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430.xml"/>
  <Override ContentType="application/vnd.openxmlformats-officedocument.drawingml.chart+xml" PartName="/xl/charts/chart244.xml"/>
  <Override ContentType="application/vnd.openxmlformats-officedocument.drawingml.chart+xml" PartName="/xl/charts/chart694.xml"/>
  <Override ContentType="application/vnd.openxmlformats-officedocument.drawingml.chart+xml" PartName="/xl/charts/chart341.xml"/>
  <Override ContentType="application/vnd.openxmlformats-officedocument.drawingml.chart+xml" PartName="/xl/charts/chart422.xml"/>
  <Override ContentType="application/vnd.openxmlformats-officedocument.drawingml.chart+xml" PartName="/xl/charts/chart597.xml"/>
  <Override ContentType="application/vnd.openxmlformats-officedocument.drawingml.chart+xml" PartName="/xl/charts/chart333.xml"/>
  <Override ContentType="application/vnd.openxmlformats-officedocument.drawingml.chart+xml" PartName="/xl/charts/chart147.xml"/>
  <Override ContentType="application/vnd.openxmlformats-officedocument.drawingml.chart+xml" PartName="/xl/charts/chart252.xml"/>
  <Override ContentType="application/vnd.openxmlformats-officedocument.drawingml.chart+xml" PartName="/xl/charts/chart317.xml"/>
  <Override ContentType="application/vnd.openxmlformats-officedocument.drawingml.chart+xml" PartName="/xl/charts/chart78.xml"/>
  <Override ContentType="application/vnd.openxmlformats-officedocument.drawingml.chart+xml" PartName="/xl/charts/chart155.xml"/>
  <Override ContentType="application/vnd.openxmlformats-officedocument.drawingml.chart+xml" PartName="/xl/charts/chart406.xml"/>
  <Override ContentType="application/vnd.openxmlformats-officedocument.drawingml.chart+xml" PartName="/xl/charts/chart94.xml"/>
  <Override ContentType="application/vnd.openxmlformats-officedocument.drawingml.chart+xml" PartName="/xl/charts/chart503.xml"/>
  <Override ContentType="application/vnd.openxmlformats-officedocument.drawingml.chart+xml" PartName="/xl/charts/chart678.xml"/>
  <Override ContentType="application/vnd.openxmlformats-officedocument.drawingml.chart+xml" PartName="/xl/charts/chart228.xml"/>
  <Override ContentType="application/vnd.openxmlformats-officedocument.drawingml.chart+xml" PartName="/xl/charts/chart414.xml"/>
  <Override ContentType="application/vnd.openxmlformats-officedocument.drawingml.chart+xml" PartName="/xl/charts/chart589.xml"/>
  <Override ContentType="application/vnd.openxmlformats-officedocument.drawingml.chart+xml" PartName="/xl/charts/chart139.xml"/>
  <Override ContentType="application/vnd.openxmlformats-officedocument.drawingml.chart+xml" PartName="/xl/charts/chart686.xml"/>
  <Override ContentType="application/vnd.openxmlformats-officedocument.drawingml.chart+xml" PartName="/xl/charts/chart86.xml"/>
  <Override ContentType="application/vnd.openxmlformats-officedocument.drawingml.chart+xml" PartName="/xl/charts/chart600.xml"/>
  <Override ContentType="application/vnd.openxmlformats-officedocument.drawingml.chart+xml" PartName="/xl/charts/chart236.xml"/>
  <Override ContentType="application/vnd.openxmlformats-officedocument.drawingml.chart+xml" PartName="/xl/charts/chart325.xml"/>
  <Override ContentType="application/vnd.openxmlformats-officedocument.drawingml.chart+xml" PartName="/xl/charts/chart511.xml"/>
  <Override ContentType="application/vnd.openxmlformats-officedocument.drawingml.chart+xml" PartName="/xl/charts/chart429.xml"/>
  <Override ContentType="application/vnd.openxmlformats-officedocument.drawingml.chart+xml" PartName="/xl/charts/chart623.xml"/>
  <Override ContentType="application/vnd.openxmlformats-officedocument.drawingml.chart+xml" PartName="/xl/charts/chart704.xml"/>
  <Override ContentType="application/vnd.openxmlformats-officedocument.drawingml.chart+xml" PartName="/xl/charts/chart590.xml"/>
  <Override ContentType="application/vnd.openxmlformats-officedocument.drawingml.chart+xml" PartName="/xl/charts/chart348.xml"/>
  <Override ContentType="application/vnd.openxmlformats-officedocument.drawingml.chart+xml" PartName="/xl/charts/chart493.xml"/>
  <Override ContentType="application/vnd.openxmlformats-officedocument.drawingml.chart+xml" PartName="/xl/charts/chart720.xml"/>
  <Override ContentType="application/vnd.openxmlformats-officedocument.drawingml.chart+xml" PartName="/xl/charts/chart607.xml"/>
  <Override ContentType="application/vnd.openxmlformats-officedocument.drawingml.chart+xml" PartName="/xl/charts/chart63.xml"/>
  <Override ContentType="application/vnd.openxmlformats-officedocument.drawingml.chart+xml" PartName="/xl/charts/chart445.xml"/>
  <Override ContentType="application/vnd.openxmlformats-officedocument.drawingml.chart+xml" PartName="/xl/charts/chart310.xml"/>
  <Override ContentType="application/vnd.openxmlformats-officedocument.drawingml.chart+xml" PartName="/xl/charts/chart671.xml"/>
  <Override ContentType="application/vnd.openxmlformats-officedocument.drawingml.chart+xml" PartName="/xl/charts/chart574.xml"/>
  <Override ContentType="application/vnd.openxmlformats-officedocument.drawingml.chart+xml" PartName="/xl/charts/chart396.xml"/>
  <Override ContentType="application/vnd.openxmlformats-officedocument.drawingml.chart+xml" PartName="/xl/charts/chart15.xml"/>
  <Override ContentType="application/vnd.openxmlformats-officedocument.drawingml.chart+xml" PartName="/xl/charts/chart477.xml"/>
  <Override ContentType="application/vnd.openxmlformats-officedocument.drawingml.chart+xml" PartName="/xl/charts/chart132.xml"/>
  <Override ContentType="application/vnd.openxmlformats-officedocument.drawingml.chart+xml" PartName="/xl/charts/chart213.xml"/>
  <Override ContentType="application/vnd.openxmlformats-officedocument.drawingml.chart+xml" PartName="/xl/charts/chart260.xml"/>
  <Override ContentType="application/vnd.openxmlformats-officedocument.drawingml.chart+xml" PartName="/xl/charts/chart163.xml"/>
  <Override ContentType="application/vnd.openxmlformats-officedocument.drawingml.chart+xml" PartName="/xl/charts/chart299.xml"/>
  <Override ContentType="application/vnd.openxmlformats-officedocument.drawingml.chart+xml" PartName="/xl/charts/chart526.xml"/>
  <Override ContentType="application/vnd.openxmlformats-officedocument.drawingml.chart+xml" PartName="/xl/charts/chart639.xml"/>
  <Override ContentType="application/vnd.openxmlformats-officedocument.drawingml.chart+xml" PartName="/xl/charts/chart728.xml"/>
  <Override ContentType="application/vnd.openxmlformats-officedocument.drawingml.chart+xml" PartName="/xl/charts/chart291.xml"/>
  <Override ContentType="application/vnd.openxmlformats-officedocument.drawingml.chart+xml" PartName="/xl/charts/chart558.xml"/>
  <Override ContentType="application/vnd.openxmlformats-officedocument.drawingml.chart+xml" PartName="/xl/charts/chart380.xml"/>
  <Override ContentType="application/vnd.openxmlformats-officedocument.drawingml.chart+xml" PartName="/xl/charts/chart31.xml"/>
  <Override ContentType="application/vnd.openxmlformats-officedocument.drawingml.chart+xml" PartName="/xl/charts/chart116.xml"/>
  <Override ContentType="application/vnd.openxmlformats-officedocument.drawingml.chart+xml" PartName="/xl/charts/chart205.xml"/>
  <Override ContentType="application/vnd.openxmlformats-officedocument.drawingml.chart+xml" PartName="/xl/charts/chart566.xml"/>
  <Override ContentType="application/vnd.openxmlformats-officedocument.drawingml.chart+xml" PartName="/xl/charts/chart2.xml"/>
  <Override ContentType="application/vnd.openxmlformats-officedocument.drawingml.chart+xml" PartName="/xl/charts/chart178.xml"/>
  <Override ContentType="application/vnd.openxmlformats-officedocument.drawingml.chart+xml" PartName="/xl/charts/chart735.xml"/>
  <Override ContentType="application/vnd.openxmlformats-officedocument.drawingml.chart+xml" PartName="/xl/charts/chart47.xml"/>
  <Override ContentType="application/vnd.openxmlformats-officedocument.drawingml.chart+xml" PartName="/xl/charts/chart461.xml"/>
  <Override ContentType="application/vnd.openxmlformats-officedocument.drawingml.chart+xml" PartName="/xl/charts/chart549.xml"/>
  <Override ContentType="application/vnd.openxmlformats-officedocument.drawingml.chart+xml" PartName="/xl/charts/chart186.xml"/>
  <Override ContentType="application/vnd.openxmlformats-officedocument.drawingml.chart+xml" PartName="/xl/charts/chart372.xml"/>
  <Override ContentType="application/vnd.openxmlformats-officedocument.drawingml.chart+xml" PartName="/xl/charts/chart453.xml"/>
  <Override ContentType="application/vnd.openxmlformats-officedocument.drawingml.chart+xml" PartName="/xl/charts/chart542.xml"/>
  <Override ContentType="application/vnd.openxmlformats-officedocument.drawingml.chart+xml" PartName="/xl/charts/chart55.xml"/>
  <Override ContentType="application/vnd.openxmlformats-officedocument.drawingml.chart+xml" PartName="/xl/charts/chart267.xml"/>
  <Override ContentType="application/vnd.openxmlformats-officedocument.drawingml.chart+xml" PartName="/xl/charts/chart284.xml"/>
  <Override ContentType="application/vnd.openxmlformats-officedocument.drawingml.chart+xml" PartName="/xl/charts/chart647.xml"/>
  <Override ContentType="application/vnd.openxmlformats-officedocument.drawingml.chart+xml" PartName="/xl/charts/chart195.xml"/>
  <Override ContentType="application/vnd.openxmlformats-officedocument.drawingml.chart+xml" PartName="/xl/charts/chart38.xml"/>
  <Override ContentType="application/vnd.openxmlformats-officedocument.drawingml.chart+xml" PartName="/xl/charts/chart100.xml"/>
  <Override ContentType="application/vnd.openxmlformats-officedocument.drawingml.chart+xml" PartName="/xl/charts/chart470.xml"/>
  <Override ContentType="application/vnd.openxmlformats-officedocument.drawingml.chart+xml" PartName="/xl/charts/chart615.xml"/>
  <Override ContentType="application/vnd.openxmlformats-officedocument.drawingml.chart+xml" PartName="/xl/charts/chart220.xml"/>
  <Override ContentType="application/vnd.openxmlformats-officedocument.drawingml.chart+xml" PartName="/xl/charts/chart581.xml"/>
  <Override ContentType="application/vnd.openxmlformats-officedocument.drawingml.chart+xml" PartName="/xl/charts/chart357.xml"/>
  <Override ContentType="application/vnd.openxmlformats-officedocument.drawingml.chart+xml" PartName="/xl/charts/chart387.xml"/>
  <Override ContentType="application/vnd.openxmlformats-officedocument.drawingml.chart+xml" PartName="/xl/charts/chart662.xml"/>
  <Override ContentType="application/vnd.openxmlformats-officedocument.drawingml.chart+xml" PartName="/xl/charts/chart438.xml"/>
  <Override ContentType="application/vnd.openxmlformats-officedocument.drawingml.chart+xml" PartName="/xl/charts/chart259.xml"/>
  <Override ContentType="application/vnd.openxmlformats-officedocument.drawingml.chart+xml" PartName="/xl/charts/chart276.xml"/>
  <Override ContentType="application/vnd.openxmlformats-officedocument.drawingml.chart+xml" PartName="/xl/charts/chart534.xml"/>
  <Override ContentType="application/vnd.openxmlformats-officedocument.drawingml.chart+xml" PartName="/xl/charts/chart713.xml"/>
  <Override ContentType="application/vnd.openxmlformats-officedocument.drawingml.chart+xml" PartName="/xl/charts/chart551.xml"/>
  <Override ContentType="application/vnd.openxmlformats-officedocument.drawingml.chart+xml" PartName="/xl/charts/chart124.xml"/>
  <Override ContentType="application/vnd.openxmlformats-officedocument.drawingml.chart+xml" PartName="/xl/charts/chart70.xml"/>
  <Override ContentType="application/vnd.openxmlformats-officedocument.drawingml.chart+xml" PartName="/xl/charts/chart171.xml"/>
  <Override ContentType="application/vnd.openxmlformats-officedocument.drawingml.chart+xml" PartName="/xl/charts/chart40.xml"/>
  <Override ContentType="application/vnd.openxmlformats-officedocument.drawingml.chart+xml" PartName="/xl/charts/chart107.xml"/>
  <Override ContentType="application/vnd.openxmlformats-officedocument.drawingml.chart+xml" PartName="/xl/charts/chart9.xml"/>
  <Override ContentType="application/vnd.openxmlformats-officedocument.drawingml.chart+xml" PartName="/xl/charts/chart301.xml"/>
  <Override ContentType="application/vnd.openxmlformats-officedocument.drawingml.chart+xml" PartName="/xl/charts/chart468.xml"/>
  <Override ContentType="application/vnd.openxmlformats-officedocument.drawingml.chart+xml" PartName="/xl/charts/chart632.xml"/>
  <Override ContentType="application/vnd.openxmlformats-officedocument.drawingml.chart+xml" PartName="/xl/charts/chart23.xml"/>
  <Override ContentType="application/vnd.openxmlformats-officedocument.drawingml.chart+xml" PartName="/xl/charts/chart485.xml"/>
  <Override ContentType="application/vnd.openxmlformats-officedocument.drawingml.chart+xml" PartName="/xl/charts/chart502.xml"/>
  <Override ContentType="application/vnd.openxmlformats-officedocument.drawingml.chart+xml" PartName="/xl/charts/chart413.xml"/>
  <Override ContentType="application/vnd.openxmlformats-officedocument.drawingml.chart+xml" PartName="/xl/charts/chart172.xml"/>
  <Override ContentType="application/vnd.openxmlformats-officedocument.drawingml.chart+xml" PartName="/xl/charts/chart95.xml"/>
  <Override ContentType="application/vnd.openxmlformats-officedocument.drawingml.chart+xml" PartName="/xl/charts/chart227.xml"/>
  <Override ContentType="application/vnd.openxmlformats-officedocument.drawingml.chart+xml" PartName="/xl/charts/chart235.xml"/>
  <Override ContentType="application/vnd.openxmlformats-officedocument.drawingml.chart+xml" PartName="/xl/charts/chart324.xml"/>
  <Override ContentType="application/vnd.openxmlformats-officedocument.drawingml.chart+xml" PartName="/xl/charts/chart596.xml"/>
  <Override ContentType="application/vnd.openxmlformats-officedocument.drawingml.chart+xml" PartName="/xl/charts/chart685.xml"/>
  <Override ContentType="application/vnd.openxmlformats-officedocument.drawingml.chart+xml" PartName="/xl/charts/chart138.xml"/>
  <Override ContentType="application/vnd.openxmlformats-officedocument.drawingml.chart+xml" PartName="/xl/charts/chart588.xml"/>
  <Override ContentType="application/vnd.openxmlformats-officedocument.drawingml.chart+xml" PartName="/xl/charts/chart261.xml"/>
  <Override ContentType="application/vnd.openxmlformats-officedocument.drawingml.chart+xml" PartName="/xl/charts/chart499.xml"/>
  <Override ContentType="application/vnd.openxmlformats-officedocument.drawingml.chart+xml" PartName="/xl/charts/chart510.xml"/>
  <Override ContentType="application/vnd.openxmlformats-officedocument.drawingml.chart+xml" PartName="/xl/charts/chart77.xml"/>
  <Override ContentType="application/vnd.openxmlformats-officedocument.drawingml.chart+xml" PartName="/xl/charts/chart334.xml"/>
  <Override ContentType="application/vnd.openxmlformats-officedocument.drawingml.chart+xml" PartName="/xl/charts/chart423.xml"/>
  <Override ContentType="application/vnd.openxmlformats-officedocument.drawingml.chart+xml" PartName="/xl/charts/chart695.xml"/>
  <Override ContentType="application/vnd.openxmlformats-officedocument.drawingml.chart+xml" PartName="/xl/charts/chart520.xml"/>
  <Override ContentType="application/vnd.openxmlformats-officedocument.drawingml.chart+xml" PartName="/xl/charts/chart608.xml"/>
  <Override ContentType="application/vnd.openxmlformats-officedocument.drawingml.chart+xml" PartName="/xl/charts/chart8.xml"/>
  <Override ContentType="application/vnd.openxmlformats-officedocument.drawingml.chart+xml" PartName="/xl/charts/chart148.xml"/>
  <Override ContentType="application/vnd.openxmlformats-officedocument.drawingml.chart+xml" PartName="/xl/charts/chart519.xml"/>
  <Override ContentType="application/vnd.openxmlformats-officedocument.drawingml.chart+xml" PartName="/xl/charts/chart156.xml"/>
  <Override ContentType="application/vnd.openxmlformats-officedocument.drawingml.chart+xml" PartName="/xl/charts/chart245.xml"/>
  <Override ContentType="application/vnd.openxmlformats-officedocument.drawingml.chart+xml" PartName="/xl/charts/chart431.xml"/>
  <Override ContentType="application/vnd.openxmlformats-officedocument.drawingml.chart+xml" PartName="/xl/charts/chart298.xml"/>
  <Override ContentType="application/vnd.openxmlformats-officedocument.drawingml.chart+xml" PartName="/xl/charts/chart46.xml"/>
  <Override ContentType="application/vnd.openxmlformats-officedocument.drawingml.chart+xml" PartName="/xl/charts/chart395.xml"/>
  <Override ContentType="application/vnd.openxmlformats-officedocument.drawingml.chart+xml" PartName="/xl/charts/chart212.xml"/>
  <Override ContentType="application/vnd.openxmlformats-officedocument.drawingml.chart+xml" PartName="/xl/charts/chart573.xml"/>
  <Override ContentType="application/vnd.openxmlformats-officedocument.drawingml.chart+xml" PartName="/xl/charts/chart462.xml"/>
  <Override ContentType="application/vnd.openxmlformats-officedocument.drawingml.chart+xml" PartName="/xl/charts/chart187.xml"/>
  <Override ContentType="application/vnd.openxmlformats-officedocument.drawingml.chart+xml" PartName="/xl/charts/chart679.xml"/>
  <Override ContentType="application/vnd.openxmlformats-officedocument.drawingml.chart+xml" PartName="/xl/charts/chart101.xml"/>
  <Override ContentType="application/vnd.openxmlformats-officedocument.drawingml.chart+xml" PartName="/xl/charts/chart670.xml"/>
  <Override ContentType="application/vnd.openxmlformats-officedocument.drawingml.chart+xml" PartName="/xl/charts/chart525.xml"/>
  <Override ContentType="application/vnd.openxmlformats-officedocument.drawingml.chart+xml" PartName="/xl/charts/chart340.xml"/>
  <Override ContentType="application/vnd.openxmlformats-officedocument.drawingml.chart+xml" PartName="/xl/charts/chart162.xml"/>
  <Override ContentType="application/vnd.openxmlformats-officedocument.drawingml.chart+xml" PartName="/xl/charts/chart557.xml"/>
  <Override ContentType="application/vnd.openxmlformats-officedocument.drawingml.chart+xml" PartName="/xl/charts/chart428.xml"/>
  <Override ContentType="application/vnd.openxmlformats-officedocument.drawingml.chart+xml" PartName="/xl/charts/chart80.xml"/>
  <Override ContentType="application/vnd.openxmlformats-officedocument.drawingml.chart+xml" PartName="/xl/charts/chart133.xml"/>
  <Override ContentType="application/vnd.openxmlformats-officedocument.drawingml.chart+xml" PartName="/xl/charts/chart624.xml"/>
  <Override ContentType="application/vnd.openxmlformats-officedocument.drawingml.chart+xml" PartName="/xl/charts/chart703.xml"/>
  <Override ContentType="application/vnd.openxmlformats-officedocument.drawingml.chart+xml" PartName="/xl/charts/chart62.xml"/>
  <Override ContentType="application/vnd.openxmlformats-officedocument.drawingml.chart+xml" PartName="/xl/charts/chart318.xml"/>
  <Override ContentType="application/vnd.openxmlformats-officedocument.drawingml.chart+xml" PartName="/xl/charts/chart721.xml"/>
  <Override ContentType="application/vnd.openxmlformats-officedocument.drawingml.chart+xml" PartName="/xl/charts/chart349.xml"/>
  <Override ContentType="application/vnd.openxmlformats-officedocument.drawingml.chart+xml" PartName="/xl/charts/chart494.xml"/>
  <Override ContentType="application/vnd.openxmlformats-officedocument.drawingml.chart+xml" PartName="/xl/charts/chart446.xml"/>
  <Override ContentType="application/vnd.openxmlformats-officedocument.drawingml.chart+xml" PartName="/xl/charts/chart230.xml"/>
  <Override ContentType="application/vnd.openxmlformats-officedocument.drawingml.chart+xml" PartName="/xl/charts/chart591.xml"/>
  <Override ContentType="application/vnd.openxmlformats-officedocument.drawingml.chart+xml" PartName="/xl/charts/chart117.xml"/>
  <Override ContentType="application/vnd.openxmlformats-officedocument.drawingml.chart+xml" PartName="/xl/charts/chart478.xml"/>
  <Override ContentType="application/vnd.openxmlformats-officedocument.drawingml.chart+xml" PartName="/xl/charts/chart567.xml"/>
  <Override ContentType="application/vnd.openxmlformats-officedocument.drawingml.chart+xml" PartName="/xl/charts/chart177.xml"/>
  <Override ContentType="application/vnd.openxmlformats-officedocument.drawingml.chart+xml" PartName="/xl/charts/chart30.xml"/>
  <Override ContentType="application/vnd.openxmlformats-officedocument.drawingml.chart+xml" PartName="/xl/charts/chart452.xml"/>
  <Override ContentType="application/vnd.openxmlformats-officedocument.drawingml.chart+xml" PartName="/xl/charts/chart719.xml"/>
  <Override ContentType="application/vnd.openxmlformats-officedocument.drawingml.chart+xml" PartName="/xl/charts/chart266.xml"/>
  <Override ContentType="application/vnd.openxmlformats-officedocument.drawingml.chart+xml" PartName="/xl/charts/chart194.xml"/>
  <Override ContentType="application/vnd.openxmlformats-officedocument.drawingml.chart+xml" PartName="/xl/charts/chart283.xml"/>
  <Override ContentType="application/vnd.openxmlformats-officedocument.drawingml.chart+xml" PartName="/xl/charts/chart39.xml"/>
  <Override ContentType="application/vnd.openxmlformats-officedocument.drawingml.chart+xml" PartName="/xl/charts/chart56.xml"/>
  <Override ContentType="application/vnd.openxmlformats-officedocument.drawingml.chart+xml" PartName="/xl/charts/chart541.xml"/>
  <Override ContentType="application/vnd.openxmlformats-officedocument.drawingml.chart+xml" PartName="/xl/charts/chart373.xml"/>
  <Override ContentType="application/vnd.openxmlformats-officedocument.drawingml.chart+xml" PartName="/xl/charts/chart3.xml"/>
  <Override ContentType="application/vnd.openxmlformats-officedocument.drawingml.chart+xml" PartName="/xl/charts/chart206.xml"/>
  <Override ContentType="application/vnd.openxmlformats-officedocument.drawingml.chart+xml" PartName="/xl/charts/chart390.xml"/>
  <Override ContentType="application/vnd.openxmlformats-officedocument.drawingml.chart+xml" PartName="/xl/charts/chart736.xml"/>
  <Override ContentType="application/vnd.openxmlformats-officedocument.drawingml.chart+xml" PartName="/xl/charts/chart41.xml"/>
  <Override ContentType="application/vnd.openxmlformats-officedocument.drawingml.chart+xml" PartName="/xl/charts/chart123.xml"/>
  <Override ContentType="application/vnd.openxmlformats-officedocument.drawingml.chart+xml" PartName="/xl/charts/chart106.xml"/>
  <Override ContentType="application/vnd.openxmlformats-officedocument.drawingml.chart+xml" PartName="/xl/charts/chart467.xml"/>
  <Override ContentType="application/vnd.openxmlformats-officedocument.drawingml.chart+xml" PartName="/xl/charts/chart518.xml"/>
  <Override ContentType="application/vnd.openxmlformats-officedocument.drawingml.chart+xml" PartName="/xl/charts/chart742.xml"/>
  <Override ContentType="application/vnd.openxmlformats-officedocument.drawingml.chart+xml" PartName="/xl/charts/chart631.xml"/>
  <Override ContentType="application/vnd.openxmlformats-officedocument.drawingml.chart+xml" PartName="/xl/charts/chart629.xml"/>
  <Override ContentType="application/vnd.openxmlformats-officedocument.drawingml.chart+xml" PartName="/xl/charts/chart356.xml"/>
  <Override ContentType="application/vnd.openxmlformats-officedocument.drawingml.chart+xml" PartName="/xl/charts/chart24.xml"/>
  <Override ContentType="application/vnd.openxmlformats-officedocument.drawingml.chart+xml" PartName="/xl/charts/chart140.xml"/>
  <Override ContentType="application/vnd.openxmlformats-officedocument.drawingml.chart+xml" PartName="/xl/charts/chart484.xml"/>
  <Override ContentType="application/vnd.openxmlformats-officedocument.drawingml.chart+xml" PartName="/xl/charts/chart339.xml"/>
  <Override ContentType="application/vnd.openxmlformats-officedocument.drawingml.chart+xml" PartName="/xl/charts/chart388.xml"/>
  <Override ContentType="application/vnd.openxmlformats-officedocument.drawingml.chart+xml" PartName="/xl/charts/chart646.xml"/>
  <Override ContentType="application/vnd.openxmlformats-officedocument.drawingml.chart+xml" PartName="/xl/charts/chart302.xml"/>
  <Override ContentType="application/vnd.openxmlformats-officedocument.drawingml.chart+xml" PartName="/xl/charts/chart614.xml"/>
  <Override ContentType="application/vnd.openxmlformats-officedocument.drawingml.chart+xml" PartName="/xl/charts/chart251.xml"/>
  <Override ContentType="application/vnd.openxmlformats-officedocument.drawingml.chart+xml" PartName="/xl/charts/chart663.xml"/>
  <Override ContentType="application/vnd.openxmlformats-officedocument.drawingml.chart+xml" PartName="/xl/charts/chart277.xml"/>
  <Override ContentType="application/vnd.openxmlformats-officedocument.drawingml.chart+xml" PartName="/xl/charts/chart680.xml"/>
  <Override ContentType="application/vnd.openxmlformats-officedocument.drawingml.chart+xml" PartName="/xl/charts/chart535.xml"/>
  <Override ContentType="application/vnd.openxmlformats-officedocument.drawingml.chart+xml" PartName="/xl/charts/chart552.xml"/>
  <Override ContentType="application/vnd.openxmlformats-officedocument.drawingml.chart+xml" PartName="/xl/charts/chart407.xml"/>
  <Override ContentType="application/vnd.openxmlformats-officedocument.drawingml.chart+xml" PartName="/xl/charts/chart609.xml"/>
  <Override ContentType="application/vnd.openxmlformats-officedocument.drawingml.chart+xml" PartName="/xl/charts/chart722.xml"/>
  <Override ContentType="application/vnd.openxmlformats-officedocument.drawingml.chart+xml" PartName="/xl/charts/chart270.xml"/>
  <Override ContentType="application/vnd.openxmlformats-officedocument.drawingml.chart+xml" PartName="/xl/charts/chart536.xml"/>
  <Override ContentType="application/vnd.openxmlformats-officedocument.drawingml.chart+xml" PartName="/xl/charts/chart579.xml"/>
  <Override ContentType="application/vnd.openxmlformats-officedocument.drawingml.chart+xml" PartName="/xl/charts/chart491.xml"/>
  <Override ContentType="application/vnd.openxmlformats-officedocument.drawingml.chart+xml" PartName="/xl/charts/chart394.xml"/>
  <Override ContentType="application/vnd.openxmlformats-officedocument.drawingml.chart+xml" PartName="/xl/charts/chart262.xml"/>
  <Override ContentType="application/vnd.openxmlformats-officedocument.drawingml.chart+xml" PartName="/xl/charts/chart122.xml"/>
  <Override ContentType="application/vnd.openxmlformats-officedocument.drawingml.chart+xml" PartName="/xl/charts/chart386.xml"/>
  <Override ContentType="application/vnd.openxmlformats-officedocument.drawingml.chart+xml" PartName="/xl/charts/chart439.xml"/>
  <Override ContentType="application/vnd.openxmlformats-officedocument.drawingml.chart+xml" PartName="/xl/charts/chart17.xml"/>
  <Override ContentType="application/vnd.openxmlformats-officedocument.drawingml.chart+xml" PartName="/xl/charts/chart307.xml"/>
  <Override ContentType="application/vnd.openxmlformats-officedocument.drawingml.chart+xml" PartName="/xl/charts/chart572.xml"/>
  <Override ContentType="application/vnd.openxmlformats-officedocument.drawingml.chart+xml" PartName="/xl/charts/chart165.xml"/>
  <Override ContentType="application/vnd.openxmlformats-officedocument.drawingml.chart+xml" PartName="/xl/charts/chart617.xml"/>
  <Override ContentType="application/vnd.openxmlformats-officedocument.drawingml.chart+xml" PartName="/xl/charts/chart351.xml"/>
  <Override ContentType="application/vnd.openxmlformats-officedocument.drawingml.chart+xml" PartName="/xl/charts/chart238.xml"/>
  <Override ContentType="application/vnd.openxmlformats-officedocument.drawingml.chart+xml" PartName="/xl/charts/chart416.xml"/>
  <Override ContentType="application/vnd.openxmlformats-officedocument.drawingml.chart+xml" PartName="/xl/charts/chart335.xml"/>
  <Override ContentType="application/vnd.openxmlformats-officedocument.drawingml.chart+xml" PartName="/xl/charts/chart29.xml"/>
  <Override ContentType="application/vnd.openxmlformats-officedocument.drawingml.chart+xml" PartName="/xl/charts/chart637.xml"/>
  <Override ContentType="application/vnd.openxmlformats-officedocument.drawingml.chart+xml" PartName="/xl/charts/chart157.xml"/>
  <Override ContentType="application/vnd.openxmlformats-officedocument.drawingml.chart+xml" PartName="/xl/charts/chart242.xml"/>
  <Override ContentType="application/vnd.openxmlformats-officedocument.drawingml.chart+xml" PartName="/xl/charts/chart285.xml"/>
  <Override ContentType="application/vnd.openxmlformats-officedocument.drawingml.chart+xml" PartName="/xl/charts/chart378.xml"/>
  <Override ContentType="application/vnd.openxmlformats-officedocument.drawingml.chart+xml" PartName="/xl/charts/chart114.xml"/>
  <Override ContentType="application/vnd.openxmlformats-officedocument.drawingml.chart+xml" PartName="/xl/charts/chart129.xml"/>
  <Override ContentType="application/vnd.openxmlformats-officedocument.drawingml.chart+xml" PartName="/xl/charts/chart501.xml"/>
  <Override ContentType="application/vnd.openxmlformats-officedocument.drawingml.chart+xml" PartName="/xl/charts/chart587.xml"/>
  <Override ContentType="application/vnd.openxmlformats-officedocument.drawingml.chart+xml" PartName="/xl/charts/chart45.xml"/>
  <Override ContentType="application/vnd.openxmlformats-officedocument.drawingml.chart+xml" PartName="/xl/charts/chart508.xml"/>
  <Override ContentType="application/vnd.openxmlformats-officedocument.drawingml.chart+xml" PartName="/xl/charts/chart544.xml"/>
  <Override ContentType="application/vnd.openxmlformats-officedocument.drawingml.chart+xml" PartName="/xl/charts/chart290.xml"/>
  <Override ContentType="application/vnd.openxmlformats-officedocument.drawingml.chart+xml" PartName="/xl/charts/chart463.xml"/>
  <Override ContentType="application/vnd.openxmlformats-officedocument.drawingml.chart+xml" PartName="/xl/charts/chart92.xml"/>
  <Override ContentType="application/vnd.openxmlformats-officedocument.drawingml.chart+xml" PartName="/xl/charts/chart420.xml"/>
  <Override ContentType="application/vnd.openxmlformats-officedocument.drawingml.chart+xml" PartName="/xl/charts/chart150.xml"/>
  <Override ContentType="application/vnd.openxmlformats-officedocument.drawingml.chart+xml" PartName="/xl/charts/chart323.xml"/>
  <Override ContentType="application/vnd.openxmlformats-officedocument.drawingml.chart+xml" PartName="/xl/charts/chart88.xml"/>
  <Override ContentType="application/vnd.openxmlformats-officedocument.drawingml.chart+xml" PartName="/xl/charts/chart193.xml"/>
  <Override ContentType="application/vnd.openxmlformats-officedocument.drawingml.chart+xml" PartName="/xl/charts/chart366.xml"/>
  <Override ContentType="application/vnd.openxmlformats-officedocument.drawingml.chart+xml" PartName="/xl/charts/chart459.xml"/>
  <Override ContentType="application/vnd.openxmlformats-officedocument.drawingml.chart+xml" PartName="/xl/charts/chart664.xml"/>
  <Override ContentType="application/vnd.openxmlformats-officedocument.drawingml.chart+xml" PartName="/xl/charts/chart621.xml"/>
  <Override ContentType="application/vnd.openxmlformats-officedocument.drawingml.chart+xml" PartName="/xl/charts/chart592.xml"/>
  <Override ContentType="application/vnd.openxmlformats-officedocument.drawingml.chart+xml" PartName="/xl/charts/chart257.xml"/>
  <Override ContentType="application/vnd.openxmlformats-officedocument.drawingml.chart+xml" PartName="/xl/charts/chart57.xml"/>
  <Override ContentType="application/vnd.openxmlformats-officedocument.drawingml.chart+xml" PartName="/xl/charts/chart109.xml"/>
  <Override ContentType="application/vnd.openxmlformats-officedocument.drawingml.chart+xml" PartName="/xl/charts/chart14.xml"/>
  <Override ContentType="application/vnd.openxmlformats-officedocument.drawingml.chart+xml" PartName="/xl/charts/chart320.xml"/>
  <Override ContentType="application/vnd.openxmlformats-officedocument.drawingml.chart+xml" PartName="/xl/charts/chart214.xml"/>
  <Override ContentType="application/vnd.openxmlformats-officedocument.drawingml.chart+xml" PartName="/xl/charts/chart265.xml"/>
  <Override ContentType="application/vnd.openxmlformats-officedocument.drawingml.chart+xml" PartName="/xl/charts/chart702.xml"/>
  <Override ContentType="application/vnd.openxmlformats-officedocument.drawingml.chart+xml" PartName="/xl/charts/chart222.xml"/>
  <Override ContentType="application/vnd.openxmlformats-officedocument.drawingml.chart+xml" PartName="/xl/charts/chart363.xml"/>
  <Override ContentType="application/vnd.openxmlformats-officedocument.drawingml.chart+xml" PartName="/xl/charts/chart207.xml"/>
  <Override ContentType="application/vnd.openxmlformats-officedocument.drawingml.chart+xml" PartName="/xl/charts/chart737.xml"/>
  <Override ContentType="application/vnd.openxmlformats-officedocument.drawingml.chart+xml" PartName="/xl/charts/chart72.xml"/>
  <Override ContentType="application/vnd.openxmlformats-officedocument.drawingml.chart+xml" PartName="/xl/charts/chart436.xml"/>
  <Override ContentType="application/vnd.openxmlformats-officedocument.drawingml.chart+xml" PartName="/xl/charts/chart718.xml"/>
  <Override ContentType="application/vnd.openxmlformats-officedocument.drawingml.chart+xml" PartName="/xl/charts/chart479.xml"/>
  <Override ContentType="application/vnd.openxmlformats-officedocument.drawingml.chart+xml" PartName="/xl/charts/chart487.xml"/>
  <Override ContentType="application/vnd.openxmlformats-officedocument.drawingml.chart+xml" PartName="/xl/charts/chart401.xml"/>
  <Override ContentType="application/vnd.openxmlformats-officedocument.drawingml.chart+xml" PartName="/xl/charts/chart673.xml"/>
  <Override ContentType="application/vnd.openxmlformats-officedocument.drawingml.chart+xml" PartName="/xl/charts/chart21.xml"/>
  <Override ContentType="application/vnd.openxmlformats-officedocument.drawingml.chart+xml" PartName="/xl/charts/chart64.xml"/>
  <Override ContentType="application/vnd.openxmlformats-officedocument.drawingml.chart+xml" PartName="/xl/charts/chart338.xml"/>
  <Override ContentType="application/vnd.openxmlformats-officedocument.drawingml.chart+xml" PartName="/xl/charts/chart444.xml"/>
  <Override ContentType="application/vnd.openxmlformats-officedocument.drawingml.chart+xml" PartName="/xl/charts/chart630.xml"/>
  <Override ContentType="application/vnd.openxmlformats-officedocument.drawingml.chart+xml" PartName="/xl/charts/chart293.xml"/>
  <Override ContentType="application/vnd.openxmlformats-officedocument.drawingml.chart+xml" PartName="/xl/charts/chart688.xml"/>
  <Override ContentType="application/vnd.openxmlformats-officedocument.drawingml.chart+xml" PartName="/xl/charts/chart250.xml"/>
  <Override ContentType="application/vnd.openxmlformats-officedocument.drawingml.chart+xml" PartName="/xl/charts/chart645.xml"/>
  <Override ContentType="application/vnd.openxmlformats-officedocument.drawingml.chart+xml" PartName="/xl/charts/chart408.xml"/>
  <Override ContentType="application/vnd.openxmlformats-officedocument.drawingml.chart+xml" PartName="/xl/charts/chart85.xml"/>
  <Override ContentType="application/vnd.openxmlformats-officedocument.drawingml.chart+xml" PartName="/xl/charts/chart692.xml"/>
  <Override ContentType="application/vnd.openxmlformats-officedocument.drawingml.chart+xml" PartName="/xl/charts/chart521.xml"/>
  <Override ContentType="application/vnd.openxmlformats-officedocument.drawingml.chart+xml" PartName="/xl/charts/chart709.xml"/>
  <Override ContentType="application/vnd.openxmlformats-officedocument.drawingml.chart+xml" PartName="/xl/charts/chart391.xml"/>
  <Override ContentType="application/vnd.openxmlformats-officedocument.drawingml.chart+xml" PartName="/xl/charts/chart564.xml"/>
  <Override ContentType="application/vnd.openxmlformats-officedocument.drawingml.chart+xml" PartName="/xl/charts/chart472.xml"/>
  <Override ContentType="application/vnd.openxmlformats-officedocument.drawingml.chart+xml" PartName="/xl/charts/chart730.xml"/>
  <Override ContentType="application/vnd.openxmlformats-officedocument.drawingml.chart+xml" PartName="/xl/charts/chart184.xml"/>
  <Override ContentType="application/vnd.openxmlformats-officedocument.drawingml.chart+xml" PartName="/xl/charts/chart137.xml"/>
  <Override ContentType="application/vnd.openxmlformats-officedocument.drawingml.chart+xml" PartName="/xl/charts/chart229.xml"/>
  <Override ContentType="application/vnd.openxmlformats-officedocument.drawingml.chart+xml" PartName="/xl/charts/chart278.xml"/>
  <Override ContentType="application/vnd.openxmlformats-officedocument.drawingml.chart+xml" PartName="/xl/charts/chart517.xml"/>
  <Override ContentType="application/vnd.openxmlformats-officedocument.drawingml.chart+xml" PartName="/xl/charts/chart79.xml"/>
  <Override ContentType="application/vnd.openxmlformats-officedocument.drawingml.chart+xml" PartName="/xl/charts/chart141.xml"/>
  <Override ContentType="application/vnd.openxmlformats-officedocument.drawingml.chart+xml" PartName="/xl/charts/chart602.xml"/>
  <Override ContentType="application/vnd.openxmlformats-officedocument.drawingml.chart+xml" PartName="/xl/charts/chart36.xml"/>
  <Override ContentType="application/vnd.openxmlformats-officedocument.drawingml.chart+xml" PartName="/xl/charts/chart537.xml"/>
  <Override ContentType="application/vnd.openxmlformats-officedocument.drawingml.chart+xml" PartName="/xl/charts/chart316.xml"/>
  <Override ContentType="application/vnd.openxmlformats-officedocument.drawingml.chart+xml" PartName="/xl/charts/chart359.xml"/>
  <Override ContentType="application/vnd.openxmlformats-officedocument.drawingml.chart+xml" PartName="/xl/charts/chart308.xml"/>
  <Override ContentType="application/vnd.openxmlformats-officedocument.drawingml.chart+xml" PartName="/xl/charts/chart44.xml"/>
  <Override ContentType="application/vnd.openxmlformats-officedocument.drawingml.chart+xml" PartName="/xl/charts/chart121.xml"/>
  <Override ContentType="application/vnd.openxmlformats-officedocument.drawingml.chart+xml" PartName="/xl/charts/chart571.xml"/>
  <Override ContentType="application/vnd.openxmlformats-officedocument.drawingml.chart+xml" PartName="/xl/charts/chart87.xml"/>
  <Override ContentType="application/vnd.openxmlformats-officedocument.drawingml.chart+xml" PartName="/xl/charts/chart164.xml"/>
  <Override ContentType="application/vnd.openxmlformats-officedocument.drawingml.chart+xml" PartName="/xl/charts/chart421.xml"/>
  <Override ContentType="application/vnd.openxmlformats-officedocument.drawingml.chart+xml" PartName="/xl/charts/chart393.xml"/>
  <Override ContentType="application/vnd.openxmlformats-officedocument.drawingml.chart+xml" PartName="/xl/charts/chart350.xml"/>
  <Override ContentType="application/vnd.openxmlformats-officedocument.drawingml.chart+xml" PartName="/xl/charts/chart237.xml"/>
  <Override ContentType="application/vnd.openxmlformats-officedocument.drawingml.chart+xml" PartName="/xl/charts/chart687.xml"/>
  <Override ContentType="application/vnd.openxmlformats-officedocument.drawingml.chart+xml" PartName="/xl/charts/chart385.xml"/>
  <Override ContentType="application/vnd.openxmlformats-officedocument.drawingml.chart+xml" PartName="/xl/charts/chart342.xml"/>
  <Override ContentType="application/vnd.openxmlformats-officedocument.drawingml.chart+xml" PartName="/xl/charts/chart271.xml"/>
  <Override ContentType="application/vnd.openxmlformats-officedocument.drawingml.chart+xml" PartName="/xl/charts/chart723.xml"/>
  <Override ContentType="application/vnd.openxmlformats-officedocument.drawingml.chart+xml" PartName="/xl/charts/chart16.xml"/>
  <Override ContentType="application/vnd.openxmlformats-officedocument.drawingml.chart+xml" PartName="/xl/charts/chart586.xml"/>
  <Override ContentType="application/vnd.openxmlformats-officedocument.drawingml.chart+xml" PartName="/xl/charts/chart59.xml"/>
  <Override ContentType="application/vnd.openxmlformats-officedocument.drawingml.chart+xml" PartName="/xl/charts/chart322.xml"/>
  <Override ContentType="application/vnd.openxmlformats-officedocument.drawingml.chart+xml" PartName="/xl/charts/chart500.xml"/>
  <Override ContentType="application/vnd.openxmlformats-officedocument.drawingml.chart+xml" PartName="/xl/charts/chart158.xml"/>
  <Override ContentType="application/vnd.openxmlformats-officedocument.drawingml.chart+xml" PartName="/xl/charts/chart492.xml"/>
  <Override ContentType="application/vnd.openxmlformats-officedocument.drawingml.chart+xml" PartName="/xl/charts/chart543.xml"/>
  <Override ContentType="application/vnd.openxmlformats-officedocument.drawingml.chart+xml" PartName="/xl/charts/chart717.xml"/>
  <Override ContentType="application/vnd.openxmlformats-officedocument.drawingml.chart+xml" PartName="/xl/charts/chart50.xml"/>
  <Override ContentType="application/vnd.openxmlformats-officedocument.drawingml.chart+xml" PartName="/xl/charts/chart93.xml"/>
  <Override ContentType="application/vnd.openxmlformats-officedocument.drawingml.chart+xml" PartName="/xl/charts/chart415.xml"/>
  <Override ContentType="application/vnd.openxmlformats-officedocument.drawingml.chart+xml" PartName="/xl/charts/chart458.xml"/>
  <Override ContentType="application/vnd.openxmlformats-officedocument.drawingml.chart+xml" PartName="/xl/charts/chart209.xml"/>
  <Override ContentType="application/vnd.openxmlformats-officedocument.drawingml.chart+xml" PartName="/xl/charts/chart192.xml"/>
  <Override ContentType="application/vnd.openxmlformats-officedocument.drawingml.chart+xml" PartName="/xl/charts/chart365.xml"/>
  <Override ContentType="application/vnd.openxmlformats-officedocument.drawingml.chart+xml" PartName="/xl/charts/chart243.xml"/>
  <Override ContentType="application/vnd.openxmlformats-officedocument.drawingml.chart+xml" PartName="/xl/charts/chart200.xml"/>
  <Override ContentType="application/vnd.openxmlformats-officedocument.drawingml.chart+xml" PartName="/xl/charts/chart370.xml"/>
  <Override ContentType="application/vnd.openxmlformats-officedocument.drawingml.chart+xml" PartName="/xl/charts/chart464.xml"/>
  <Override ContentType="application/vnd.openxmlformats-officedocument.drawingml.chart+xml" PartName="/xl/charts/chart379.xml"/>
  <Override ContentType="application/vnd.openxmlformats-officedocument.drawingml.chart+xml" PartName="/xl/charts/chart336.xml"/>
  <Override ContentType="application/vnd.openxmlformats-officedocument.drawingml.chart+xml" PartName="/xl/charts/chart509.xml"/>
  <Override ContentType="application/vnd.openxmlformats-officedocument.drawingml.chart+xml" PartName="/xl/charts/chart115.xml"/>
  <Override ContentType="application/vnd.openxmlformats-officedocument.drawingml.chart+xml" PartName="/xl/charts/chart286.xml"/>
  <Override ContentType="application/vnd.openxmlformats-officedocument.drawingml.chart+xml" PartName="/xl/charts/chart65.xml"/>
  <Override ContentType="application/vnd.openxmlformats-officedocument.drawingml.chart+xml" PartName="/xl/charts/chart142.xml"/>
  <Override ContentType="application/vnd.openxmlformats-officedocument.drawingml.chart+xml" PartName="/xl/charts/chart185.xml"/>
  <Override ContentType="application/vnd.openxmlformats-officedocument.drawingml.chart+xml" PartName="/xl/charts/chart400.xml"/>
  <Override ContentType="application/vnd.openxmlformats-officedocument.drawingml.chart+xml" PartName="/xl/charts/chart701.xml"/>
  <Override ContentType="application/vnd.openxmlformats-officedocument.drawingml.chart+xml" PartName="/xl/charts/chart559.xml"/>
  <Override ContentType="application/vnd.openxmlformats-officedocument.drawingml.chart+xml" PartName="/xl/charts/chart371.xml"/>
  <Override ContentType="application/vnd.openxmlformats-officedocument.drawingml.chart+xml" PartName="/xl/charts/chart516.xml"/>
  <Override ContentType="application/vnd.openxmlformats-officedocument.drawingml.chart+xml" PartName="/xl/charts/chart337.xml"/>
  <Override ContentType="application/vnd.openxmlformats-officedocument.drawingml.chart+xml" PartName="/xl/charts/chart672.xml"/>
  <Override ContentType="application/vnd.openxmlformats-officedocument.drawingml.chart+xml" PartName="/xl/charts/chart443.xml"/>
  <Override ContentType="application/vnd.openxmlformats-officedocument.drawingml.chart+xml" PartName="/xl/charts/chart486.xml"/>
  <Override ContentType="application/vnd.openxmlformats-officedocument.drawingml.chart+xml" PartName="/xl/charts/chart22.xml"/>
  <Override ContentType="application/vnd.openxmlformats-officedocument.drawingml.chart+xml" PartName="/xl/charts/chart364.xml"/>
  <Override ContentType="application/vnd.openxmlformats-officedocument.drawingml.chart+xml" PartName="/xl/charts/chart321.xml"/>
  <Override ContentType="application/vnd.openxmlformats-officedocument.drawingml.chart+xml" PartName="/xl/charts/chart593.xml"/>
  <Override ContentType="application/vnd.openxmlformats-officedocument.drawingml.chart+xml" PartName="/xl/charts/chart215.xml"/>
  <Override ContentType="application/vnd.openxmlformats-officedocument.drawingml.chart+xml" PartName="/xl/charts/chart665.xml"/>
  <Override ContentType="application/vnd.openxmlformats-officedocument.drawingml.chart+xml" PartName="/xl/charts/chart292.xml"/>
  <Override ContentType="application/vnd.openxmlformats-officedocument.drawingml.chart+xml" PartName="/xl/charts/chart622.xml"/>
  <Override ContentType="application/vnd.openxmlformats-officedocument.drawingml.chart+xml" PartName="/xl/charts/chart108.xml"/>
  <Override ContentType="application/vnd.openxmlformats-officedocument.drawingml.chart+xml" PartName="/xl/charts/chart638.xml"/>
  <Override ContentType="application/vnd.openxmlformats-officedocument.drawingml.chart+xml" PartName="/xl/charts/chart258.xml"/>
  <Override ContentType="application/vnd.openxmlformats-officedocument.drawingml.chart+xml" PartName="/xl/charts/chart409.xml"/>
  <Override ContentType="application/vnd.openxmlformats-officedocument.drawingml.chart+xml" PartName="/xl/charts/chart550.xml"/>
  <Override ContentType="application/vnd.openxmlformats-officedocument.drawingml.chart+xml" PartName="/xl/charts/chart136.xml"/>
  <Override ContentType="application/vnd.openxmlformats-officedocument.drawingml.chart+xml" PartName="/xl/charts/chart71.xml"/>
  <Override ContentType="application/vnd.openxmlformats-officedocument.drawingml.chart+xml" PartName="/xl/charts/chart437.xml"/>
  <Override ContentType="application/vnd.openxmlformats-officedocument.drawingml.chart+xml" PartName="/xl/charts/chart37.xml"/>
  <Override ContentType="application/vnd.openxmlformats-officedocument.drawingml.chart+xml" PartName="/xl/charts/chart343.xml"/>
  <Override ContentType="application/vnd.openxmlformats-officedocument.drawingml.chart+xml" PartName="/xl/charts/chart170.xml"/>
  <Override ContentType="application/vnd.openxmlformats-officedocument.drawingml.chart+xml" PartName="/xl/charts/chart300.xml"/>
  <Override ContentType="application/vnd.openxmlformats-officedocument.drawingml.chart+xml" PartName="/xl/charts/chart601.xml"/>
  <Override ContentType="application/vnd.openxmlformats-officedocument.drawingml.chart+xml" PartName="/xl/charts/chart471.xml"/>
  <Override ContentType="application/vnd.openxmlformats-officedocument.drawingml.chart+xml" PartName="/xl/charts/chart644.xml"/>
  <Override ContentType="application/vnd.openxmlformats-officedocument.drawingml.chart+xml" PartName="/xl/charts/chart659.xml"/>
  <Override ContentType="application/vnd.openxmlformats-officedocument.drawingml.chart+xml" PartName="/xl/charts/chart179.xml"/>
  <Override ContentType="application/vnd.openxmlformats-officedocument.drawingml.chart+xml" PartName="/xl/charts/chart616.xml"/>
  <Override ContentType="application/vnd.openxmlformats-officedocument.drawingml.chart+xml" PartName="/xl/charts/chart1.xml"/>
  <Override ContentType="application/vnd.openxmlformats-officedocument.drawingml.chart+xml" PartName="/xl/charts/chart315.xml"/>
  <Override ContentType="application/vnd.openxmlformats-officedocument.drawingml.chart+xml" PartName="/xl/charts/chart309.xml"/>
  <Override ContentType="application/vnd.openxmlformats-officedocument.drawingml.chart+xml" PartName="/xl/charts/chart358.xml"/>
  <Override ContentType="application/vnd.openxmlformats-officedocument.drawingml.chart+xml" PartName="/xl/charts/chart264.xml"/>
  <Override ContentType="application/vnd.openxmlformats-officedocument.drawingml.chart+xml" PartName="/xl/charts/chart650.xml"/>
  <Override ContentType="application/vnd.openxmlformats-officedocument.drawingml.chart+xml" PartName="/xl/charts/chart392.xml"/>
  <Override ContentType="application/vnd.openxmlformats-officedocument.drawingml.chart+xml" PartName="/xl/charts/chart565.xml"/>
  <Override ContentType="application/vnd.openxmlformats-officedocument.drawingml.chart+xml" PartName="/xl/charts/chart738.xml"/>
  <Override ContentType="application/vnd.openxmlformats-officedocument.drawingml.chart+xml" PartName="/xl/charts/chart522.xml"/>
  <Override ContentType="application/vnd.openxmlformats-officedocument.drawingml.chart+xml" PartName="/xl/charts/chart221.xml"/>
  <Override ContentType="application/vnd.openxmlformats-officedocument.drawingml.chart+xml" PartName="/xl/charts/chart693.xml"/>
  <Override ContentType="application/vnd.openxmlformats-officedocument.drawingml.chart+xml" PartName="/xl/charts/chart376.xml"/>
  <Override ContentType="application/vnd.openxmlformats-officedocument.drawingml.chart+xml" PartName="/xl/charts/chart201.xml"/>
  <Override ContentType="application/vnd.openxmlformats-officedocument.drawingml.chart+xml" PartName="/xl/charts/chart562.xml"/>
  <Override ContentType="application/vnd.openxmlformats-officedocument.drawingml.chart+xml" PartName="/xl/charts/chart473.xml"/>
  <Override ContentType="application/vnd.openxmlformats-officedocument.drawingml.chart+xml" PartName="/xl/charts/chart27.xml"/>
  <Override ContentType="application/vnd.openxmlformats-officedocument.drawingml.chart+xml" PartName="/xl/charts/chart104.xml"/>
  <Override ContentType="application/vnd.openxmlformats-officedocument.drawingml.chart+xml" PartName="/xl/charts/chart198.xml"/>
  <Override ContentType="application/vnd.openxmlformats-officedocument.drawingml.chart+xml" PartName="/xl/charts/chart384.xml"/>
  <Override ContentType="application/vnd.openxmlformats-officedocument.drawingml.chart+xml" PartName="/xl/charts/chart570.xml"/>
  <Override ContentType="application/vnd.openxmlformats-officedocument.drawingml.chart+xml" PartName="/xl/charts/chart651.xml"/>
  <Override ContentType="application/vnd.openxmlformats-officedocument.drawingml.chart+xml" PartName="/xl/charts/chart740.xml"/>
  <Override ContentType="application/vnd.openxmlformats-officedocument.drawingml.chart+xml" PartName="/xl/charts/chart43.xml"/>
  <Override ContentType="application/vnd.openxmlformats-officedocument.drawingml.chart+xml" PartName="/xl/charts/chart120.xml"/>
  <Override ContentType="application/vnd.openxmlformats-officedocument.drawingml.chart+xml" PartName="/xl/charts/chart279.xml"/>
  <Override ContentType="application/vnd.openxmlformats-officedocument.drawingml.chart+xml" PartName="/xl/charts/chart465.xml"/>
  <Override ContentType="application/vnd.openxmlformats-officedocument.drawingml.chart+xml" PartName="/xl/charts/chart449.xml"/>
  <Override ContentType="application/vnd.openxmlformats-officedocument.drawingml.chart+xml" PartName="/xl/charts/chart35.xml"/>
  <Override ContentType="application/vnd.openxmlformats-officedocument.drawingml.chart+xml" PartName="/xl/charts/chart112.xml"/>
  <Override ContentType="application/vnd.openxmlformats-officedocument.drawingml.chart+xml" PartName="/xl/charts/chart287.xml"/>
  <Override ContentType="application/vnd.openxmlformats-officedocument.drawingml.chart+xml" PartName="/xl/charts/chart538.xml"/>
  <Override ContentType="application/vnd.openxmlformats-officedocument.drawingml.chart+xml" PartName="/xl/charts/chart724.xml"/>
  <Override ContentType="application/vnd.openxmlformats-officedocument.drawingml.chart+xml" PartName="/xl/charts/chart635.xml"/>
  <Override ContentType="application/vnd.openxmlformats-officedocument.drawingml.chart+xml" PartName="/xl/charts/chart457.xml"/>
  <Override ContentType="application/vnd.openxmlformats-officedocument.drawingml.chart+xml" PartName="/xl/charts/chart546.xml"/>
  <Override ContentType="application/vnd.openxmlformats-officedocument.drawingml.chart+xml" PartName="/xl/charts/chart51.xml"/>
  <Override ContentType="application/vnd.openxmlformats-officedocument.drawingml.chart+xml" PartName="/xl/charts/chart732.xml"/>
  <Override ContentType="application/vnd.openxmlformats-officedocument.drawingml.chart+xml" PartName="/xl/charts/chart554.xml"/>
  <Override ContentType="application/vnd.openxmlformats-officedocument.drawingml.chart+xml" PartName="/xl/charts/chart368.xml"/>
  <Override ContentType="application/vnd.openxmlformats-officedocument.drawingml.chart+xml" PartName="/xl/charts/chart643.xml"/>
  <Override ContentType="application/vnd.openxmlformats-officedocument.drawingml.chart+xml" PartName="/xl/charts/chart191.xml"/>
  <Override ContentType="application/vnd.openxmlformats-officedocument.drawingml.chart+xml" PartName="/xl/charts/chart569.xml"/>
  <Override ContentType="application/vnd.openxmlformats-officedocument.drawingml.chart+xml" PartName="/xl/charts/chart305.xml"/>
  <Override ContentType="application/vnd.openxmlformats-officedocument.drawingml.chart+xml" PartName="/xl/charts/chart402.xml"/>
  <Override ContentType="application/vnd.openxmlformats-officedocument.drawingml.chart+xml" PartName="/xl/charts/chart20.xml"/>
  <Override ContentType="application/vnd.openxmlformats-officedocument.drawingml.chart+xml" PartName="/xl/charts/chart175.xml"/>
  <Override ContentType="application/vnd.openxmlformats-officedocument.drawingml.chart+xml" PartName="/xl/charts/chart488.xml"/>
  <Override ContentType="application/vnd.openxmlformats-officedocument.drawingml.chart+xml" PartName="/xl/charts/chart666.xml"/>
  <Override ContentType="application/vnd.openxmlformats-officedocument.drawingml.chart+xml" PartName="/xl/charts/chart127.xml"/>
  <Override ContentType="application/vnd.openxmlformats-officedocument.drawingml.chart+xml" PartName="/xl/charts/chart272.xml"/>
  <Override ContentType="application/vnd.openxmlformats-officedocument.drawingml.chart+xml" PartName="/xl/charts/chart58.xml"/>
  <Override ContentType="application/vnd.openxmlformats-officedocument.drawingml.chart+xml" PartName="/xl/charts/chart159.xml"/>
  <Override ContentType="application/vnd.openxmlformats-officedocument.drawingml.chart+xml" PartName="/xl/charts/chart256.xml"/>
  <Override ContentType="application/vnd.openxmlformats-officedocument.drawingml.chart+xml" PartName="/xl/charts/chart531.xml"/>
  <Override ContentType="application/vnd.openxmlformats-officedocument.drawingml.chart+xml" PartName="/xl/charts/chart716.xml"/>
  <Override ContentType="application/vnd.openxmlformats-officedocument.drawingml.chart+xml" PartName="/xl/charts/chart450.xml"/>
  <Override ContentType="application/vnd.openxmlformats-officedocument.drawingml.chart+xml" PartName="/xl/charts/chart481.xml"/>
  <Override ContentType="application/vnd.openxmlformats-officedocument.drawingml.chart+xml" PartName="/xl/charts/chart5.xml"/>
  <Override ContentType="application/vnd.openxmlformats-officedocument.drawingml.chart+xml" PartName="/xl/charts/chart208.xml"/>
  <Override ContentType="application/vnd.openxmlformats-officedocument.drawingml.chart+xml" PartName="/xl/charts/chart619.xml"/>
  <Override ContentType="application/vnd.openxmlformats-officedocument.drawingml.chart+xml" PartName="/xl/charts/chart353.xml"/>
  <Override ContentType="application/vnd.openxmlformats-officedocument.drawingml.chart+xml" PartName="/xl/charts/chart74.xml"/>
  <Override ContentType="application/vnd.openxmlformats-officedocument.drawingml.chart+xml" PartName="/xl/charts/chart248.xml"/>
  <Override ContentType="application/vnd.openxmlformats-officedocument.drawingml.chart+xml" PartName="/xl/charts/chart434.xml"/>
  <Override ContentType="application/vnd.openxmlformats-officedocument.drawingml.chart+xml" PartName="/xl/charts/chart523.xml"/>
  <Override ContentType="application/vnd.openxmlformats-officedocument.drawingml.chart+xml" PartName="/xl/charts/chart417.xml"/>
  <Override ContentType="application/vnd.openxmlformats-officedocument.drawingml.chart+xml" PartName="/xl/charts/chart135.xml"/>
  <Override ContentType="application/vnd.openxmlformats-officedocument.drawingml.chart+xml" PartName="/xl/charts/chart496.xml"/>
  <Override ContentType="application/vnd.openxmlformats-officedocument.drawingml.chart+xml" PartName="/xl/charts/chart91.xml"/>
  <Override ContentType="application/vnd.openxmlformats-officedocument.drawingml.chart+xml" PartName="/xl/charts/chart143.xml"/>
  <Override ContentType="application/vnd.openxmlformats-officedocument.drawingml.chart+xml" PartName="/xl/charts/chart224.xml"/>
  <Override ContentType="application/vnd.openxmlformats-officedocument.drawingml.chart+xml" PartName="/xl/charts/chart410.xml"/>
  <Override ContentType="application/vnd.openxmlformats-officedocument.drawingml.chart+xml" PartName="/xl/charts/chart585.xml"/>
  <Override ContentType="application/vnd.openxmlformats-officedocument.drawingml.chart+xml" PartName="/xl/charts/chart690.xml"/>
  <Override ContentType="application/vnd.openxmlformats-officedocument.drawingml.chart+xml" PartName="/xl/charts/chart160.xml"/>
  <Override ContentType="application/vnd.openxmlformats-officedocument.drawingml.chart+xml" PartName="/xl/charts/chart506.xml"/>
  <Override ContentType="application/vnd.openxmlformats-officedocument.drawingml.chart+xml" PartName="/xl/charts/chart241.xml"/>
  <Override ContentType="application/vnd.openxmlformats-officedocument.drawingml.chart+xml" PartName="/xl/charts/chart329.xml"/>
  <Override ContentType="application/vnd.openxmlformats-officedocument.drawingml.chart+xml" PartName="/xl/charts/chart12.xml"/>
  <Override ContentType="application/vnd.openxmlformats-officedocument.drawingml.chart+xml" PartName="/xl/charts/chart515.xml"/>
  <Override ContentType="application/vnd.openxmlformats-officedocument.drawingml.chart+xml" PartName="/xl/charts/chart152.xml"/>
  <Override ContentType="application/vnd.openxmlformats-officedocument.drawingml.chart+xml" PartName="/xl/charts/chart604.xml"/>
  <Override ContentType="application/vnd.openxmlformats-officedocument.drawingml.chart+xml" PartName="/xl/charts/chart263.xml"/>
  <Override ContentType="application/vnd.openxmlformats-officedocument.drawingml.chart+xml" PartName="/xl/charts/chart280.xml"/>
  <Override ContentType="application/vnd.openxmlformats-officedocument.drawingml.chart+xml" PartName="/xl/charts/chart594.xml"/>
  <Override ContentType="application/vnd.openxmlformats-officedocument.drawingml.chart+xml" PartName="/xl/charts/chart344.xml"/>
  <Override ContentType="application/vnd.openxmlformats-officedocument.drawingml.chart+xml" PartName="/xl/charts/chart675.xml"/>
  <Override ContentType="application/vnd.openxmlformats-officedocument.drawingml.chart+xml" PartName="/xl/charts/chart216.xml"/>
  <Override ContentType="application/vnd.openxmlformats-officedocument.drawingml.chart+xml" PartName="/xl/charts/chart577.xml"/>
  <Override ContentType="application/vnd.openxmlformats-officedocument.drawingml.chart+xml" PartName="/xl/charts/chart98.xml"/>
  <Override ContentType="application/vnd.openxmlformats-officedocument.drawingml.chart+xml" PartName="/xl/charts/chart361.xml"/>
  <Override ContentType="application/vnd.openxmlformats-officedocument.drawingml.chart+xml" PartName="/xl/charts/chart233.xml"/>
  <Override ContentType="application/vnd.openxmlformats-officedocument.drawingml.chart+xml" PartName="/xl/charts/chart190.xml"/>
  <Override ContentType="application/vnd.openxmlformats-officedocument.drawingml.chart+xml" PartName="/xl/charts/chart739.xml"/>
  <Override ContentType="application/vnd.openxmlformats-officedocument.drawingml.chart+xml" PartName="/xl/charts/chart442.xml"/>
  <Override ContentType="application/vnd.openxmlformats-officedocument.drawingml.chart+xml" PartName="/xl/charts/chart83.xml"/>
  <Override ContentType="application/vnd.openxmlformats-officedocument.drawingml.chart+xml" PartName="/xl/charts/chart700.xml"/>
  <Override ContentType="application/vnd.openxmlformats-officedocument.drawingml.chart+xml" PartName="/xl/charts/chart66.xml"/>
  <Override ContentType="application/vnd.openxmlformats-officedocument.drawingml.chart+xml" PartName="/xl/charts/chart425.xml"/>
  <Override ContentType="application/vnd.openxmlformats-officedocument.drawingml.chart+xml" PartName="/xl/charts/chart19.xml"/>
  <Override ContentType="application/vnd.openxmlformats-officedocument.drawingml.chart+xml" PartName="/xl/charts/chart295.xml"/>
  <Override ContentType="application/vnd.openxmlformats-officedocument.drawingml.chart+xml" PartName="/xl/charts/chart314.xml"/>
  <Override ContentType="application/vnd.openxmlformats-officedocument.drawingml.chart+xml" PartName="/xl/charts/chart167.xml"/>
  <Override ContentType="application/vnd.openxmlformats-officedocument.drawingml.chart+xml" PartName="/xl/charts/chart658.xml"/>
  <Override ContentType="application/vnd.openxmlformats-officedocument.drawingml.chart+xml" PartName="/xl/charts/chart52.xml"/>
  <Override ContentType="application/vnd.openxmlformats-officedocument.drawingml.chart+xml" PartName="/xl/charts/chart545.xml"/>
  <Override ContentType="application/vnd.openxmlformats-officedocument.drawingml.chart+xml" PartName="/xl/charts/chart731.xml"/>
  <Override ContentType="application/vnd.openxmlformats-officedocument.drawingml.chart+xml" PartName="/xl/charts/chart715.xml"/>
  <Override ContentType="application/vnd.openxmlformats-officedocument.drawingml.chart+xml" PartName="/xl/charts/chart18.xml"/>
  <Override ContentType="application/vnd.openxmlformats-officedocument.drawingml.chart+xml" PartName="/xl/charts/chart490.xml"/>
  <Override ContentType="application/vnd.openxmlformats-officedocument.drawingml.chart+xml" PartName="/xl/charts/chart367.xml"/>
  <Override ContentType="application/vnd.openxmlformats-officedocument.drawingml.chart+xml" PartName="/xl/charts/chart553.xml"/>
  <Override ContentType="application/vnd.openxmlformats-officedocument.drawingml.chart+xml" PartName="/xl/charts/chart456.xml"/>
  <Override ContentType="application/vnd.openxmlformats-officedocument.drawingml.chart+xml" PartName="/xl/charts/chart529.xml"/>
  <Override ContentType="application/vnd.openxmlformats-officedocument.drawingml.chart+xml" PartName="/xl/charts/chart707.xml"/>
  <Override ContentType="application/vnd.openxmlformats-officedocument.drawingml.chart+xml" PartName="/xl/charts/chart642.xml"/>
  <Override ContentType="application/vnd.openxmlformats-officedocument.drawingml.chart+xml" PartName="/xl/charts/chart618.xml"/>
  <Override ContentType="application/vnd.openxmlformats-officedocument.drawingml.chart+xml" PartName="/xl/charts/chart105.xml"/>
  <Override ContentType="application/vnd.openxmlformats-officedocument.drawingml.chart+xml" PartName="/xl/charts/chart466.xml"/>
  <Override ContentType="application/vnd.openxmlformats-officedocument.drawingml.chart+xml" PartName="/xl/charts/chart652.xml"/>
  <Override ContentType="application/vnd.openxmlformats-officedocument.drawingml.chart+xml" PartName="/xl/charts/chart34.xml"/>
  <Override ContentType="application/vnd.openxmlformats-officedocument.drawingml.chart+xml" PartName="/xl/charts/chart202.xml"/>
  <Override ContentType="application/vnd.openxmlformats-officedocument.drawingml.chart+xml" PartName="/xl/charts/chart741.xml"/>
  <Override ContentType="application/vnd.openxmlformats-officedocument.drawingml.chart+xml" PartName="/xl/charts/chart42.xml"/>
  <Override ContentType="application/vnd.openxmlformats-officedocument.drawingml.chart+xml" PartName="/xl/charts/chart199.xml"/>
  <Override ContentType="application/vnd.openxmlformats-officedocument.drawingml.chart+xml" PartName="/xl/charts/chart182.xml"/>
  <Override ContentType="application/vnd.openxmlformats-officedocument.drawingml.chart+xml" PartName="/xl/charts/chart474.xml"/>
  <Override ContentType="application/vnd.openxmlformats-officedocument.drawingml.chart+xml" PartName="/xl/charts/chart113.xml"/>
  <Override ContentType="application/vnd.openxmlformats-officedocument.drawingml.chart+xml" PartName="/xl/charts/chart288.xml"/>
  <Override ContentType="application/vnd.openxmlformats-officedocument.drawingml.chart+xml" PartName="/xl/charts/chart377.xml"/>
  <Override ContentType="application/vnd.openxmlformats-officedocument.drawingml.chart+xml" PartName="/xl/charts/chart563.xml"/>
  <Override ContentType="application/vnd.openxmlformats-officedocument.drawingml.chart+xml" PartName="/xl/charts/chart89.xml"/>
  <Override ContentType="application/vnd.openxmlformats-officedocument.drawingml.chart+xml" PartName="/xl/charts/chart352.xml"/>
  <Override ContentType="application/vnd.openxmlformats-officedocument.drawingml.chart+xml" PartName="/xl/charts/chart255.xml"/>
  <Override ContentType="application/vnd.openxmlformats-officedocument.drawingml.chart+xml" PartName="/xl/charts/chart489.xml"/>
  <Override ContentType="application/vnd.openxmlformats-officedocument.drawingml.chart+xml" PartName="/xl/charts/chart306.xml"/>
  <Override ContentType="application/vnd.openxmlformats-officedocument.drawingml.chart+xml" PartName="/xl/charts/chart530.xml"/>
  <Override ContentType="application/vnd.openxmlformats-officedocument.drawingml.chart+xml" PartName="/xl/charts/chart4.xml"/>
  <Override ContentType="application/vnd.openxmlformats-officedocument.drawingml.chart+xml" PartName="/xl/charts/chart144.xml"/>
  <Override ContentType="application/vnd.openxmlformats-officedocument.drawingml.chart+xml" PartName="/xl/charts/chart28.xml"/>
  <Override ContentType="application/vnd.openxmlformats-officedocument.drawingml.chart+xml" PartName="/xl/charts/chart383.xml"/>
  <Override ContentType="application/vnd.openxmlformats-officedocument.drawingml.chart+xml" PartName="/xl/charts/chart514.xml"/>
  <Override ContentType="application/vnd.openxmlformats-officedocument.drawingml.chart+xml" PartName="/xl/charts/chart480.xml"/>
  <Override ContentType="application/vnd.openxmlformats-officedocument.drawingml.chart+xml" PartName="/xl/charts/chart239.xml"/>
  <Override ContentType="application/vnd.openxmlformats-officedocument.drawingml.chart+xml" PartName="/xl/charts/chart451.xml"/>
  <Override ContentType="application/vnd.openxmlformats-officedocument.drawingml.chart+xml" PartName="/xl/charts/chart636.xml"/>
  <Override ContentType="application/vnd.openxmlformats-officedocument.drawingml.chart+xml" PartName="/xl/charts/chart176.xml"/>
  <Override ContentType="application/vnd.openxmlformats-officedocument.drawingml.chart+xml" PartName="/xl/charts/chart667.xml"/>
  <Override ContentType="application/vnd.openxmlformats-officedocument.drawingml.chart+xml" PartName="/xl/charts/chart273.xml"/>
  <Override ContentType="application/vnd.openxmlformats-officedocument.drawingml.chart+xml" PartName="/xl/charts/chart403.xml"/>
  <Override ContentType="application/vnd.openxmlformats-officedocument.drawingml.chart+xml" PartName="/xl/charts/chart128.xml"/>
  <Override ContentType="application/vnd.openxmlformats-officedocument.drawingml.chart+xml" PartName="/xl/charts/chart539.xml"/>
  <Override ContentType="application/vnd.openxmlformats-officedocument.drawingml.chart+xml" PartName="/xl/charts/chart90.xml"/>
  <Override ContentType="application/vnd.openxmlformats-officedocument.drawingml.chart+xml" PartName="/xl/charts/chart249.xml"/>
  <Override ContentType="application/vnd.openxmlformats-officedocument.drawingml.chart+xml" PartName="/xl/charts/chart507.xml"/>
  <Override ContentType="application/vnd.openxmlformats-officedocument.drawingml.chart+xml" PartName="/xl/charts/chart435.xml"/>
  <Override ContentType="application/vnd.openxmlformats-officedocument.drawingml.chart+xml" PartName="/xl/charts/chart134.xml"/>
  <Override ContentType="application/vnd.openxmlformats-officedocument.drawingml.chart+xml" PartName="/xl/charts/chart584.xml"/>
  <Override ContentType="application/vnd.openxmlformats-officedocument.drawingml.chart+xml" PartName="/xl/charts/chart13.xml"/>
  <Override ContentType="application/vnd.openxmlformats-officedocument.drawingml.chart+xml" PartName="/xl/charts/chart151.xml"/>
  <Override ContentType="application/vnd.openxmlformats-officedocument.drawingml.chart+xml" PartName="/xl/charts/chart495.xml"/>
  <Override ContentType="application/vnd.openxmlformats-officedocument.drawingml.chart+xml" PartName="/xl/charts/chart603.xml"/>
  <Override ContentType="application/vnd.openxmlformats-officedocument.drawingml.chart+xml" PartName="/xl/charts/chart240.xml"/>
  <Override ContentType="application/vnd.openxmlformats-officedocument.drawingml.chart+xml" PartName="/xl/charts/chart399.xml"/>
  <Override ContentType="application/vnd.openxmlformats-officedocument.drawingml.chart+xml" PartName="/xl/charts/chart99.xml"/>
  <Override ContentType="application/vnd.openxmlformats-officedocument.drawingml.chart+xml" PartName="/xl/charts/chart691.xml"/>
  <Override ContentType="application/vnd.openxmlformats-officedocument.drawingml.chart+xml" PartName="/xl/charts/chart223.xml"/>
  <Override ContentType="application/vnd.openxmlformats-officedocument.drawingml.chart+xml" PartName="/xl/charts/chart710.xml"/>
  <Override ContentType="application/vnd.openxmlformats-officedocument.drawingml.chart+xml" PartName="/xl/charts/chart73.xml"/>
  <Override ContentType="application/vnd.openxmlformats-officedocument.drawingml.chart+xml" PartName="/xl/charts/chart418.xml"/>
  <Override ContentType="application/vnd.openxmlformats-officedocument.drawingml.chart+xml" PartName="/xl/charts/chart524.xml"/>
  <Override ContentType="application/vnd.openxmlformats-officedocument.drawingml.chart+xml" PartName="/xl/charts/chart166.xml"/>
  <Override ContentType="application/vnd.openxmlformats-officedocument.drawingml.chart+xml" PartName="/xl/charts/chart84.xml"/>
  <Override ContentType="application/vnd.openxmlformats-officedocument.drawingml.chart+xml" PartName="/xl/charts/chart441.xml"/>
  <Override ContentType="application/vnd.openxmlformats-officedocument.drawingml.chart+xml" PartName="/xl/charts/chart149.xml"/>
  <Override ContentType="application/vnd.openxmlformats-officedocument.drawingml.chart+xml" PartName="/xl/charts/chart183.xml"/>
  <Override ContentType="application/vnd.openxmlformats-officedocument.drawingml.chart+xml" PartName="/xl/charts/chart330.xml"/>
  <Override ContentType="application/vnd.openxmlformats-officedocument.drawingml.chart+xml" PartName="/xl/charts/chart424.xml"/>
  <Override ContentType="application/vnd.openxmlformats-officedocument.drawingml.chart+xml" PartName="/xl/charts/chart67.xml"/>
  <Override ContentType="application/vnd.openxmlformats-officedocument.drawingml.chart+xml" PartName="/xl/charts/chart674.xml"/>
  <Override ContentType="application/vnd.openxmlformats-officedocument.drawingml.chart+xml" PartName="/xl/charts/chart328.xml"/>
  <Override ContentType="application/vnd.openxmlformats-officedocument.drawingml.chart+xml" PartName="/xl/charts/chart313.xml"/>
  <Override ContentType="application/vnd.openxmlformats-officedocument.drawingml.chart+xml" PartName="/xl/charts/chart657.xml"/>
  <Override ContentType="application/vnd.openxmlformats-officedocument.drawingml.chart+xml" PartName="/xl/charts/chart620.xml"/>
  <Override ContentType="application/vnd.openxmlformats-officedocument.drawingml.chart+xml" PartName="/xl/charts/chart294.xml"/>
  <Override ContentType="application/vnd.openxmlformats-officedocument.drawingml.chart+xml" PartName="/xl/charts/chart689.xml"/>
  <Override ContentType="application/vnd.openxmlformats-officedocument.drawingml.chart+xml" PartName="/xl/charts/chart345.xml"/>
  <Override ContentType="application/vnd.openxmlformats-officedocument.drawingml.chart+xml" PartName="/xl/charts/chart595.xml"/>
  <Override ContentType="application/vnd.openxmlformats-officedocument.drawingml.chart+xml" PartName="/xl/charts/chart362.xml"/>
  <Override ContentType="application/vnd.openxmlformats-officedocument.drawingml.chart+xml" PartName="/xl/charts/chart217.xml"/>
  <Override ContentType="application/vnd.openxmlformats-officedocument.drawingml.chart+xml" PartName="/xl/charts/chart708.xml"/>
  <Override ContentType="application/vnd.openxmlformats-officedocument.drawingml.chart+xml" PartName="/xl/charts/chart725.xml"/>
  <Override ContentType="application/vnd.openxmlformats-officedocument.drawingml.chart+xml" PartName="/xl/charts/chart234.xml"/>
  <Override ContentType="application/vnd.openxmlformats-officedocument.drawingml.chart+xml" PartName="/xl/charts/chart578.xml"/>
  <Override ContentType="application/vnd.openxmlformats-officedocument.drawingml.chart+xml" PartName="/xl/charts/chart7.xml"/>
  <Override ContentType="application/vnd.openxmlformats-officedocument.drawingml.chart+xml" PartName="/xl/charts/chart706.xml"/>
  <Override ContentType="application/vnd.openxmlformats-officedocument.drawingml.chart+xml" PartName="/xl/charts/chart181.xml"/>
  <Override ContentType="application/vnd.openxmlformats-officedocument.drawingml.chart+xml" PartName="/xl/charts/chart668.xml"/>
  <Override ContentType="application/vnd.openxmlformats-officedocument.drawingml.chart+xml" PartName="/xl/charts/chart404.xml"/>
  <Override ContentType="application/vnd.openxmlformats-officedocument.drawingml.chart+xml" PartName="/xl/charts/chart61.xml"/>
  <Override ContentType="application/vnd.openxmlformats-officedocument.drawingml.chart+xml" PartName="/xl/charts/chart130.xml"/>
  <Override ContentType="application/vnd.openxmlformats-officedocument.drawingml.chart+xml" PartName="/xl/charts/chart218.xml"/>
  <Override ContentType="application/vnd.openxmlformats-officedocument.drawingml.chart+xml" PartName="/xl/charts/chart580.xml"/>
  <Override ContentType="application/vnd.openxmlformats-officedocument.drawingml.chart+xml" PartName="/xl/charts/chart254.xml"/>
  <Override ContentType="application/vnd.openxmlformats-officedocument.drawingml.chart+xml" PartName="/xl/charts/chart625.xml"/>
  <Override ContentType="application/vnd.openxmlformats-officedocument.drawingml.chart+xml" PartName="/xl/charts/chart173.xml"/>
  <Override ContentType="application/vnd.openxmlformats-officedocument.drawingml.chart+xml" PartName="/xl/charts/chart25.xml"/>
  <Override ContentType="application/vnd.openxmlformats-officedocument.drawingml.chart+xml" PartName="/xl/charts/chart528.xml"/>
  <Override ContentType="application/vnd.openxmlformats-officedocument.drawingml.chart+xml" PartName="/xl/charts/chart714.xml"/>
  <Override ContentType="application/vnd.openxmlformats-officedocument.drawingml.chart+xml" PartName="/xl/charts/chart68.xml"/>
  <Override ContentType="application/vnd.openxmlformats-officedocument.drawingml.chart+xml" PartName="/xl/charts/chart440.xml"/>
  <Override ContentType="application/vnd.openxmlformats-officedocument.drawingml.chart+xml" PartName="/xl/charts/chart297.xml"/>
  <Override ContentType="application/vnd.openxmlformats-officedocument.drawingml.chart+xml" PartName="/xl/charts/chart483.xml"/>
  <Override ContentType="application/vnd.openxmlformats-officedocument.drawingml.chart+xml" PartName="/xl/charts/chart513.xml"/>
  <Override ContentType="application/vnd.openxmlformats-officedocument.drawingml.chart+xml" PartName="/xl/charts/chart161.xml"/>
  <Override ContentType="application/vnd.openxmlformats-officedocument.drawingml.chart+xml" PartName="/xl/charts/chart556.xml"/>
  <Override ContentType="application/vnd.openxmlformats-officedocument.drawingml.chart+xml" PartName="/xl/charts/chart382.xml"/>
  <Override ContentType="application/vnd.openxmlformats-officedocument.drawingml.chart+xml" PartName="/xl/charts/chart653.xml"/>
  <Override ContentType="application/vnd.openxmlformats-officedocument.drawingml.chart+xml" PartName="/xl/charts/chart319.xml"/>
  <Override ContentType="application/vnd.openxmlformats-officedocument.drawingml.chart+xml" PartName="/xl/charts/chart188.xml"/>
  <Override ContentType="application/vnd.openxmlformats-officedocument.drawingml.chart+xml" PartName="/xl/charts/chart599.xml"/>
  <Override ContentType="application/vnd.openxmlformats-officedocument.drawingml.chart+xml" PartName="/xl/charts/chart610.xml"/>
  <Override ContentType="application/vnd.openxmlformats-officedocument.drawingml.chart+xml" PartName="/xl/charts/chart211.xml"/>
  <Override ContentType="application/vnd.openxmlformats-officedocument.drawingml.chart+xml" PartName="/xl/charts/chart560.xml"/>
  <Override ContentType="application/vnd.openxmlformats-officedocument.drawingml.chart+xml" PartName="/xl/charts/chart475.xml"/>
  <Override ContentType="application/vnd.openxmlformats-officedocument.drawingml.chart+xml" PartName="/xl/charts/chart33.xml"/>
  <Override ContentType="application/vnd.openxmlformats-officedocument.drawingml.chart+xml" PartName="/xl/charts/chart696.xml"/>
  <Override ContentType="application/vnd.openxmlformats-officedocument.drawingml.chart+xml" PartName="/xl/charts/chart432.xml"/>
  <Override ContentType="application/vnd.openxmlformats-officedocument.drawingml.chart+xml" PartName="/xl/charts/chart76.xml"/>
  <Override ContentType="application/vnd.openxmlformats-officedocument.drawingml.chart+xml" PartName="/xl/charts/chart447.xml"/>
  <Override ContentType="application/vnd.openxmlformats-officedocument.drawingml.chart+xml" PartName="/xl/charts/chart729.xml"/>
  <Override ContentType="application/vnd.openxmlformats-officedocument.drawingml.chart+xml" PartName="/xl/charts/chart269.xml"/>
  <Override ContentType="application/vnd.openxmlformats-officedocument.drawingml.chart+xml" PartName="/xl/charts/chart226.xml"/>
  <Override ContentType="application/vnd.openxmlformats-officedocument.drawingml.chart+xml" PartName="/xl/charts/chart102.xml"/>
  <Override ContentType="application/vnd.openxmlformats-officedocument.drawingml.chart+xml" PartName="/xl/charts/chart145.xml"/>
  <Override ContentType="application/vnd.openxmlformats-officedocument.drawingml.chart+xml" PartName="/xl/charts/chart684.xml"/>
  <Override ContentType="application/vnd.openxmlformats-officedocument.drawingml.chart+xml" PartName="/xl/charts/chart734.xml"/>
  <Override ContentType="application/vnd.openxmlformats-officedocument.drawingml.chart+xml" PartName="/xl/charts/chart641.xml"/>
  <Override ContentType="application/vnd.openxmlformats-officedocument.drawingml.chart+xml" PartName="/xl/charts/chart303.xml"/>
  <Override ContentType="application/vnd.openxmlformats-officedocument.drawingml.chart+xml" PartName="/xl/charts/chart274.xml"/>
  <Override ContentType="application/vnd.openxmlformats-officedocument.drawingml.chart+xml" PartName="/xl/charts/chart532.xml"/>
  <Override ContentType="application/vnd.openxmlformats-officedocument.drawingml.chart+xml" PartName="/xl/charts/chart389.xml"/>
  <Override ContentType="application/vnd.openxmlformats-officedocument.drawingml.chart+xml" PartName="/xl/charts/chart575.xml"/>
  <Override ContentType="application/vnd.openxmlformats-officedocument.drawingml.chart+xml" PartName="/xl/charts/chart282.xml"/>
  <Override ContentType="application/vnd.openxmlformats-officedocument.drawingml.chart+xml" PartName="/xl/charts/chart427.xml"/>
  <Override ContentType="application/vnd.openxmlformats-officedocument.drawingml.chart+xml" PartName="/xl/charts/chart398.xml"/>
  <Override ContentType="application/vnd.openxmlformats-officedocument.drawingml.chart+xml" PartName="/xl/charts/chart346.xml"/>
  <Override ContentType="application/vnd.openxmlformats-officedocument.drawingml.chart+xml" PartName="/xl/charts/chart583.xml"/>
  <Override ContentType="application/vnd.openxmlformats-officedocument.drawingml.chart+xml" PartName="/xl/charts/chart540.xml"/>
  <Override ContentType="application/vnd.openxmlformats-officedocument.drawingml.chart+xml" PartName="/xl/charts/chart681.xml"/>
  <Override ContentType="application/vnd.openxmlformats-officedocument.drawingml.chart+xml" PartName="/xl/charts/chart231.xml"/>
  <Override ContentType="application/vnd.openxmlformats-officedocument.drawingml.chart+xml" PartName="/xl/charts/chart419.xml"/>
  <Override ContentType="application/vnd.openxmlformats-officedocument.drawingml.chart+xml" PartName="/xl/charts/chart711.xml"/>
  <Override ContentType="application/vnd.openxmlformats-officedocument.drawingml.chart+xml" PartName="/xl/charts/chart118.xml"/>
  <Override ContentType="application/vnd.openxmlformats-officedocument.drawingml.chart+xml" PartName="/xl/charts/chart568.xml"/>
  <Override ContentType="application/vnd.openxmlformats-officedocument.drawingml.chart+xml" PartName="/xl/charts/chart81.xml"/>
  <Override ContentType="application/vnd.openxmlformats-officedocument.drawingml.chart+xml" PartName="/xl/charts/chart355.xml"/>
  <Override ContentType="application/vnd.openxmlformats-officedocument.drawingml.chart+xml" PartName="/xl/charts/chart126.xml"/>
  <Override ContentType="application/vnd.openxmlformats-officedocument.drawingml.chart+xml" PartName="/xl/charts/chart169.xml"/>
  <Override ContentType="application/vnd.openxmlformats-officedocument.drawingml.chart+xml" PartName="/xl/charts/chart613.xml"/>
  <Override ContentType="application/vnd.openxmlformats-officedocument.drawingml.chart+xml" PartName="/xl/charts/chart656.xml"/>
  <Override ContentType="application/vnd.openxmlformats-officedocument.drawingml.chart+xml" PartName="/xl/charts/chart699.xml"/>
  <Override ContentType="application/vnd.openxmlformats-officedocument.drawingml.chart+xml" PartName="/xl/charts/chart312.xml"/>
  <Override ContentType="application/vnd.openxmlformats-officedocument.drawingml.chart+xml" PartName="/xl/charts/chart327.xml"/>
  <Override ContentType="application/vnd.openxmlformats-officedocument.drawingml.chart+xml" PartName="/xl/charts/chart628.xml"/>
  <Override ContentType="application/vnd.openxmlformats-officedocument.drawingml.chart+xml" PartName="/xl/charts/chart289.xml"/>
  <Override ContentType="application/vnd.openxmlformats-officedocument.drawingml.chart+xml" PartName="/xl/charts/chart726.xml"/>
  <Override ContentType="application/vnd.openxmlformats-officedocument.drawingml.chart+xml" PartName="/xl/charts/chart374.xml"/>
  <Override ContentType="application/vnd.openxmlformats-officedocument.drawingml.chart+xml" PartName="/xl/charts/chart547.xml"/>
  <Override ContentType="application/vnd.openxmlformats-officedocument.drawingml.chart+xml" PartName="/xl/charts/chart203.xml"/>
  <Override ContentType="application/vnd.openxmlformats-officedocument.drawingml.chart+xml" PartName="/xl/charts/chart246.xml"/>
  <Override ContentType="application/vnd.openxmlformats-officedocument.drawingml.chart+xml" PartName="/xl/charts/chart53.xml"/>
  <Override ContentType="application/vnd.openxmlformats-officedocument.drawingml.chart+xml" PartName="/xl/charts/chart154.xml"/>
  <Override ContentType="application/vnd.openxmlformats-officedocument.drawingml.chart+xml" PartName="/xl/charts/chart10.xml"/>
  <Override ContentType="application/vnd.openxmlformats-officedocument.drawingml.chart+xml" PartName="/xl/charts/chart111.xml"/>
  <Override ContentType="application/vnd.openxmlformats-officedocument.drawingml.chart+xml" PartName="/xl/charts/chart197.xml"/>
  <Override ContentType="application/vnd.openxmlformats-officedocument.drawingml.chart+xml" PartName="/xl/charts/chart455.xml"/>
  <Override ContentType="application/vnd.openxmlformats-officedocument.drawingml.chart+xml" PartName="/xl/charts/chart96.xml"/>
  <Override ContentType="application/vnd.openxmlformats-officedocument.drawingml.chart+xml" PartName="/xl/charts/chart412.xml"/>
  <Override ContentType="application/vnd.openxmlformats-officedocument.drawingml.chart+xml" PartName="/xl/charts/chart49.xml"/>
  <Override ContentType="application/vnd.openxmlformats-officedocument.drawingml.chart+xml" PartName="/xl/charts/chart331.xml"/>
  <Override ContentType="application/vnd.openxmlformats-officedocument.drawingml.chart+xml" PartName="/xl/charts/chart504.xml"/>
  <Override ContentType="application/vnd.openxmlformats-officedocument.drawingml.chart+xml" PartName="/xl/charts/chart498.xml"/>
  <Override ContentType="application/vnd.openxmlformats-officedocument.drawingml.chart+xml" PartName="/xl/charts/chart405.xml"/>
  <Override ContentType="application/vnd.openxmlformats-officedocument.drawingml.chart+xml" PartName="/xl/charts/chart219.xml"/>
  <Override ContentType="application/vnd.openxmlformats-officedocument.drawingml.chart+xml" PartName="/xl/charts/chart448.xml"/>
  <Override ContentType="application/vnd.openxmlformats-officedocument.drawingml.chart+xml" PartName="/xl/charts/chart669.xml"/>
  <Override ContentType="application/vnd.openxmlformats-officedocument.drawingml.chart+xml" PartName="/xl/charts/chart634.xml"/>
  <Override ContentType="application/vnd.openxmlformats-officedocument.drawingml.chart+xml" PartName="/xl/charts/chart626.xml"/>
  <Override ContentType="application/vnd.openxmlformats-officedocument.drawingml.chart+xml" PartName="/xl/charts/chart677.xml"/>
  <Override ContentType="application/vnd.openxmlformats-officedocument.drawingml.chart+xml" PartName="/xl/charts/chart253.xml"/>
  <Override ContentType="application/vnd.openxmlformats-officedocument.drawingml.chart+xml" PartName="/xl/charts/chart482.xml"/>
  <Override ContentType="application/vnd.openxmlformats-officedocument.drawingml.chart+xml" PartName="/xl/charts/chart103.xml"/>
  <Override ContentType="application/vnd.openxmlformats-officedocument.drawingml.chart+xml" PartName="/xl/charts/chart26.xml"/>
  <Override ContentType="application/vnd.openxmlformats-officedocument.drawingml.chart+xml" PartName="/xl/charts/chart296.xml"/>
  <Override ContentType="application/vnd.openxmlformats-officedocument.drawingml.chart+xml" PartName="/xl/charts/chart705.xml"/>
  <Override ContentType="application/vnd.openxmlformats-officedocument.drawingml.chart+xml" PartName="/xl/charts/chart369.xml"/>
  <Override ContentType="application/vnd.openxmlformats-officedocument.drawingml.chart+xml" PartName="/xl/charts/chart555.xml"/>
  <Override ContentType="application/vnd.openxmlformats-officedocument.drawingml.chart+xml" PartName="/xl/charts/chart69.xml"/>
  <Override ContentType="application/vnd.openxmlformats-officedocument.drawingml.chart+xml" PartName="/xl/charts/chart660.xml"/>
  <Override ContentType="application/vnd.openxmlformats-officedocument.drawingml.chart+xml" PartName="/xl/charts/chart598.xml"/>
  <Override ContentType="application/vnd.openxmlformats-officedocument.drawingml.chart+xml" PartName="/xl/charts/chart210.xml"/>
  <Override ContentType="application/vnd.openxmlformats-officedocument.drawingml.chart+xml" PartName="/xl/charts/chart60.xml"/>
  <Override ContentType="application/vnd.openxmlformats-officedocument.drawingml.chart+xml" PartName="/xl/charts/chart640.xml"/>
  <Override ContentType="application/vnd.openxmlformats-officedocument.drawingml.chart+xml" PartName="/xl/charts/chart225.xml"/>
  <Override ContentType="application/vnd.openxmlformats-officedocument.drawingml.chart+xml" PartName="/xl/charts/chart268.xml"/>
  <Override ContentType="application/vnd.openxmlformats-officedocument.drawingml.chart+xml" PartName="/xl/charts/chart174.xml"/>
  <Override ContentType="application/vnd.openxmlformats-officedocument.drawingml.chart+xml" PartName="/xl/charts/chart131.xml"/>
  <Override ContentType="application/vnd.openxmlformats-officedocument.drawingml.chart+xml" PartName="/xl/charts/chart733.xml"/>
  <Override ContentType="application/vnd.openxmlformats-officedocument.drawingml.chart+xml" PartName="/xl/charts/chart512.xml"/>
  <Override ContentType="application/vnd.openxmlformats-officedocument.drawingml.chart+xml" PartName="/xl/charts/chart527.xml"/>
  <Override ContentType="application/vnd.openxmlformats-officedocument.drawingml.chart+xml" PartName="/xl/charts/chart683.xml"/>
  <Override ContentType="application/vnd.openxmlformats-officedocument.drawingml.chart+xml" PartName="/xl/charts/chart6.xml"/>
  <Override ContentType="application/vnd.openxmlformats-officedocument.drawingml.chart+xml" PartName="/xl/charts/chart146.xml"/>
  <Override ContentType="application/vnd.openxmlformats-officedocument.drawingml.chart+xml" PartName="/xl/charts/chart611.xml"/>
  <Override ContentType="application/vnd.openxmlformats-officedocument.drawingml.chart+xml" PartName="/xl/charts/chart189.xml"/>
  <Override ContentType="application/vnd.openxmlformats-officedocument.drawingml.chart+xml" PartName="/xl/charts/chart433.xml"/>
  <Override ContentType="application/vnd.openxmlformats-officedocument.drawingml.chart+xml" PartName="/xl/charts/chart606.xml"/>
  <Override ContentType="application/vnd.openxmlformats-officedocument.drawingml.chart+xml" PartName="/xl/charts/chart476.xml"/>
  <Override ContentType="application/vnd.openxmlformats-officedocument.drawingml.chart+xml" PartName="/xl/charts/chart649.xml"/>
  <Override ContentType="application/vnd.openxmlformats-officedocument.drawingml.chart+xml" PartName="/xl/charts/chart654.xml"/>
  <Override ContentType="application/vnd.openxmlformats-officedocument.drawingml.chart+xml" PartName="/xl/charts/chart32.xml"/>
  <Override ContentType="application/vnd.openxmlformats-officedocument.drawingml.chart+xml" PartName="/xl/charts/chart561.xml"/>
  <Override ContentType="application/vnd.openxmlformats-officedocument.drawingml.chart+xml" PartName="/xl/charts/chart180.xml"/>
  <Override ContentType="application/vnd.openxmlformats-officedocument.drawingml.chart+xml" PartName="/xl/charts/chart75.xml"/>
  <Override ContentType="application/vnd.openxmlformats-officedocument.drawingml.chart+xml" PartName="/xl/charts/chart697.xml"/>
  <Override ContentType="application/vnd.openxmlformats-officedocument.drawingml.chart+xml" PartName="/xl/charts/chart460.xml"/>
  <Override ContentType="application/vnd.openxmlformats-officedocument.drawingml.chart+xml" PartName="/xl/charts/chart82.xml"/>
  <Override ContentType="application/vnd.openxmlformats-officedocument.drawingml.chart+xml" PartName="/xl/charts/chart426.xml"/>
  <Override ContentType="application/vnd.openxmlformats-officedocument.drawingml.chart+xml" PartName="/xl/charts/chart397.xml"/>
  <Override ContentType="application/vnd.openxmlformats-officedocument.drawingml.chart+xml" PartName="/xl/charts/chart612.xml"/>
  <Override ContentType="application/vnd.openxmlformats-officedocument.drawingml.chart+xml" PartName="/xl/charts/chart655.xml"/>
  <Override ContentType="application/vnd.openxmlformats-officedocument.drawingml.chart+xml" PartName="/xl/charts/chart469.xml"/>
  <Override ContentType="application/vnd.openxmlformats-officedocument.drawingml.chart+xml" PartName="/xl/charts/chart648.xml"/>
  <Override ContentType="application/vnd.openxmlformats-officedocument.drawingml.chart+xml" PartName="/xl/charts/chart125.xml"/>
  <Override ContentType="application/vnd.openxmlformats-officedocument.drawingml.chart+xml" PartName="/xl/charts/chart311.xml"/>
  <Override ContentType="application/vnd.openxmlformats-officedocument.drawingml.chart+xml" PartName="/xl/charts/chart48.xml"/>
  <Override ContentType="application/vnd.openxmlformats-officedocument.drawingml.chart+xml" PartName="/xl/charts/chart354.xml"/>
  <Override ContentType="application/vnd.openxmlformats-officedocument.drawingml.chart+xml" PartName="/xl/charts/chart168.xml"/>
  <Override ContentType="application/vnd.openxmlformats-officedocument.drawingml.chart+xml" PartName="/xl/charts/chart605.xml"/>
  <Override ContentType="application/vnd.openxmlformats-officedocument.drawingml.chart+xml" PartName="/xl/charts/chart698.xml"/>
  <Override ContentType="application/vnd.openxmlformats-officedocument.drawingml.chart+xml" PartName="/xl/charts/chart275.xml"/>
  <Override ContentType="application/vnd.openxmlformats-officedocument.drawingml.chart+xml" PartName="/xl/charts/chart347.xml"/>
  <Override ContentType="application/vnd.openxmlformats-officedocument.drawingml.chart+xml" PartName="/xl/charts/chart533.xml"/>
  <Override ContentType="application/vnd.openxmlformats-officedocument.drawingml.chart+xml" PartName="/xl/charts/chart304.xml"/>
  <Override ContentType="application/vnd.openxmlformats-officedocument.drawingml.chart+xml" PartName="/xl/charts/chart381.xml"/>
  <Override ContentType="application/vnd.openxmlformats-officedocument.drawingml.chart+xml" PartName="/xl/charts/chart727.xml"/>
  <Override ContentType="application/vnd.openxmlformats-officedocument.drawingml.chart+xml" PartName="/xl/charts/chart576.xml"/>
  <Override ContentType="application/vnd.openxmlformats-officedocument.drawingml.chart+xml" PartName="/xl/charts/chart682.xml"/>
  <Override ContentType="application/vnd.openxmlformats-officedocument.drawingml.chart+xml" PartName="/xl/charts/chart232.xml"/>
  <Override ContentType="application/vnd.openxmlformats-officedocument.drawingml.chart+xml" PartName="/xl/charts/chart454.xml"/>
  <Override ContentType="application/vnd.openxmlformats-officedocument.drawingml.chart+xml" PartName="/xl/charts/chart11.xml"/>
  <Override ContentType="application/vnd.openxmlformats-officedocument.drawingml.chart+xml" PartName="/xl/charts/chart196.xml"/>
  <Override ContentType="application/vnd.openxmlformats-officedocument.drawingml.chart+xml" PartName="/xl/charts/chart712.xml"/>
  <Override ContentType="application/vnd.openxmlformats-officedocument.drawingml.chart+xml" PartName="/xl/charts/chart548.xml"/>
  <Override ContentType="application/vnd.openxmlformats-officedocument.drawingml.chart+xml" PartName="/xl/charts/chart360.xml"/>
  <Override ContentType="application/vnd.openxmlformats-officedocument.drawingml.chart+xml" PartName="/xl/charts/chart54.xml"/>
  <Override ContentType="application/vnd.openxmlformats-officedocument.drawingml.chart+xml" PartName="/xl/charts/chart97.xml"/>
  <Override ContentType="application/vnd.openxmlformats-officedocument.drawingml.chart+xml" PartName="/xl/charts/chart411.xml"/>
  <Override ContentType="application/vnd.openxmlformats-officedocument.drawingml.chart+xml" PartName="/xl/charts/chart505.xml"/>
  <Override ContentType="application/vnd.openxmlformats-officedocument.drawingml.chart+xml" PartName="/xl/charts/chart661.xml"/>
  <Override ContentType="application/vnd.openxmlformats-officedocument.drawingml.chart+xml" PartName="/xl/charts/chart110.xml"/>
  <Override ContentType="application/vnd.openxmlformats-officedocument.drawingml.chart+xml" PartName="/xl/charts/chart497.xml"/>
  <Override ContentType="application/vnd.openxmlformats-officedocument.drawingml.chart+xml" PartName="/xl/charts/chart153.xml"/>
  <Override ContentType="application/vnd.openxmlformats-officedocument.drawingml.chart+xml" PartName="/xl/charts/chart326.xml"/>
  <Override ContentType="application/vnd.openxmlformats-officedocument.drawingml.chart+xml" PartName="/xl/charts/chart281.xml"/>
  <Override ContentType="application/vnd.openxmlformats-officedocument.drawingml.chart+xml" PartName="/xl/charts/chart627.xml"/>
  <Override ContentType="application/vnd.openxmlformats-officedocument.drawingml.chart+xml" PartName="/xl/charts/chart676.xml"/>
  <Override ContentType="application/vnd.openxmlformats-officedocument.drawingml.chart+xml" PartName="/xl/charts/chart375.xml"/>
  <Override ContentType="application/vnd.openxmlformats-officedocument.drawingml.chart+xml" PartName="/xl/charts/chart633.xml"/>
  <Override ContentType="application/vnd.openxmlformats-officedocument.drawingml.chart+xml" PartName="/xl/charts/chart582.xml"/>
  <Override ContentType="application/vnd.openxmlformats-officedocument.drawingml.chart+xml" PartName="/xl/charts/chart332.xml"/>
  <Override ContentType="application/vnd.openxmlformats-officedocument.drawingml.chart+xml" PartName="/xl/charts/chart204.xml"/>
  <Override ContentType="application/vnd.openxmlformats-officedocument.drawingml.chart+xml" PartName="/xl/charts/chart119.xml"/>
  <Override ContentType="application/vnd.openxmlformats-officedocument.drawingml.chart+xml" PartName="/xl/charts/chart247.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285 Requirements" sheetId="1" r:id="rId5"/>
    <sheet state="visible" name="Standardized Definitions" sheetId="2" r:id="rId6"/>
    <sheet state="visible" name="INPUT HERE" sheetId="3" r:id="rId7"/>
    <sheet state="hidden" name="MINOR Q1" sheetId="4" r:id="rId8"/>
    <sheet state="hidden" name="MINOR Q2" sheetId="5" r:id="rId9"/>
    <sheet state="hidden" name="MINOR Q3" sheetId="6" r:id="rId10"/>
    <sheet state="hidden" name="MINOR Q4" sheetId="7" r:id="rId11"/>
    <sheet state="hidden" name="MAJOR Q1" sheetId="8" r:id="rId12"/>
    <sheet state="hidden" name="MAJOR Q2" sheetId="9" r:id="rId13"/>
    <sheet state="hidden" name="MAJOR Q3" sheetId="10" r:id="rId14"/>
    <sheet state="hidden" name="MAJOR Q4" sheetId="11" r:id="rId15"/>
    <sheet state="visible" name="Q1 SUSPENSION AND EXPULSION " sheetId="12" r:id="rId16"/>
    <sheet state="visible" name="Q2 SUSPENSION AND EXPULSION" sheetId="13" r:id="rId17"/>
    <sheet state="visible" name="Q3 SUSPENSION AND EXPULSION" sheetId="14" r:id="rId18"/>
    <sheet state="visible" name="Q4 SUSPENSION AND EXPULSION" sheetId="15" r:id="rId19"/>
    <sheet state="visible" name="ANNUAL SUSPENSION &amp; EXPULSION " sheetId="16" r:id="rId20"/>
    <sheet state="visible" name="Vacancy" sheetId="17" r:id="rId21"/>
    <sheet state="visible" name="Average Class Size" sheetId="18" r:id="rId22"/>
    <sheet state="visible" name="Pupil Placement" sheetId="19" r:id="rId23"/>
    <sheet state="visible" name="Training Received" sheetId="20" r:id="rId24"/>
    <sheet state="visible" name="Ratios" sheetId="21" r:id="rId25"/>
    <sheet state="hidden" name="ALL Discipline Tracking" sheetId="22" r:id="rId26"/>
  </sheets>
  <definedNames/>
  <calcPr/>
</workbook>
</file>

<file path=xl/sharedStrings.xml><?xml version="1.0" encoding="utf-8"?>
<sst xmlns="http://schemas.openxmlformats.org/spreadsheetml/2006/main" count="2278" uniqueCount="456">
  <si>
    <t>AB 285 Disproportionate Data Tracking Template</t>
  </si>
  <si>
    <t>School Year:</t>
  </si>
  <si>
    <t>26-27</t>
  </si>
  <si>
    <t>School Name:</t>
  </si>
  <si>
    <t>FuturEdge Academy MS</t>
  </si>
  <si>
    <t>School Code:</t>
  </si>
  <si>
    <t>District:</t>
  </si>
  <si>
    <t>FuturEdge Academy</t>
  </si>
  <si>
    <t>District Code:</t>
  </si>
  <si>
    <t xml:space="preserve">Contact Name: </t>
  </si>
  <si>
    <t>Kristen Guthrie</t>
  </si>
  <si>
    <t>Contact Email:</t>
  </si>
  <si>
    <t>kristen.guthrie@futuredgeacademy.org</t>
  </si>
  <si>
    <t>With the passage of Assembly Bill (AB) 285 during the 82nd Legislative Session (2023), each public school is</t>
  </si>
  <si>
    <t>required to collect quarterly data related to student discipline and the progressive discipline of pupils and onsite</t>
  </si>
  <si>
    <t>review of disciplinary decisions. The metrics include:</t>
  </si>
  <si>
    <t>The number of expulsions and suspensions of pupils</t>
  </si>
  <si>
    <t>The number of vacant staff positions in the school</t>
  </si>
  <si>
    <t>The average class size for each grade in the school</t>
  </si>
  <si>
    <t>The implementation of each progressive discipline plan based on restorative justice</t>
  </si>
  <si>
    <t>The training received by teachers and administrators regarding each progressive discipline plan based on restoravive justice</t>
  </si>
  <si>
    <t>The number of placements of pupils in another school</t>
  </si>
  <si>
    <t>The ratio of pupils to school counselors, school psychologists, and school social workers</t>
  </si>
  <si>
    <t>The data must be aggregated by the types of offense and into the following subgroups:</t>
  </si>
  <si>
    <t>Pupils who are economically disadvantaged</t>
  </si>
  <si>
    <t>Pupils from major racial and ethnic groups</t>
  </si>
  <si>
    <t>Pupils with disabilities</t>
  </si>
  <si>
    <t>Pupils who are English learners</t>
  </si>
  <si>
    <t>Pupils who are migratory children</t>
  </si>
  <si>
    <t>Gender</t>
  </si>
  <si>
    <t>Pupils who are homeless</t>
  </si>
  <si>
    <t>Pupils in foster care</t>
  </si>
  <si>
    <t>Pupils whose parent or guardian is a member of the armed forces of the united states, a reserve</t>
  </si>
  <si>
    <t>Component thereof, or the national guard</t>
  </si>
  <si>
    <t>These metrics must be collected quarterly for the 2025-26 school and reported to the following entities by</t>
  </si>
  <si>
    <t>August 1 of every year:</t>
  </si>
  <si>
    <t>The board of trustees of the school district or the governing body of the public school</t>
  </si>
  <si>
    <t>The Joint Interim Standing Committee on Education</t>
  </si>
  <si>
    <t>The Superintendent of Public Instruction</t>
  </si>
  <si>
    <t>The Department of Education</t>
  </si>
  <si>
    <t>The Department of Education has provided this template to collect and report the data which includes business</t>
  </si>
  <si>
    <t>rules for each of the metrics, which are located on the corresponding tab.</t>
  </si>
  <si>
    <t>Quarter Definition:</t>
  </si>
  <si>
    <r>
      <rPr>
        <rFont val="Calibri"/>
        <b/>
        <color theme="1"/>
        <sz val="12.0"/>
      </rPr>
      <t>Quarter 1</t>
    </r>
    <r>
      <rPr>
        <rFont val="Calibri"/>
        <color theme="1"/>
        <sz val="12.0"/>
      </rPr>
      <t>: July 1, 2023 – September 30, 2023</t>
    </r>
  </si>
  <si>
    <r>
      <rPr>
        <rFont val="Calibri"/>
        <b/>
        <color theme="1"/>
        <sz val="12.0"/>
      </rPr>
      <t>Quarter 2</t>
    </r>
    <r>
      <rPr>
        <rFont val="Calibri"/>
        <color theme="1"/>
        <sz val="12.0"/>
      </rPr>
      <t>: October 1, 2023 – December 31, 2023</t>
    </r>
  </si>
  <si>
    <r>
      <rPr>
        <rFont val="Calibri"/>
        <b/>
        <color theme="1"/>
        <sz val="12.0"/>
      </rPr>
      <t>Quarter 3</t>
    </r>
    <r>
      <rPr>
        <rFont val="Calibri"/>
        <color theme="1"/>
        <sz val="12.0"/>
      </rPr>
      <t>: January 1, 2024 – March 31, 2024</t>
    </r>
  </si>
  <si>
    <r>
      <rPr>
        <rFont val="Calibri"/>
        <b/>
        <color theme="1"/>
        <sz val="12.0"/>
      </rPr>
      <t>Quarter 4</t>
    </r>
    <r>
      <rPr>
        <rFont val="Calibri"/>
        <color theme="1"/>
        <sz val="12.0"/>
      </rPr>
      <t>: April 1, 2024 – June 30, 2024</t>
    </r>
  </si>
  <si>
    <t xml:space="preserve">* School data files will need to be uploaded to the district folder in Bighorn on or before August 1 of every year.  </t>
  </si>
  <si>
    <t xml:space="preserve">For questions related to the requirements of AB 285 or data collection Business Rules, please contact Lexi Kovalovich, </t>
  </si>
  <si>
    <t>lexi.kovalovich@doe.nv.gov</t>
  </si>
  <si>
    <t xml:space="preserve">For technical assistance and questions related to the template, please contact Emily Schaldach, </t>
  </si>
  <si>
    <t>eschaldach@unr.edu</t>
  </si>
  <si>
    <t>Standardized Discipline Definitions</t>
  </si>
  <si>
    <r>
      <rPr>
        <rFont val="Calibri"/>
        <b/>
        <color theme="1"/>
        <sz val="12.0"/>
      </rPr>
      <t>Disparities in school discipline</t>
    </r>
    <r>
      <rPr>
        <rFont val="Calibri"/>
        <color theme="1"/>
        <sz val="12.0"/>
      </rPr>
      <t xml:space="preserve"> - The consequences experienced by subgroups of students (e.g., based on</t>
    </r>
  </si>
  <si>
    <t>race/ethnicity, disability, and sexual orientation) who are disproportionately or differentially disciplined</t>
  </si>
  <si>
    <t>at school, including minor behavior incidents and major behavior referrals, and are overrepresented in</t>
  </si>
  <si>
    <t>rates of exclusionary discipline (school suspension and expulsion).</t>
  </si>
  <si>
    <r>
      <rPr>
        <rFont val="Calibri"/>
        <b/>
        <color theme="1"/>
        <sz val="12.0"/>
      </rPr>
      <t xml:space="preserve">Disproportionality </t>
    </r>
    <r>
      <rPr>
        <rFont val="Calibri"/>
        <color theme="1"/>
        <sz val="12.0"/>
      </rPr>
      <t>- A particular group (based on any personal characteristic) being represented in a</t>
    </r>
  </si>
  <si>
    <t>given category at a significantly higher or lower rate than other groups.</t>
  </si>
  <si>
    <t>https://safesupportivelearning.ed.gov/addressing-root-causes-disparities-school-discipline</t>
  </si>
  <si>
    <t>Standardized Definitions for Student Offenses and Sanctions</t>
  </si>
  <si>
    <t>The passage of Assembly Bill (AB) 490 in 2019 amended Chapter 385A of Nevada Revised Statutes (NRS) by adding a new section regarding the collection and reporting of student discipline data.  Section 2 of NRS 385A.840 requires the Nevada Department of Education (NDE) to “establish standard definitions of an offense for which a pupil may be disciplined and any related sanctions.</t>
  </si>
  <si>
    <t>School Name</t>
  </si>
  <si>
    <t>School Year</t>
  </si>
  <si>
    <t>EntityID</t>
  </si>
  <si>
    <t>Contact Person</t>
  </si>
  <si>
    <t>Contact Email</t>
  </si>
  <si>
    <t>FuturEdge Charter Academy</t>
  </si>
  <si>
    <t>2026-2027</t>
  </si>
  <si>
    <r>
      <rPr>
        <rFont val="Calibri"/>
        <b/>
        <color rgb="FF000000"/>
        <sz val="14.0"/>
      </rPr>
      <t>Instructions</t>
    </r>
    <r>
      <rPr>
        <rFont val="Calibri"/>
        <color rgb="FF000000"/>
        <sz val="14.0"/>
      </rPr>
      <t xml:space="preserve">:
1. Input enrollment by subgroup. Students can fall into more than one category - for example, if a student is a female with an IEP, add one to both female and to IEP. Data will auto populate into "Suspension and Expulsion" tabs below.
2. In the
 bullying and cyberbullying sections, enter data based on subgroup. Note that if a student has more than one incident of bullying or cyberbullying, input the number of incidents for that quarter.
3. Input Suspensions and Expulsions. Note that if a student has more than one suspension/expulsion, input the number of suspensions or expulsions that student has for that quarter.
4. The total number of students who were suspended or expelled will autopopulate on this sheet in the column labeled "Total" as well as on the "Suspension and Expulsion" tabs.
5. This sheet has rows for Quarter 1, Quarter 2, Quarter 3, and Quarter 4. Fill in this sheet throughout the year, only using as many terms as is applicable to you.
</t>
    </r>
    <r>
      <rPr>
        <rFont val="Calibri"/>
        <b/>
        <color rgb="FF000000"/>
        <sz val="14.0"/>
      </rPr>
      <t xml:space="preserve">If you have questions about technical assistance for using this sheet, contact Emily Schaldach at eschaldach@unr.edu. If you have questions about reporting requirements, email Lexi Kovalovich at lexi.kovalovich@doe.nv.gov
</t>
    </r>
    <r>
      <rPr>
        <rFont val="Calibri"/>
        <color rgb="FF000000"/>
        <sz val="14.0"/>
      </rPr>
      <t xml:space="preserve">
</t>
    </r>
  </si>
  <si>
    <r>
      <rPr>
        <rFont val="Calibri"/>
        <b/>
        <color rgb="FF000000"/>
        <sz val="14.0"/>
      </rPr>
      <t>Instructions</t>
    </r>
    <r>
      <rPr>
        <rFont val="Calibri"/>
        <color rgb="FF000000"/>
        <sz val="14.0"/>
      </rPr>
      <t xml:space="preserve">:
1. Input enrollment by subgroup. Students can fall into more than one category - for example, if a student is a female with an IEP, add one to both female and to IEP. Enrollement number will autopopulate into the "Suspension and Expulsion" tabs.
2. Input the number of bullying and cyberbullying incidents, per the table based on subgroup. Note that if a student has more than one incident of bullying or cyberbullying, input the number of incidents for that quarter.
3. Input Suspensions and Expulsions. Note that if a student has more than one suspension/expulsion, input the number of suspensions or expulsions that student has for that quarter.
4. The total number of students who were suspended or expelled will autopopulate on this sheet in the column labeled "Total" as well as on the "Suspension and Expulsion" tabs.
5. This sheet has rows for Quarter 1, Quarter 2, Quarter 3, and Quarter 4. Fill in this sheet throughout the year, only using as many terms as is applicable to you.
</t>
    </r>
    <r>
      <rPr>
        <rFont val="Calibri"/>
        <b/>
        <color rgb="FF000000"/>
        <sz val="14.0"/>
      </rPr>
      <t xml:space="preserve">If you have questions about technical assistance for using this sheet, contact Emily Schaldach at eschaldach@unr.edu. If you have questions about reporting requirements, email Lexi Kovalovich at lexi.kovalovich@doe.nv.gov
</t>
    </r>
    <r>
      <rPr>
        <rFont val="Calibri"/>
        <color rgb="FF000000"/>
        <sz val="14.0"/>
      </rPr>
      <t xml:space="preserve">
</t>
    </r>
  </si>
  <si>
    <t>QUARTER 1</t>
  </si>
  <si>
    <t>TOTAL STUDENT POPULATION NUMBERS (Q1)</t>
  </si>
  <si>
    <t>BULLYING AND CYBER BULLYING (Q1)</t>
  </si>
  <si>
    <t>SUSPENSIONS (Q1)</t>
  </si>
  <si>
    <t>EXPULSIONS (Q1)</t>
  </si>
  <si>
    <t>Subgroup</t>
  </si>
  <si>
    <t>Total Number of Students Deemed Habitual Disciplinary Problems NRS 392.4655 (Q1)</t>
  </si>
  <si>
    <t>Total Number of Students Suspended (Q1)</t>
  </si>
  <si>
    <t>Total Number of Students Expelled (Q1)</t>
  </si>
  <si>
    <t>Student population by subgroup/race</t>
  </si>
  <si>
    <t>Bullying Behaviors - Number of Bullying Incidents</t>
  </si>
  <si>
    <t>Bullying Behaviors - Number of Cyber Bullying Incidents</t>
  </si>
  <si>
    <t>Violent Behaviors</t>
  </si>
  <si>
    <t>Substance Use Behaviors</t>
  </si>
  <si>
    <t>Weapons Involved Behaviors</t>
  </si>
  <si>
    <t>Prohibited Behaviors</t>
  </si>
  <si>
    <t>Disruptions of Class/School Activities</t>
  </si>
  <si>
    <t>Threat Behaviors</t>
  </si>
  <si>
    <t>Violations of School Rules</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</si>
  <si>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</si>
  <si>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</si>
  <si>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</si>
  <si>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</si>
  <si>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t>Reported Incidents</t>
  </si>
  <si>
    <t>Reported Students</t>
  </si>
  <si>
    <t>Incidents with discrimination Based on Race</t>
  </si>
  <si>
    <t>Determined to be Unsubstantiated Bullying Incidents</t>
  </si>
  <si>
    <t>Determined to be Substantiated Bullying Incidents</t>
  </si>
  <si>
    <t>Of Unsubstantiated How Many Students Were Suspended</t>
  </si>
  <si>
    <t>Of Subsantiated How Many Students Were Suspended</t>
  </si>
  <si>
    <t>Of Unsubstantiated How Many Students Were Expelled</t>
  </si>
  <si>
    <t>Of Substantiated How Many Students Were Expelled</t>
  </si>
  <si>
    <t>Discrimination Based on Race</t>
  </si>
  <si>
    <t>Determined to be Unsubstantiated Bullying</t>
  </si>
  <si>
    <t>Determined to be Substantiated Bullying</t>
  </si>
  <si>
    <t>Of Substantiated How Many Students Were Suspended</t>
  </si>
  <si>
    <t>Violence to Other Students</t>
  </si>
  <si>
    <t>Violence to School Staff</t>
  </si>
  <si>
    <t>Sexual Assault</t>
  </si>
  <si>
    <t>Distribution of Controlled Substances</t>
  </si>
  <si>
    <t>Possession or Use of Controlled Substances</t>
  </si>
  <si>
    <t>Possession or Use of Alcoholic Beverages</t>
  </si>
  <si>
    <t>Possession of Non-Firearm Weapons</t>
  </si>
  <si>
    <t>Possession  of Firearms (Guns Free School Act)</t>
  </si>
  <si>
    <t>Code of Honor Violations</t>
  </si>
  <si>
    <t>Possession of Weapons</t>
  </si>
  <si>
    <t>Total Q1 Enrollment</t>
  </si>
  <si>
    <t>Male</t>
  </si>
  <si>
    <t>Female</t>
  </si>
  <si>
    <t>Gender Non-Conforming/ Trans/NB</t>
  </si>
  <si>
    <t>American Indian</t>
  </si>
  <si>
    <t>Asian</t>
  </si>
  <si>
    <t>Black</t>
  </si>
  <si>
    <t>Hispanic/Latino</t>
  </si>
  <si>
    <t>Two or More</t>
  </si>
  <si>
    <t>Pacific Islander</t>
  </si>
  <si>
    <t>White</t>
  </si>
  <si>
    <t>EL</t>
  </si>
  <si>
    <t>Foster</t>
  </si>
  <si>
    <t>FRL</t>
  </si>
  <si>
    <t>Homeless</t>
  </si>
  <si>
    <t>IEP</t>
  </si>
  <si>
    <t>MIG</t>
  </si>
  <si>
    <t>Military</t>
  </si>
  <si>
    <t>QUARTER 2</t>
  </si>
  <si>
    <t>TOTAL STUDENT POPULATION NUMBERS (Q2)</t>
  </si>
  <si>
    <t>BULLYING AND CYBER BULLYING (Q2)</t>
  </si>
  <si>
    <t>SUSPENSIONS (Q2)</t>
  </si>
  <si>
    <t>EXPULSIONS (Q2)</t>
  </si>
  <si>
    <t>Total Number of Students Deemed Habitual Disciplinary Problems NRS 392.4655 (Q2)</t>
  </si>
  <si>
    <t>Total Number of Students Suspended (Q2)</t>
  </si>
  <si>
    <t>Total Number of Students Expelled (Q2)</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</si>
  <si>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</si>
  <si>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</si>
  <si>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</si>
  <si>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</si>
  <si>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t>Total Q2 Enrollment</t>
  </si>
  <si>
    <t>QUARTER 3</t>
  </si>
  <si>
    <t>TOTAL STUDENT POPULATION NUMBERS (Q3)</t>
  </si>
  <si>
    <t>BULLYING AND CYBER BULLYING (Q3)</t>
  </si>
  <si>
    <t>SUSPENSIONS (Q3)</t>
  </si>
  <si>
    <t>EXPULSIONS (Q3)</t>
  </si>
  <si>
    <t>Total Number of Students Deemed Habitual Disciplinary Problems NRS 392.4655 (Q3)</t>
  </si>
  <si>
    <t>Total Number of Students Suspended (Q3)</t>
  </si>
  <si>
    <t>Total Number of Students Expelled (Q3)</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</si>
  <si>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</si>
  <si>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</si>
  <si>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</si>
  <si>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</si>
  <si>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t>Total Q3 Enrollment</t>
  </si>
  <si>
    <t>QUARTER 4</t>
  </si>
  <si>
    <t>TOTAL STUDENT POPULATION NUMBERS (Q4)</t>
  </si>
  <si>
    <t>BULLYING AND CYBER BULLYING (Q4)</t>
  </si>
  <si>
    <t>SUSPENSIONS (Q4)</t>
  </si>
  <si>
    <t>EXPULSIONS (Q4)</t>
  </si>
  <si>
    <t>Total Number of Students Deemed Habitual Disciplinary Problems NRS 392.4655 (Q4)</t>
  </si>
  <si>
    <t>Total Number of Students Suspended (Q4)</t>
  </si>
  <si>
    <t>Total Number of Students Expelled (Q4)</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</si>
  <si>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</si>
  <si>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</si>
  <si>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</si>
  <si>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</si>
  <si>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t>Total Q4 Enrollment</t>
  </si>
  <si>
    <t xml:space="preserve">    </t>
  </si>
  <si>
    <t>ANNUAL</t>
  </si>
  <si>
    <t>TOTAL STUDENT POPULATION NUMBERS</t>
  </si>
  <si>
    <t>TOTAL ANNUAL BULLYING AND CYBER BULLYING</t>
  </si>
  <si>
    <t>TOTAL ANNUAL SUSPENSIONS</t>
  </si>
  <si>
    <t>ANNUAL TOTAL EXPULSIONS</t>
  </si>
  <si>
    <t>Total Number of Students Deemed Habitual Disciplinary Problems NRS 392.4655 (Annual)</t>
  </si>
  <si>
    <t>Total Number of Students Suspended (Annual)</t>
  </si>
  <si>
    <t>Total Number of Students Expelled (Annual)</t>
  </si>
  <si>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</si>
  <si>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Suspended </t>
    </r>
    <r>
      <rPr>
        <rFont val="Calibri"/>
        <b/>
        <color rgb="FFC00000"/>
        <sz val="12.0"/>
      </rPr>
      <t>(all behaviors/ reasons)</t>
    </r>
  </si>
  <si>
    <r>
      <rPr>
        <rFont val="Calibri"/>
        <color rgb="FF000000"/>
        <sz val="12.0"/>
      </rPr>
      <t xml:space="preserve">Attendance Related Behaviors </t>
    </r>
    <r>
      <rPr>
        <rFont val="Calibri"/>
        <b/>
        <color rgb="FFC00000"/>
        <sz val="12.0"/>
      </rPr>
      <t xml:space="preserve">(attendance code only) </t>
    </r>
  </si>
  <si>
    <r>
      <rPr>
        <rFont val="Calibri"/>
        <b/>
        <color rgb="FF000000"/>
        <sz val="12.0"/>
      </rPr>
      <t xml:space="preserve">Total Number of Students who were expelled </t>
    </r>
    <r>
      <rPr>
        <rFont val="Calibri"/>
        <b/>
        <color rgb="FFC00000"/>
        <sz val="12.0"/>
      </rPr>
      <t>(all behaviors/ reasons)</t>
    </r>
  </si>
  <si>
    <t>Total Enrollment</t>
  </si>
  <si>
    <t>Instructions:</t>
  </si>
  <si>
    <t>Minor Disproportionate Discipline Tracking and Implementation - by race</t>
  </si>
  <si>
    <t>Disproportionate Data Tracking and Implementation - by sub-population</t>
  </si>
  <si>
    <t xml:space="preserve">1. Enrollment and Minor ODRs will autopopulate from the INPUT HERE sheet. Percentage, Risk Index, Risk Ratio, and deviations will auto populate and update graphs. </t>
  </si>
  <si>
    <t>Total School Enrollment</t>
  </si>
  <si>
    <t>1. Input enrollment by sub-population (students can fall in more than one category - for example if a student is female with an IEP, add one to both female and IEP) &gt;&gt;&gt;</t>
  </si>
  <si>
    <t>American Indian/ Alaskan Native</t>
  </si>
  <si>
    <t>Hispanic/ Latino</t>
  </si>
  <si>
    <t>Two or More Races</t>
  </si>
  <si>
    <t>TOTAL</t>
  </si>
  <si>
    <t>Student Enrollment by Race</t>
  </si>
  <si>
    <t>Student Enrollment by sub-population</t>
  </si>
  <si>
    <t>AVERAGE</t>
  </si>
  <si>
    <t>Minor ODR by Race (# of students with ODR)</t>
  </si>
  <si>
    <t>2. Input ODR by sub-population into blue cells, if a student has more than one ODR, input 1</t>
  </si>
  <si>
    <t>Minor ODR by sub-population (# of students with ODR)</t>
  </si>
  <si>
    <t>Percentage of enrolled students with ODRs by race</t>
  </si>
  <si>
    <t>Percentage of enrolled students with ODRs by sub population</t>
  </si>
  <si>
    <t>Risk Index for ODR</t>
  </si>
  <si>
    <t>Risk Ratio compared to all student</t>
  </si>
  <si>
    <t>3. Percentage, Risk Index, Risk Ratio, and deviations will auto populate</t>
  </si>
  <si>
    <t>Risk Ratio compared to all students</t>
  </si>
  <si>
    <t>Deviation from average (1)</t>
  </si>
  <si>
    <t xml:space="preserve">Risk Ratio compared to white students </t>
  </si>
  <si>
    <t>Definitions:</t>
  </si>
  <si>
    <t>Deviation from white students (1)</t>
  </si>
  <si>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</si>
  <si>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</si>
  <si>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</si>
  <si>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</si>
  <si>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</si>
  <si>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</si>
  <si>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t>Risk index of target group / risk index of comparison group = risk ratio</t>
  </si>
  <si>
    <t>Notes:</t>
  </si>
  <si>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</si>
  <si>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</si>
  <si>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</si>
  <si>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</si>
  <si>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1. Input total School Enrollment &gt;&gt;</t>
  </si>
  <si>
    <t>2. Input enrollment by race &gt;&gt;</t>
  </si>
  <si>
    <t>3. Input ODR by Race, if a student has more than one ODR, input 1</t>
  </si>
  <si>
    <t>4. Percentage, Risk Index, Risk Ratio, and deviations will auto populate</t>
  </si>
  <si>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</si>
  <si>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</si>
  <si>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</si>
  <si>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</si>
  <si>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</si>
  <si>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</si>
  <si>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</si>
  <si>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</si>
  <si>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</si>
  <si>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</si>
  <si>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</si>
  <si>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</si>
  <si>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</si>
  <si>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</si>
  <si>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</si>
  <si>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</si>
  <si>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</si>
  <si>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</si>
  <si>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</si>
  <si>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</si>
  <si>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 xml:space="preserve">1. Input total School Enrollment &gt;&gt; </t>
  </si>
  <si>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</si>
  <si>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</si>
  <si>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</si>
  <si>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</si>
  <si>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</si>
  <si>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</si>
  <si>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</si>
  <si>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</si>
  <si>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</si>
  <si>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</si>
  <si>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Major Disproportionate Discipline Tracking and Implementation - by race</t>
  </si>
  <si>
    <t>Disproportionate Data Tracking and Implementation- by sub-population</t>
  </si>
  <si>
    <t>1. Input total School Enrollment &gt;&gt; (note that 100 is hypothetical)</t>
  </si>
  <si>
    <t>Major ODR by Race (# of students with ODR)</t>
  </si>
  <si>
    <t>Major ODR by sub-population (# of students with ODR)</t>
  </si>
  <si>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</si>
  <si>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</si>
  <si>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</si>
  <si>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</si>
  <si>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</si>
  <si>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</si>
  <si>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</si>
  <si>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</si>
  <si>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</si>
  <si>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</si>
  <si>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</si>
  <si>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</si>
  <si>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</si>
  <si>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</si>
  <si>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</si>
  <si>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</si>
  <si>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</si>
  <si>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</si>
  <si>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</si>
  <si>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</si>
  <si>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</si>
  <si>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</si>
  <si>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</si>
  <si>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</si>
  <si>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</si>
  <si>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</si>
  <si>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</si>
  <si>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</si>
  <si>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</si>
  <si>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</si>
  <si>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t>Major Disproportionate Discipline Tracking and Implementation- by race</t>
  </si>
  <si>
    <r>
      <rPr>
        <rFont val="Calibri"/>
        <b/>
        <color theme="1"/>
        <sz val="12.0"/>
      </rPr>
      <t>ODR</t>
    </r>
    <r>
      <rPr>
        <rFont val="Calibri"/>
        <color theme="1"/>
        <sz val="12.0"/>
      </rPr>
      <t>- Office discipline referral</t>
    </r>
  </si>
  <si>
    <r>
      <rPr>
        <rFont val="Calibri"/>
        <b/>
        <color theme="1"/>
        <sz val="12.0"/>
      </rPr>
      <t>ODR</t>
    </r>
    <r>
      <rPr>
        <rFont val="Calibri"/>
        <color theme="1"/>
        <sz val="12.0"/>
      </rPr>
      <t>- Office discipline referral</t>
    </r>
  </si>
  <si>
    <r>
      <rPr>
        <rFont val="Calibri"/>
        <b/>
        <color theme="1"/>
        <sz val="12.0"/>
      </rPr>
      <t>Risk Index</t>
    </r>
    <r>
      <rPr>
        <rFont val="Calibri"/>
        <color theme="1"/>
        <sz val="12.0"/>
      </rPr>
      <t>- percentage of a group that receives an ODR</t>
    </r>
  </si>
  <si>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</si>
  <si>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</si>
  <si>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represents the likelihood of an ODR for one group in in relation to a comparison group</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</si>
  <si>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</si>
  <si>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r>
      <rPr>
        <rFont val="Calibri"/>
        <b/>
        <color theme="1"/>
        <sz val="12.0"/>
      </rPr>
      <t>Risk Ratio</t>
    </r>
    <r>
      <rPr>
        <rFont val="Calibri"/>
        <color theme="1"/>
        <sz val="12.0"/>
      </rPr>
      <t xml:space="preserve"> - boxes highlighted in RED indicate a student group that has an above average chance of an ODR (compared to all students)</t>
    </r>
  </si>
  <si>
    <r>
      <rPr>
        <rFont val="Calibri"/>
        <b/>
        <color theme="1"/>
        <sz val="12.0"/>
      </rPr>
      <t>Risk Ratio Comparison Graphs</t>
    </r>
    <r>
      <rPr>
        <rFont val="Calibri"/>
        <color theme="1"/>
        <sz val="12.0"/>
      </rPr>
      <t xml:space="preserve"> - Negative (green) values indicate student population has a lower chance of an ODR than comparison group (either all students or white students) Positive (red) values indicate student population has a higher chance of an ODR than comparison group</t>
    </r>
  </si>
  <si>
    <r>
      <rPr>
        <rFont val="Calibri"/>
        <b/>
        <color theme="1"/>
        <sz val="12.0"/>
      </rPr>
      <t>Risk Ratio Comparison Graphs</t>
    </r>
    <r>
      <rPr>
        <rFont val="Calibri"/>
        <color theme="1"/>
        <sz val="12.0"/>
      </rPr>
      <t xml:space="preserve"> - Negative (green) values indicate student population has a lower chance of an ODR than the comparison group of "all students". Positive (red) values indicate student population has a higher chance of an ODR than comparison group</t>
    </r>
  </si>
  <si>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</si>
  <si>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Q1 Suspension and Expulsion: Disproportionate Discipline Tracking - Race</t>
  </si>
  <si>
    <t>Q1 Suspension and Expulsion: Disproportionate Data Tracking - By Sub-population</t>
  </si>
  <si>
    <t>Total School Enrollment in Quarter 1</t>
  </si>
  <si>
    <t>Total Suspension Rate</t>
  </si>
  <si>
    <t>Total Expulsion Rate</t>
  </si>
  <si>
    <t>Student Race</t>
  </si>
  <si>
    <r>
      <rPr>
        <rFont val="Calibri"/>
        <b/>
        <color rgb="FF000000"/>
        <sz val="12.0"/>
      </rPr>
      <t xml:space="preserve">TOTAL
</t>
    </r>
    <r>
      <rPr>
        <rFont val="Calibri"/>
        <b val="0"/>
        <i/>
        <color rgb="FF000000"/>
        <sz val="12.0"/>
      </rPr>
      <t>AVERAGE</t>
    </r>
  </si>
  <si>
    <t>Student Sub-population</t>
  </si>
  <si>
    <r>
      <rPr>
        <rFont val="Calibri"/>
        <b/>
        <color rgb="FF000000"/>
        <sz val="12.0"/>
      </rPr>
      <t xml:space="preserve">TOTAL
</t>
    </r>
    <r>
      <rPr>
        <rFont val="Calibri"/>
        <b val="0"/>
        <i/>
        <color rgb="FF000000"/>
        <sz val="12.0"/>
      </rPr>
      <t>AVERAGE</t>
    </r>
  </si>
  <si>
    <t>Suspension + Expulsion by Race (# of students)</t>
  </si>
  <si>
    <t>Suspension + Expulsion by sub-population (# of students)</t>
  </si>
  <si>
    <t>Suspensions</t>
  </si>
  <si>
    <t>Suspension by Race (# of students)</t>
  </si>
  <si>
    <t>Suspension by sub-population (# of students)</t>
  </si>
  <si>
    <t>Percentage of enrolled students with suspension by race</t>
  </si>
  <si>
    <t>Percentage of enrolled students with suspension by sub-population</t>
  </si>
  <si>
    <t>Risk Index for Suspension</t>
  </si>
  <si>
    <t>Relative Risk Ratio compared to all other students</t>
  </si>
  <si>
    <t xml:space="preserve">Relative Risk Ratio compared to white students </t>
  </si>
  <si>
    <t>Expulsions</t>
  </si>
  <si>
    <t>Expulsion by sub-population(# of students)</t>
  </si>
  <si>
    <t>Expulsion by Race (# of students)</t>
  </si>
  <si>
    <t>Risk Index for Expulsion</t>
  </si>
  <si>
    <t>Percentage of enrolled students with expulsion by race</t>
  </si>
  <si>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</si>
  <si>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Q2 Suspension and Expulsion: Disproportionate Discipline Tracking - Race</t>
  </si>
  <si>
    <t>Q2 Suspension and Expulsion: Disproportionate Data Tracking - By Sub-population</t>
  </si>
  <si>
    <t>Total School Enrollment in Quarter 2</t>
  </si>
  <si>
    <r>
      <rPr>
        <rFont val="Calibri"/>
        <b/>
        <color rgb="FF000000"/>
        <sz val="12.0"/>
      </rPr>
      <t xml:space="preserve">TOTAL
</t>
    </r>
    <r>
      <rPr>
        <rFont val="Calibri"/>
        <b val="0"/>
        <i/>
        <color rgb="FF000000"/>
        <sz val="12.0"/>
      </rPr>
      <t>AVERAGE</t>
    </r>
  </si>
  <si>
    <r>
      <rPr>
        <rFont val="Calibri"/>
        <b/>
        <color rgb="FF000000"/>
        <sz val="12.0"/>
      </rPr>
      <t xml:space="preserve">TOTAL
</t>
    </r>
    <r>
      <rPr>
        <rFont val="Calibri"/>
        <b val="0"/>
        <i/>
        <color rgb="FF000000"/>
        <sz val="12.0"/>
      </rPr>
      <t>AVERAGE</t>
    </r>
  </si>
  <si>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</si>
  <si>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Q3 Suspension and Expulsion: Disproportionate Discipline Tracking - Race</t>
  </si>
  <si>
    <t>Q3 Suspension and Expulsion: Disproportionate Data Tracking - By Sub-population</t>
  </si>
  <si>
    <t>Total School Enrollment in Quarter 3</t>
  </si>
  <si>
    <r>
      <rPr>
        <rFont val="Calibri"/>
        <b/>
        <color rgb="FF000000"/>
        <sz val="12.0"/>
      </rPr>
      <t xml:space="preserve">TOTAL
</t>
    </r>
    <r>
      <rPr>
        <rFont val="Calibri"/>
        <b val="0"/>
        <i/>
        <color rgb="FF000000"/>
        <sz val="12.0"/>
      </rPr>
      <t>AVERAGE</t>
    </r>
  </si>
  <si>
    <r>
      <rPr>
        <rFont val="Calibri"/>
        <b/>
        <color rgb="FF000000"/>
        <sz val="12.0"/>
      </rPr>
      <t xml:space="preserve">TOTAL
</t>
    </r>
    <r>
      <rPr>
        <rFont val="Calibri"/>
        <b val="0"/>
        <i/>
        <color rgb="FF000000"/>
        <sz val="12.0"/>
      </rPr>
      <t>AVERAGE</t>
    </r>
  </si>
  <si>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</si>
  <si>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Q4 Suspension and Expulsion: Disproportionate Discipline Tracking - Race</t>
  </si>
  <si>
    <t>Q4 Suspension and Expulsion: Disproportionate Data Tracking - By Sub-population</t>
  </si>
  <si>
    <t>Total School Enrollment in Quarter 4</t>
  </si>
  <si>
    <r>
      <rPr>
        <rFont val="Calibri"/>
        <b/>
        <color rgb="FF000000"/>
        <sz val="12.0"/>
      </rPr>
      <t xml:space="preserve">TOTAL
</t>
    </r>
    <r>
      <rPr>
        <rFont val="Calibri"/>
        <b val="0"/>
        <i/>
        <color rgb="FF000000"/>
        <sz val="12.0"/>
      </rPr>
      <t>AVERAGE</t>
    </r>
  </si>
  <si>
    <r>
      <rPr>
        <rFont val="Calibri"/>
        <b/>
        <color rgb="FF000000"/>
        <sz val="12.0"/>
      </rPr>
      <t xml:space="preserve">TOTAL
</t>
    </r>
    <r>
      <rPr>
        <rFont val="Calibri"/>
        <b val="0"/>
        <i/>
        <color rgb="FF000000"/>
        <sz val="12.0"/>
      </rPr>
      <t>AVERAGE</t>
    </r>
  </si>
  <si>
    <r>
      <rPr>
        <rFont val="Calibri"/>
        <b/>
        <color rgb="FF000000"/>
        <sz val="14.0"/>
        <u/>
      </rPr>
      <t xml:space="preserve">Instructions:
</t>
    </r>
    <r>
      <rPr>
        <rFont val="Calibri"/>
        <color rgb="FF000000"/>
        <sz val="14.0"/>
      </rPr>
      <t xml:space="preserve">This sheet will auto populate as you fill in information on the 'Discipline Data Input' sheet.
Note that some cells will say #DIV/0. If this happens, it means there is not a value in place to divide by, for example we cannot compare the risk ratio to white students if no white students have been suspended or expelled.
</t>
    </r>
    <r>
      <rPr>
        <rFont val="Calibri"/>
        <b/>
        <color rgb="FF000000"/>
        <sz val="14.0"/>
        <u/>
      </rPr>
      <t xml:space="preserve">Definitions:
</t>
    </r>
    <r>
      <rPr>
        <rFont val="Calibri"/>
        <b/>
        <color rgb="FF000000"/>
        <sz val="14.0"/>
      </rPr>
      <t>Risk Index -</t>
    </r>
    <r>
      <rPr>
        <rFont val="Calibri"/>
        <color rgb="FF000000"/>
        <sz val="14.0"/>
      </rPr>
      <t xml:space="preserve"> percentage of a group that receives a suspension or expulsion.
</t>
    </r>
    <r>
      <rPr>
        <rFont val="Calibri"/>
        <b/>
        <color rgb="FF000000"/>
        <sz val="14.0"/>
      </rPr>
      <t xml:space="preserve">Risk Ratio - </t>
    </r>
    <r>
      <rPr>
        <rFont val="Calibri"/>
        <color rgb="FF000000"/>
        <sz val="14.0"/>
      </rPr>
      <t xml:space="preserve">represents the likelihood of a suspension or expulsion for one group in relation to a comparison group.
</t>
    </r>
    <r>
      <rPr>
        <rFont val="Calibri"/>
        <b/>
        <color rgb="FF000000"/>
        <sz val="14.0"/>
      </rPr>
      <t xml:space="preserve">Risk index of target group / risk index of comparison group = risk ratio.
</t>
    </r>
    <r>
      <rPr>
        <rFont val="Calibri"/>
        <color rgb="FF000000"/>
        <sz val="14.0"/>
      </rPr>
      <t xml:space="preserve">
</t>
    </r>
    <r>
      <rPr>
        <rFont val="Calibri"/>
        <b/>
        <color rgb="FF000000"/>
        <sz val="14.0"/>
        <u/>
      </rPr>
      <t xml:space="preserve">Notes:
</t>
    </r>
    <r>
      <rPr>
        <rFont val="Calibri"/>
        <b/>
        <color rgb="FF000000"/>
        <sz val="14.0"/>
      </rPr>
      <t>Risk Ratio</t>
    </r>
    <r>
      <rPr>
        <rFont val="Calibri"/>
        <color rgb="FF000000"/>
        <sz val="14.0"/>
      </rPr>
      <t xml:space="preserve"> - boxes highlighted in RED indicate a student group that has an above average chance of a suspension or expulsion (compared to all students or compared to white students).
</t>
    </r>
    <r>
      <rPr>
        <rFont val="Calibri"/>
        <b/>
        <color rgb="FF000000"/>
        <sz val="14.0"/>
      </rPr>
      <t>Risk Ratio Comparison Graphs</t>
    </r>
    <r>
      <rPr>
        <rFont val="Calibri"/>
        <color rgb="FF000000"/>
        <sz val="14.0"/>
      </rPr>
      <t xml:space="preserve"> - Negative values indicate student population has a lower chance of a suspension or expulsion than comparison group (either all students or white students). Positive values indicate student population has a higher chance of a suspension or expulsion than comparison group.
</t>
    </r>
  </si>
  <si>
    <t>Annual Suspension and Expulsion: Disproportionate Discipline Tracking - Race</t>
  </si>
  <si>
    <t>Annual Suspension and Expulsion: Disproportionate Data Tracking - By Sub-population</t>
  </si>
  <si>
    <t>Total Annual School Enrollment</t>
  </si>
  <si>
    <r>
      <rPr>
        <rFont val="Calibri"/>
        <b/>
        <color rgb="FF000000"/>
        <sz val="12.0"/>
      </rPr>
      <t xml:space="preserve">TOTAL
</t>
    </r>
    <r>
      <rPr>
        <rFont val="Calibri"/>
        <b val="0"/>
        <i/>
        <color rgb="FF000000"/>
        <sz val="12.0"/>
      </rPr>
      <t>AVERAGE</t>
    </r>
  </si>
  <si>
    <r>
      <rPr>
        <rFont val="Calibri"/>
        <b/>
        <color rgb="FF000000"/>
        <sz val="12.0"/>
      </rPr>
      <t xml:space="preserve">TOTAL
</t>
    </r>
    <r>
      <rPr>
        <rFont val="Calibri"/>
        <b val="0"/>
        <i/>
        <color rgb="FF000000"/>
        <sz val="12.0"/>
      </rPr>
      <t>AVERAGE</t>
    </r>
  </si>
  <si>
    <t>Vacancy:</t>
  </si>
  <si>
    <r>
      <rPr>
        <rFont val="Calibri"/>
        <b/>
        <color theme="1"/>
        <sz val="11.0"/>
      </rPr>
      <t>Business Rules:</t>
    </r>
    <r>
      <rPr>
        <rFont val="Calibri"/>
        <color theme="1"/>
        <sz val="12.0"/>
      </rPr>
      <t xml:space="preserve">
• Licensed staff includes any employee who is required to hold a current license, including, but not limited to, school administrators, teachers, nurses, counselors, psychologists, and social workers.
• Unlicensed staff includes, but is not limited to, school paraprofessionals, police officers, resource officers, providers of security services, secretaries, bus drivers, members of the custodial or maintenance staff, and workers in food services.
• Vacant is defined as an unfilled position, including positions filled by short- and long-term substitutes and external contractors.</t>
    </r>
  </si>
  <si>
    <t>District Name</t>
  </si>
  <si>
    <t>District Code</t>
  </si>
  <si>
    <t>School Code</t>
  </si>
  <si>
    <t>Number of Vacant Licensed Staff Positions</t>
  </si>
  <si>
    <t>Number of Vacant Unlicensed Staff Positions</t>
  </si>
  <si>
    <t>Quarter 1</t>
  </si>
  <si>
    <t>FuturEdge</t>
  </si>
  <si>
    <t>FuturEdge ES</t>
  </si>
  <si>
    <t xml:space="preserve">Quarter 2 </t>
  </si>
  <si>
    <t>Quarter 3</t>
  </si>
  <si>
    <t>Quarter 4</t>
  </si>
  <si>
    <t>Average Class Size</t>
  </si>
  <si>
    <r>
      <rPr>
        <rFont val="Calibri"/>
        <b/>
        <color theme="1"/>
        <sz val="11.0"/>
      </rPr>
      <t>Business Rules:</t>
    </r>
    <r>
      <rPr>
        <rFont val="Calibri"/>
        <color theme="1"/>
        <sz val="12.0"/>
      </rPr>
      <t xml:space="preserve">
• For all grades K-12, calculate the average daily enrollment (ADE) of students by grade per full-time educator teaching within their licensure area and under a qualifying endorsement. 
• Qualifying licenses/endorsements include: 
     o For grades K-2: Early Childhood
     o For grades 3-6 in Elementary schools: Elementary 
     o For grades 5-8 in Middle and Junior High schools: English/language arts, mathematics, science, social science, world languages 
     o For grades 7-12 in High schools: biological science, English, general science, mathematics, physical science, social studies, and the following single subject endorsements:
          • Anthropology, biology, botany, chemistry, composition and rhetoric, computer science, earth science, economics, English or American literature, environmental science, geography, geology, health education, history of the US and the world, journalism and          communication, linguistics, physics, physiology, political science, psychology, reading, sociology, speech, zoology, and world (foreign) languages. 
• For all student counts, use the ADE of students for the reporting quarter. 
• For all educator counts, only full-time educators teaching in a classroom within their licensure area and endorsement may be counted. 
     o For example, music teachers could not be attributed toward elementary school classrooms (see Nevada Revised Statute (NRS) 388.700), and a math teacher covering a chemistry or earth science class could not be attributed toward a middle or high school classroom, etc. 
• For all elementary schools, and grades 5-6 when included in an elementary school, the average class size is calculated directly as ADE divided by applicable educator. 
     o For example, 114 second-grade students and 5 full-time early childhood education licensed teachers make an average class size of 23. 
          • If the school had 4 educators with early childhood education licenses and 1 educator with an elementary education license, the calculation would be made as 114 divided by 4 for an average class size of 29. 
• For all middle and junior high schools, the average class size is calculated as ADE divided by applicable educator and multiplied by 5 (applicable areas of endorsement). 
     o For example, 215 sixth-grade students and 31 educators (6 Language Arts, 7 math, 7 social science, 6 science, and 5 world language) multiplied by 5 makes an average class size of 35. 
• For all high schools, the average class size is calculated as ADE divided by applicable educator and multiplied by 6 (the minimum number of periods for full time enrollment). 
     o For example, 348 ninth-grade students and 48 applicable educators (9 English, 8 math, 4 biological science, 5 general science, 10 social studies, 2 health education, 1 journalism, 5 world languages, 3 computer science, 1 psychology) multiplied by 6 makes an average class size of 44.                                                                 </t>
    </r>
    <r>
      <rPr>
        <rFont val="Calibri (Body)"/>
        <color theme="1"/>
        <sz val="12.0"/>
      </rPr>
      <t>*K-8 elementary licensed teachers who teach in grades K-2 can count as teaching within their licensure area.</t>
    </r>
  </si>
  <si>
    <t>District</t>
  </si>
  <si>
    <t>School</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</si>
  <si>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</si>
  <si>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</si>
  <si>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</si>
  <si>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</si>
  <si>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</si>
  <si>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</si>
  <si>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</si>
  <si>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</si>
  <si>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</si>
  <si>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</si>
  <si>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</si>
  <si>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</si>
  <si>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</si>
  <si>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 xml:space="preserve">FuturEdge </t>
  </si>
  <si>
    <t>FuturEdge MS</t>
  </si>
  <si>
    <t>Fifth Grade (Elementary School)</t>
  </si>
  <si>
    <t>Fifth Grade (Middle Schools)</t>
  </si>
  <si>
    <t>Sixth Grade (Elementary School)</t>
  </si>
  <si>
    <t>Sixth Grade (Middle Schools)</t>
  </si>
  <si>
    <t>Seventh Grade (Middle/Junior High Schools)</t>
  </si>
  <si>
    <t>Seventh Grade (High School)</t>
  </si>
  <si>
    <t>Eighth Grade (Middle/Junior High Schools)</t>
  </si>
  <si>
    <t>Eighth Grade (High School)</t>
  </si>
  <si>
    <t>Total Educators</t>
  </si>
  <si>
    <t>ADE</t>
  </si>
  <si>
    <t>Input Here --&gt;</t>
  </si>
  <si>
    <t>Quarter 2</t>
  </si>
  <si>
    <t>Annual Average</t>
  </si>
  <si>
    <t xml:space="preserve">Average Class Size
</t>
  </si>
  <si>
    <t>Please input the number of students who were enrolled in another school due to a discipline incident. Only the aggressor(s), NOT the victim(s), should be counted.</t>
  </si>
  <si>
    <t>Quarter</t>
  </si>
  <si>
    <t>Total Number of Students Enrolled in Another School</t>
  </si>
  <si>
    <t>Black Students Enrolled in Another School</t>
  </si>
  <si>
    <t>White Students Enrolled in Another School</t>
  </si>
  <si>
    <t>Hispanic Students Enrolled in Another School</t>
  </si>
  <si>
    <t>Pacific Islander Students Enrolled in Another School</t>
  </si>
  <si>
    <t>Asian Students Enrolled in Another School</t>
  </si>
  <si>
    <t>American Indian Students Enrolled in Another School</t>
  </si>
  <si>
    <t>Two or More Race Students Enrolled in Another School</t>
  </si>
  <si>
    <t>FRL Students Enrolled in Another School</t>
  </si>
  <si>
    <t xml:space="preserve">IEP Students Enrolled in Another School </t>
  </si>
  <si>
    <t>EL Students Enrolled in Another School</t>
  </si>
  <si>
    <t xml:space="preserve">Migrant Students Enrolled in Another School  </t>
  </si>
  <si>
    <t>Foster Students Enrolled in Another School</t>
  </si>
  <si>
    <t>Military Connected Students Enrolled in Another School</t>
  </si>
  <si>
    <t>Homeless Students Enrolled in Another School</t>
  </si>
  <si>
    <t>Male Students Enrolled in Another School</t>
  </si>
  <si>
    <t>Female Students Enrolled in Another School</t>
  </si>
  <si>
    <t>Gender X Students Enrolled in Another School</t>
  </si>
  <si>
    <t>Training Received</t>
  </si>
  <si>
    <r>
      <rPr>
        <rFont val="Calibri"/>
        <b/>
        <color rgb="FF000000"/>
        <sz val="11.0"/>
      </rPr>
      <t xml:space="preserve">Business Rules:
</t>
    </r>
    <r>
      <rPr>
        <rFont val="Calibri"/>
        <color rgb="FF000000"/>
        <sz val="12.0"/>
      </rPr>
      <t>The number of teachers and administrators in a school who have had AT LEAST two of the required training in NRS 388.133, which includes:
• Training in the appropriate methods to facilitate positive human relations among pupils by eliminating the use of discrimination based on race, bullying, and cyber-bullying.
• Training in methods to prevent, identify, and report incidents of discrimination based on race, bullying, and cyber-bulling. 
• Training concerning the needs of persons with diverse gender identities or expressions.
• Training concerning the needs of pupils with disabilities and pupils with autism spectrum disorder.
• Methods to promote a positive learning environment.
• Methods to improve the school environment in a manner that will facilitate positive human relations among pupils.
• Methods to teach skills to pupils so that the pupils are able to replace inappropriate behavior with positive behavior.</t>
    </r>
  </si>
  <si>
    <t>Number of Teachers with Required Trainings</t>
  </si>
  <si>
    <t>Number of Administrators with Required Trainings</t>
  </si>
  <si>
    <t>Ratios</t>
  </si>
  <si>
    <r>
      <rPr>
        <rFont val="Calibri"/>
        <b/>
        <color theme="1"/>
        <sz val="11.0"/>
      </rPr>
      <t>Business Rules:</t>
    </r>
    <r>
      <rPr>
        <rFont val="Calibri"/>
        <color theme="1"/>
        <sz val="12.0"/>
      </rPr>
      <t xml:space="preserve">
• The number of students enrolled in a school per the number of full-time school counselors, working within their endorsement.
• The number of students enrolled in a school per the number of full-time school psychologists, working within their endorsement. 
• The number of students enrolled in a school per the number of full-time school social workers, working within their endorsement.</t>
    </r>
  </si>
  <si>
    <t>Total Number of Students</t>
  </si>
  <si>
    <t>Number of School Counselors</t>
  </si>
  <si>
    <t>Number of School Psychologists</t>
  </si>
  <si>
    <t>Number of School Social Workers</t>
  </si>
  <si>
    <t>All  (Major + Minor + Suspension and Expulsion) Disproportionate Discipline Tracking - by race</t>
  </si>
  <si>
    <t>All  (Major + Minor + Suspension and Expulsion) Disproportionate Discipline Tracking - by sub-population</t>
  </si>
  <si>
    <t>1. All discipline data (major ODR + minor ODR + suspension + expulsion) will auto populate from the previous sheets - there is nothing to input on this sheet</t>
  </si>
  <si>
    <t>1. All discipline data (major ODR + minor ODR) will auto populate from the MINOR and MAJOR sheets - there is nothing to input on this sheet</t>
  </si>
  <si>
    <t>Cumulative Discipline Referrals</t>
  </si>
  <si>
    <t>Q1</t>
  </si>
  <si>
    <t>Q2</t>
  </si>
  <si>
    <t>Q3</t>
  </si>
  <si>
    <r>
      <rPr>
        <rFont val="Calibri"/>
        <b/>
        <color theme="1"/>
        <sz val="12.0"/>
      </rPr>
      <t>ODR</t>
    </r>
    <r>
      <rPr>
        <rFont val="Calibri"/>
        <color theme="1"/>
        <sz val="12.0"/>
      </rPr>
      <t>- Office discipline referral</t>
    </r>
  </si>
  <si>
    <t>Q4</t>
  </si>
  <si>
    <r>
      <rPr>
        <rFont val="Calibri"/>
        <b/>
        <color theme="1"/>
        <sz val="12.0"/>
      </rPr>
      <t>Risk Index</t>
    </r>
    <r>
      <rPr>
        <rFont val="Calibri"/>
        <color theme="1"/>
        <sz val="12.0"/>
      </rPr>
      <t>- percentage of a group that receives an ODR</t>
    </r>
  </si>
  <si>
    <r>
      <rPr>
        <rFont val="Calibri"/>
        <b/>
        <color theme="1"/>
        <sz val="12.0"/>
      </rPr>
      <t>ODR</t>
    </r>
    <r>
      <rPr>
        <rFont val="Calibri"/>
        <color theme="1"/>
        <sz val="12.0"/>
      </rPr>
      <t>- Office discipline referral</t>
    </r>
  </si>
  <si>
    <t>Total Disciplie Referrals (Q1 through Q4)</t>
  </si>
  <si>
    <r>
      <rPr>
        <rFont val="Calibri"/>
        <b/>
        <color theme="1"/>
        <sz val="12.0"/>
      </rPr>
      <t>Risk Index</t>
    </r>
    <r>
      <rPr>
        <rFont val="Calibri"/>
        <color theme="1"/>
        <sz val="12.0"/>
      </rPr>
      <t>- percentage of a group that receives an ODR</t>
    </r>
  </si>
  <si>
    <r>
      <rPr>
        <rFont val="Calibri"/>
        <b/>
        <color theme="1"/>
        <sz val="12.0"/>
      </rPr>
      <t>Risk Ratio</t>
    </r>
    <r>
      <rPr>
        <rFont val="Calibri"/>
        <color theme="1"/>
        <sz val="12.0"/>
      </rPr>
      <t>- represents the likelihood of an ODR for one group in in relation to a comparison group</t>
    </r>
  </si>
  <si>
    <t>Annual Risk Index for ODR</t>
  </si>
  <si>
    <r>
      <rPr>
        <rFont val="Calibri"/>
        <b/>
        <color theme="1"/>
        <sz val="12.0"/>
      </rPr>
      <t>Risk Ratio</t>
    </r>
    <r>
      <rPr>
        <rFont val="Calibri"/>
        <color theme="1"/>
        <sz val="12.0"/>
      </rPr>
      <t>- represents the likelihood of an ODR for one group in in relation to a comparison group</t>
    </r>
  </si>
  <si>
    <t>Average Annual Risk Index for ODR</t>
  </si>
  <si>
    <r>
      <rPr>
        <rFont val="Calibri"/>
        <b/>
        <color theme="1"/>
        <sz val="14.0"/>
      </rPr>
      <t>Risk Ratio</t>
    </r>
    <r>
      <rPr>
        <rFont val="Calibri"/>
        <color theme="1"/>
        <sz val="14.0"/>
      </rPr>
      <t xml:space="preserve"> - boxes highlighted in RED indicate a student group that has an above average chance of an ODR (compared to all students)</t>
    </r>
  </si>
  <si>
    <r>
      <rPr>
        <rFont val="Calibri"/>
        <b/>
        <color theme="1"/>
        <sz val="12.0"/>
      </rPr>
      <t>Risk Ratio</t>
    </r>
    <r>
      <rPr>
        <rFont val="Calibri"/>
        <color theme="1"/>
        <sz val="12.0"/>
      </rPr>
      <t xml:space="preserve"> - boxes highlighted in RED indicate a student group that has an above average chance of an ODR (compared to all students or compared to white students)</t>
    </r>
  </si>
  <si>
    <t>Deviation from all students (1)</t>
  </si>
  <si>
    <r>
      <rPr>
        <rFont val="Calibri"/>
        <b/>
        <color theme="1"/>
        <sz val="14.0"/>
      </rPr>
      <t>Risk Ratio Comparison Graphs</t>
    </r>
    <r>
      <rPr>
        <rFont val="Calibri"/>
        <color theme="1"/>
        <sz val="14.0"/>
      </rPr>
      <t xml:space="preserve"> - Negative values indicate student population has a lower chance of an ODR than the comparison group of "all students". Positive values indicate student population has a higher chance of an ODR than comparison group.</t>
    </r>
  </si>
  <si>
    <r>
      <rPr>
        <rFont val="Calibri"/>
        <b/>
        <color theme="1"/>
        <sz val="12.0"/>
      </rPr>
      <t>Risk Ratio Comparison Graphs</t>
    </r>
    <r>
      <rPr>
        <rFont val="Calibri"/>
        <color theme="1"/>
        <sz val="12.0"/>
      </rPr>
      <t xml:space="preserve"> - Negative values indicate student population has a higher chance of an ODR than comparison group (either all students or white students) Positive values indicate student population has a lower chance of an ODR than comparison group</t>
    </r>
  </si>
  <si>
    <t>Deviation from white students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</si>
</sst>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33">
    <font>
      <sz val="12.0"/>
      <color theme="1"/>
      <name val="Calibri"/>
      <scheme val="minor"/>
    </font>
    <font>
      <sz val="12.0"/>
      <color theme="1"/>
      <name val="Calibri"/>
    </font>
    <font>
      <b/>
      <sz val="14.0"/>
      <color theme="1"/>
      <name val="Calibri"/>
    </font>
    <font/>
    <font>
      <b/>
      <sz val="16.0"/>
      <color theme="1"/>
      <name val="Calibri"/>
    </font>
    <font>
      <u/>
      <sz val="12.0"/>
      <color theme="1"/>
      <name val="Calibri"/>
    </font>
    <font>
      <b/>
      <sz val="12.0"/>
      <color theme="1"/>
      <name val="Calibri"/>
    </font>
    <font>
      <u/>
      <sz val="12.0"/>
      <color theme="10"/>
      <name val="Calibri"/>
    </font>
    <font>
      <b/>
      <sz val="18.0"/>
      <color theme="1"/>
      <name val="Calibri"/>
    </font>
    <font>
      <u/>
      <sz val="12.0"/>
      <color theme="10"/>
      <name val="Calibri"/>
    </font>
    <font>
      <sz val="12.0"/>
      <color rgb="FFD8D8D8"/>
      <name val="Calibri"/>
    </font>
    <font>
      <b/>
      <sz val="11.0"/>
      <color rgb="FF000000"/>
      <name val="Calibri"/>
    </font>
    <font>
      <b/>
      <sz val="11.0"/>
      <color theme="1"/>
      <name val="Calibri"/>
    </font>
    <font>
      <b/>
      <sz val="11.0"/>
      <color rgb="FF000000"/>
      <name val="Times New Roman"/>
    </font>
    <font>
      <sz val="11.0"/>
      <color rgb="FF000000"/>
      <name val="Calibri"/>
    </font>
    <font>
      <b/>
      <sz val="14.0"/>
      <color rgb="FF000000"/>
      <name val="Calibri"/>
    </font>
    <font>
      <sz val="11.0"/>
      <color theme="1"/>
      <name val="Calibri"/>
    </font>
    <font>
      <sz val="10.0"/>
      <color theme="1"/>
      <name val="Calibri"/>
    </font>
    <font>
      <sz val="14.0"/>
      <color rgb="FF000000"/>
      <name val="Calibri"/>
    </font>
    <font>
      <b/>
      <sz val="16.0"/>
      <color rgb="FF000000"/>
      <name val="Calibri"/>
    </font>
    <font>
      <b/>
      <u/>
      <sz val="12.0"/>
      <color theme="1"/>
      <name val="Calibri"/>
    </font>
    <font>
      <b/>
      <u/>
      <sz val="12.0"/>
      <color theme="1"/>
      <name val="Calibri"/>
    </font>
    <font>
      <b/>
      <u/>
      <sz val="12.0"/>
      <color theme="1"/>
      <name val="Calibri"/>
    </font>
    <font>
      <b/>
      <u/>
      <sz val="12.0"/>
      <color theme="1"/>
      <name val="Calibri"/>
    </font>
    <font>
      <b/>
      <u/>
      <sz val="12.0"/>
      <color theme="1"/>
      <name val="Calibri"/>
    </font>
    <font>
      <b/>
      <u/>
      <sz val="12.0"/>
      <color theme="1"/>
      <name val="Calibri"/>
    </font>
    <font>
      <sz val="12.0"/>
      <color rgb="FF000000"/>
      <name val="Calibri"/>
    </font>
    <font>
      <b/>
      <sz val="12.0"/>
      <color rgb="FF000000"/>
      <name val="Calibri"/>
    </font>
    <font>
      <sz val="11.0"/>
      <color rgb="FF242424"/>
      <name val="Aptos Narrow"/>
    </font>
    <font>
      <sz val="20.0"/>
      <color theme="1"/>
      <name val="Calibri"/>
    </font>
    <font>
      <i/>
      <sz val="12.0"/>
      <color theme="1"/>
      <name val="Calibri"/>
    </font>
    <font>
      <color theme="1"/>
      <name val="Calibri"/>
      <scheme val="minor"/>
    </font>
    <font>
      <sz val="14.0"/>
      <color theme="1"/>
      <name val="Calibri"/>
    </font>
  </fonts>
  <fills count="24">
    <fill>
      <patternFill patternType="none"/>
    </fill>
    <fill>
      <patternFill patternType="lightGray"/>
    </fill>
    <fill>
      <patternFill patternType="solid">
        <fgColor rgb="FFD8D8D8"/>
        <bgColor rgb="FFD8D8D8"/>
      </patternFill>
    </fill>
    <fill>
      <patternFill patternType="solid">
        <fgColor rgb="FFBFBFBF"/>
        <bgColor rgb="FFBFBFBF"/>
      </patternFill>
    </fill>
    <fill>
      <patternFill patternType="solid">
        <fgColor rgb="FFF7F6DC"/>
        <bgColor rgb="FFF7F6DC"/>
      </patternFill>
    </fill>
    <fill>
      <patternFill patternType="solid">
        <fgColor rgb="FFF2F2F2"/>
        <bgColor rgb="FFF2F2F2"/>
      </patternFill>
    </fill>
    <fill>
      <patternFill patternType="solid">
        <fgColor rgb="FFDFEDE2"/>
        <bgColor rgb="FFDFEDE2"/>
      </patternFill>
    </fill>
    <fill>
      <patternFill patternType="solid">
        <fgColor rgb="FFDEEAF6"/>
        <bgColor rgb="FFDEEAF6"/>
      </patternFill>
    </fill>
    <fill>
      <patternFill patternType="solid">
        <fgColor rgb="FFFFDEE4"/>
        <bgColor rgb="FFFFDEE4"/>
      </patternFill>
    </fill>
    <fill>
      <patternFill patternType="solid">
        <fgColor rgb="FFE2D3F5"/>
        <bgColor rgb="FFE2D3F5"/>
      </patternFill>
    </fill>
    <fill>
      <patternFill patternType="solid">
        <fgColor rgb="FFFFE598"/>
        <bgColor rgb="FFFFE598"/>
      </patternFill>
    </fill>
    <fill>
      <patternFill patternType="solid">
        <fgColor rgb="FFC5E0B3"/>
        <bgColor rgb="FFC5E0B3"/>
      </patternFill>
    </fill>
    <fill>
      <patternFill patternType="solid">
        <fgColor rgb="FFBDD6EE"/>
        <bgColor rgb="FFBDD6EE"/>
      </patternFill>
    </fill>
    <fill>
      <patternFill patternType="solid">
        <fgColor rgb="FFE5DAE8"/>
        <bgColor rgb="FFE5DAE8"/>
      </patternFill>
    </fill>
    <fill>
      <patternFill patternType="solid">
        <fgColor rgb="FFE6F8FC"/>
        <bgColor rgb="FFE6F8FC"/>
      </patternFill>
    </fill>
    <fill>
      <patternFill patternType="solid">
        <fgColor rgb="FFFFF2F5"/>
        <bgColor rgb="FFFFF2F5"/>
      </patternFill>
    </fill>
    <fill>
      <patternFill patternType="solid">
        <fgColor rgb="FF8EAADB"/>
        <bgColor rgb="FF8EAADB"/>
      </patternFill>
    </fill>
    <fill>
      <patternFill patternType="solid">
        <fgColor rgb="FFE2EFD9"/>
        <bgColor rgb="FFE2EFD9"/>
      </patternFill>
    </fill>
    <fill>
      <patternFill patternType="solid">
        <fgColor rgb="FFF9FFF5"/>
        <bgColor rgb="FFF9FFF5"/>
      </patternFill>
    </fill>
    <fill>
      <patternFill patternType="solid">
        <fgColor rgb="FF7F7F7F"/>
        <bgColor rgb="FF7F7F7F"/>
      </patternFill>
    </fill>
    <fill>
      <patternFill patternType="solid">
        <fgColor rgb="FFD9E2F3"/>
        <bgColor rgb="FFD9E2F3"/>
      </patternFill>
    </fill>
    <fill>
      <patternFill patternType="solid">
        <fgColor rgb="FFB4C6E7"/>
        <bgColor rgb="FFB4C6E7"/>
      </patternFill>
    </fill>
    <fill>
      <patternFill patternType="solid">
        <fgColor rgb="FFFFC000"/>
        <bgColor rgb="FFFFC000"/>
      </patternFill>
    </fill>
    <fill>
      <patternFill patternType="solid">
        <fgColor theme="7"/>
        <bgColor theme="7"/>
      </patternFill>
    </fill>
  </fills>
  <borders count="161">
    <border/>
    <border>
      <left/>
      <right/>
      <top/>
      <bottom/>
    </border>
    <border>
      <left/>
      <top/>
      <bottom/>
    </border>
    <border>
      <top/>
      <bottom/>
    </border>
    <border>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border>
    <border>
      <top/>
    </border>
    <border>
      <right/>
      <top/>
    </border>
    <border>
      <left/>
    </border>
    <border>
      <right/>
    </border>
    <border>
      <left/>
      <bottom/>
    </border>
    <border>
      <bottom/>
    </border>
    <border>
      <right/>
      <bottom/>
    </border>
    <border>
      <left style="medium">
        <color rgb="FF000000"/>
      </left>
      <right style="medium">
        <color rgb="FF000000"/>
      </right>
      <top style="medium">
        <color rgb="FF000000"/>
      </top>
      <bottom style="medium">
        <color rgb="FF000000"/>
      </bottom>
    </border>
    <border>
      <left/>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left/>
      <right/>
      <top/>
      <bottom style="medium">
        <color rgb="FF000000"/>
      </bottom>
    </border>
    <border>
      <left style="medium">
        <color rgb="FF000000"/>
      </left>
      <right/>
      <top style="medium">
        <color rgb="FF000000"/>
      </top>
      <bottom style="medium">
        <color rgb="FF000000"/>
      </bottom>
    </border>
    <border>
      <left style="medium">
        <color rgb="FF000000"/>
      </left>
      <right/>
      <top style="medium">
        <color rgb="FF000000"/>
      </top>
    </border>
    <border>
      <left style="medium">
        <color rgb="FF000000"/>
      </left>
      <right/>
      <top style="medium">
        <color rgb="FF000000"/>
      </top>
      <bottom/>
    </border>
    <border>
      <left/>
      <right/>
      <top style="medium">
        <color rgb="FF000000"/>
      </top>
      <bottom/>
    </border>
    <border>
      <left style="medium">
        <color rgb="FF000000"/>
      </left>
      <right style="medium">
        <color rgb="FF000000"/>
      </right>
      <top style="medium">
        <color rgb="FF000000"/>
      </top>
    </border>
    <border>
      <left style="medium">
        <color rgb="FF000000"/>
      </left>
      <right/>
    </border>
    <border>
      <left style="medium">
        <color rgb="FF000000"/>
      </left>
      <right style="medium">
        <color rgb="FF000000"/>
      </right>
      <top/>
    </border>
    <border>
      <left style="medium">
        <color rgb="FF000000"/>
      </left>
      <top style="medium">
        <color rgb="FF000000"/>
      </top>
      <bottom/>
    </border>
    <border>
      <top style="medium">
        <color rgb="FF000000"/>
      </top>
      <bottom/>
    </border>
    <border>
      <right style="medium">
        <color rgb="FF000000"/>
      </right>
      <top style="medium">
        <color rgb="FF000000"/>
      </top>
      <bottom/>
    </border>
    <border>
      <left/>
      <right/>
      <top/>
    </border>
    <border>
      <left style="medium">
        <color rgb="FF000000"/>
      </left>
      <right style="medium">
        <color rgb="FF000000"/>
      </right>
    </border>
    <border>
      <left style="medium">
        <color rgb="FF000000"/>
      </left>
      <right/>
      <top/>
    </border>
    <border>
      <left/>
      <top style="medium">
        <color rgb="FF000000"/>
      </top>
      <bottom style="medium">
        <color rgb="FF000000"/>
      </bottom>
    </border>
    <border>
      <left style="medium">
        <color rgb="FF000000"/>
      </left>
      <right style="medium">
        <color rgb="FF000000"/>
      </right>
      <top/>
      <bottom/>
    </border>
    <border>
      <left style="medium">
        <color rgb="FF000000"/>
      </left>
      <top/>
      <bottom/>
    </border>
    <border>
      <left style="medium">
        <color rgb="FF000000"/>
      </left>
      <right/>
      <top/>
      <bottom/>
    </border>
    <border>
      <left/>
      <right/>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top style="medium">
        <color rgb="FF000000"/>
      </top>
    </border>
    <border>
      <left/>
      <right style="thin">
        <color rgb="FF000000"/>
      </right>
      <top/>
    </border>
    <border>
      <left style="thin">
        <color rgb="FF000000"/>
      </left>
      <right style="thin">
        <color rgb="FF000000"/>
      </right>
      <top/>
    </border>
    <border>
      <left style="thin">
        <color rgb="FF000000"/>
      </left>
      <right style="medium">
        <color rgb="FF000000"/>
      </right>
      <top/>
    </border>
    <border>
      <left style="medium">
        <color rgb="FF000000"/>
      </left>
      <right style="thin">
        <color rgb="FF000000"/>
      </right>
      <top/>
    </border>
    <border>
      <left style="thin">
        <color rgb="FF000000"/>
      </left>
      <right style="medium">
        <color rgb="FF000000"/>
      </right>
      <top style="medium">
        <color rgb="FF000000"/>
      </top>
    </border>
    <border>
      <left style="medium">
        <color rgb="FF000000"/>
      </left>
      <right/>
      <bottom/>
    </border>
    <border>
      <left style="medium">
        <color rgb="FF000000"/>
      </left>
      <right style="medium">
        <color rgb="FF000000"/>
      </right>
      <bottom style="medium">
        <color rgb="FF000000"/>
      </bottom>
    </border>
    <border>
      <left style="medium">
        <color rgb="FF000000"/>
      </left>
      <right style="thin">
        <color rgb="FF000000"/>
      </right>
    </border>
    <border>
      <left style="thin">
        <color rgb="FF000000"/>
      </left>
      <right style="thin">
        <color rgb="FF000000"/>
      </right>
    </border>
    <border>
      <left style="thin">
        <color rgb="FF000000"/>
      </left>
      <right/>
    </border>
    <border>
      <left/>
      <right style="thin">
        <color rgb="FF000000"/>
      </right>
    </border>
    <border>
      <left style="thin">
        <color rgb="FF000000"/>
      </left>
      <right style="medium">
        <color rgb="FF000000"/>
      </right>
    </border>
    <border>
      <left/>
      <right/>
      <bottom/>
    </border>
    <border>
      <left style="medium">
        <color rgb="FF000000"/>
      </left>
      <right/>
      <bottom style="medium">
        <color rgb="FF000000"/>
      </bottom>
    </border>
    <border>
      <left style="medium">
        <color rgb="FF000000"/>
      </left>
      <right style="thin">
        <color rgb="FF000000"/>
      </right>
      <bottom/>
    </border>
    <border>
      <left style="thin">
        <color rgb="FF000000"/>
      </left>
      <right style="thin">
        <color rgb="FF000000"/>
      </right>
      <bottom/>
    </border>
    <border>
      <left style="thin">
        <color rgb="FF000000"/>
      </left>
      <right/>
      <bottom/>
    </border>
    <border>
      <left style="medium">
        <color rgb="FF000000"/>
      </left>
      <right style="medium">
        <color rgb="FF000000"/>
      </right>
      <bottom/>
    </border>
    <border>
      <left/>
      <right style="thin">
        <color rgb="FF000000"/>
      </right>
      <bottom/>
    </border>
    <border>
      <left style="thin">
        <color rgb="FF000000"/>
      </left>
      <right style="medium">
        <color rgb="FF000000"/>
      </right>
      <bottom/>
    </border>
    <border>
      <left style="medium">
        <color rgb="FF000000"/>
      </left>
      <right style="medium">
        <color rgb="FF000000"/>
      </right>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bottom style="thin">
        <color rgb="FF000000"/>
      </bottom>
    </border>
    <border>
      <left style="medium">
        <color rgb="FF000000"/>
      </left>
      <right style="medium">
        <color rgb="FF000000"/>
      </right>
      <top style="thin">
        <color rgb="FF000000"/>
      </top>
      <bottom/>
    </border>
    <border>
      <left style="medium">
        <color rgb="FF000000"/>
      </left>
      <right style="thin">
        <color rgb="FF000000"/>
      </right>
      <top style="thin">
        <color rgb="FF000000"/>
      </top>
      <bottom/>
    </border>
    <border>
      <left style="thin">
        <color rgb="FF000000"/>
      </left>
      <right style="medium">
        <color rgb="FF000000"/>
      </right>
      <top/>
      <bottom/>
    </border>
    <border>
      <left style="thin">
        <color rgb="FF000000"/>
      </left>
      <right style="thin">
        <color rgb="FF000000"/>
      </right>
      <top style="medium">
        <color rgb="FF000000"/>
      </top>
      <bottom style="thin">
        <color rgb="FF000000"/>
      </bottom>
    </border>
    <border>
      <left style="medium">
        <color rgb="FF000000"/>
      </left>
      <right style="medium">
        <color rgb="FF000000"/>
      </right>
      <top style="thin">
        <color rgb="FF000000"/>
      </top>
      <bottom style="medium">
        <color rgb="FF000000"/>
      </bottom>
    </border>
    <border>
      <left style="thin">
        <color rgb="FF000000"/>
      </left>
      <right style="medium">
        <color rgb="FF000000"/>
      </right>
      <top/>
      <bottom style="medium">
        <color rgb="FF000000"/>
      </bottom>
    </border>
    <border>
      <left style="medium">
        <color rgb="FF000000"/>
      </left>
      <right style="thin">
        <color rgb="FF000000"/>
      </right>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top/>
      <bottom style="medium">
        <color rgb="FF000000"/>
      </bottom>
    </border>
    <border>
      <left style="thin">
        <color rgb="FF000000"/>
      </left>
      <right/>
      <top style="medium">
        <color rgb="FF000000"/>
      </top>
      <bottom style="thin">
        <color rgb="FF000000"/>
      </bottom>
    </border>
    <border>
      <left/>
      <right style="thin">
        <color rgb="FF000000"/>
      </right>
      <top style="medium">
        <color rgb="FF000000"/>
      </top>
      <bottom style="thin">
        <color rgb="FF000000"/>
      </bottom>
    </border>
    <border>
      <left/>
      <right/>
      <top style="medium">
        <color rgb="FF000000"/>
      </top>
      <bottom style="thin">
        <color rgb="FF000000"/>
      </bottom>
    </border>
    <border>
      <left style="medium">
        <color rgb="FF000000"/>
      </left>
      <right/>
      <top style="medium">
        <color rgb="FF000000"/>
      </top>
      <bottom style="thin">
        <color rgb="FF000000"/>
      </bottom>
    </border>
    <border>
      <left/>
      <right style="medium">
        <color rgb="FF000000"/>
      </right>
      <top/>
      <bottom style="thin">
        <color rgb="FF000000"/>
      </bottom>
    </border>
    <border>
      <left style="medium">
        <color rgb="FF000000"/>
      </left>
      <right/>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top style="thin">
        <color rgb="FF000000"/>
      </top>
      <bottom style="thin">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top style="thin">
        <color rgb="FF000000"/>
      </top>
      <bottom/>
    </border>
    <border>
      <left/>
      <right style="thin">
        <color rgb="FF000000"/>
      </right>
      <top style="thin">
        <color rgb="FF000000"/>
      </top>
      <bottom/>
    </border>
    <border>
      <left style="thin">
        <color rgb="FF000000"/>
      </left>
      <right style="medium">
        <color rgb="FF000000"/>
      </right>
      <top style="thin">
        <color rgb="FF000000"/>
      </top>
      <bottom/>
    </border>
    <border>
      <left/>
      <right/>
      <top style="thin">
        <color rgb="FF000000"/>
      </top>
      <bottom/>
    </border>
    <border>
      <left style="medium">
        <color rgb="FF000000"/>
      </left>
      <right/>
      <top style="thin">
        <color rgb="FF000000"/>
      </top>
      <bottom/>
    </border>
    <border>
      <left/>
      <right style="medium">
        <color rgb="FF000000"/>
      </right>
      <top style="thin">
        <color rgb="FF000000"/>
      </top>
      <bottom/>
    </border>
    <border>
      <left/>
      <right style="medium">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right/>
      <top style="thin">
        <color rgb="FF000000"/>
      </top>
      <bottom style="medium">
        <color rgb="FF000000"/>
      </bottom>
    </border>
    <border>
      <left style="medium">
        <color rgb="FF000000"/>
      </left>
      <right/>
      <top style="thin">
        <color rgb="FF000000"/>
      </top>
      <bottom style="medium">
        <color rgb="FF000000"/>
      </bottom>
    </border>
    <border>
      <left/>
      <right style="medium">
        <color rgb="FF000000"/>
      </right>
      <top style="thin">
        <color rgb="FF000000"/>
      </top>
      <bottom style="medium">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right style="thin">
        <color rgb="FF000000"/>
      </right>
      <top/>
      <bottom style="thin">
        <color rgb="FF000000"/>
      </bottom>
    </border>
    <border>
      <left/>
      <right/>
      <top/>
      <bottom style="thin">
        <color rgb="FF000000"/>
      </bottom>
    </border>
    <border>
      <left/>
      <right style="medium">
        <color rgb="FF000000"/>
      </right>
      <top style="medium">
        <color rgb="FF000000"/>
      </top>
      <bottom/>
    </border>
    <border>
      <left/>
      <right style="medium">
        <color rgb="FF000000"/>
      </right>
      <top/>
      <bottom/>
    </border>
    <border>
      <left/>
      <right style="medium">
        <color rgb="FF000000"/>
      </right>
      <top/>
      <bottom style="medium">
        <color rgb="FF000000"/>
      </bottom>
    </border>
    <border>
      <right style="thin">
        <color rgb="FF000000"/>
      </right>
    </border>
    <border>
      <left/>
      <top style="thin">
        <color rgb="FF000000"/>
      </top>
      <bottom style="thin">
        <color rgb="FF000000"/>
      </bottom>
    </border>
    <border>
      <right/>
      <top style="thin">
        <color rgb="FF000000"/>
      </top>
      <bottom style="thin">
        <color rgb="FF000000"/>
      </bottom>
    </border>
    <border>
      <left style="medium">
        <color rgb="FF000000"/>
      </left>
    </border>
    <border>
      <left style="thin">
        <color rgb="FF000000"/>
      </left>
      <right style="thin">
        <color rgb="FF000000"/>
      </right>
      <top style="thin">
        <color rgb="FF000000"/>
      </top>
    </border>
    <border>
      <left style="medium">
        <color rgb="FF000000"/>
      </left>
      <bottom style="thin">
        <color rgb="FF000000"/>
      </bottom>
    </border>
    <border>
      <bottom style="thin">
        <color rgb="FF000000"/>
      </bottom>
    </border>
    <border>
      <left style="thin">
        <color rgb="FF000000"/>
      </left>
      <right/>
      <top/>
      <bottom/>
    </border>
    <border>
      <left style="thin">
        <color rgb="FF000000"/>
      </left>
      <right style="thin">
        <color rgb="FF000000"/>
      </right>
      <top/>
      <bottom/>
    </border>
    <border>
      <left/>
      <right style="thin">
        <color rgb="FF000000"/>
      </right>
      <top/>
      <bottom/>
    </border>
    <border>
      <left style="thin">
        <color rgb="FF000000"/>
      </left>
    </border>
    <border>
      <left style="thin">
        <color rgb="FF000000"/>
      </left>
      <bottom style="thin">
        <color rgb="FF000000"/>
      </bottom>
    </border>
    <border>
      <left style="thin">
        <color rgb="FF000000"/>
      </left>
      <right style="thin">
        <color rgb="FF000000"/>
      </right>
      <bottom style="thin">
        <color rgb="FF000000"/>
      </bottom>
    </border>
    <border>
      <top style="thin">
        <color rgb="FF000000"/>
      </top>
    </border>
    <border>
      <left style="thin">
        <color rgb="FF000000"/>
      </left>
      <top style="thin">
        <color rgb="FF000000"/>
      </top>
    </border>
    <border>
      <right style="thin">
        <color rgb="FF000000"/>
      </right>
      <bottom style="thin">
        <color rgb="FF000000"/>
      </bottom>
    </border>
    <border>
      <left/>
      <right style="medium">
        <color rgb="FF000000"/>
      </right>
      <top style="medium">
        <color rgb="FF000000"/>
      </top>
    </border>
    <border>
      <left/>
      <top style="medium">
        <color rgb="FF000000"/>
      </top>
    </border>
    <border>
      <top style="medium">
        <color rgb="FF000000"/>
      </top>
    </border>
    <border>
      <right style="medium">
        <color rgb="FF000000"/>
      </right>
      <top style="medium">
        <color rgb="FF000000"/>
      </top>
    </border>
    <border>
      <left style="medium">
        <color rgb="FF000000"/>
      </left>
      <top/>
      <bottom style="medium">
        <color rgb="FF000000"/>
      </bottom>
    </border>
    <border>
      <right style="medium">
        <color rgb="FF000000"/>
      </right>
      <top/>
      <bottom style="medium">
        <color rgb="FF000000"/>
      </bottom>
    </border>
    <border>
      <right/>
      <top/>
      <bottom style="medium">
        <color rgb="FF000000"/>
      </bottom>
    </border>
    <border>
      <left/>
      <right style="medium">
        <color rgb="FF000000"/>
      </right>
    </border>
    <border>
      <right style="medium">
        <color rgb="FF000000"/>
      </right>
      <bottom/>
    </border>
    <border>
      <left/>
      <right style="medium">
        <color rgb="FF000000"/>
      </right>
      <top style="medium">
        <color rgb="FF000000"/>
      </top>
      <bottom style="medium">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top style="medium">
        <color rgb="FF000000"/>
      </top>
      <bottom/>
    </border>
    <border>
      <left style="medium">
        <color rgb="FF000000"/>
      </left>
      <right style="medium">
        <color rgb="FF000000"/>
      </right>
      <top style="medium">
        <color rgb="FF000000"/>
      </top>
      <bottom/>
    </border>
    <border>
      <left style="medium">
        <color rgb="FF000000"/>
      </left>
      <bottom style="medium">
        <color rgb="FF000000"/>
      </bottom>
    </border>
    <border>
      <bottom style="medium">
        <color rgb="FF000000"/>
      </bottom>
    </border>
    <border>
      <right style="medium">
        <color rgb="FF000000"/>
      </right>
      <bottom style="medium">
        <color rgb="FF000000"/>
      </bottom>
    </border>
    <border>
      <right style="medium">
        <color rgb="FF000000"/>
      </right>
    </border>
    <border>
      <left/>
      <top style="medium">
        <color rgb="FF000000"/>
      </top>
      <bottom/>
    </border>
    <border>
      <right/>
      <top style="medium">
        <color rgb="FF000000"/>
      </top>
      <bottom/>
    </border>
    <border>
      <left style="medium">
        <color rgb="FF000000"/>
      </left>
      <top style="medium">
        <color rgb="FF000000"/>
      </top>
    </border>
    <border>
      <left/>
      <right style="medium">
        <color rgb="FF000000"/>
      </right>
      <bottom style="medium">
        <color rgb="FF000000"/>
      </bottom>
    </border>
    <border>
      <right/>
      <top style="medium">
        <color rgb="FF000000"/>
      </top>
      <bottom style="medium">
        <color rgb="FF000000"/>
      </bottom>
    </border>
    <border>
      <right style="thin">
        <color rgb="FF000000"/>
      </right>
      <top style="thin">
        <color rgb="FF000000"/>
      </top>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674">
    <xf borderId="0" fillId="0" fontId="0" numFmtId="0" xfId="0" applyAlignment="1" applyFont="1">
      <alignment readingOrder="0" shrinkToFit="0" vertical="bottom" wrapText="0"/>
    </xf>
    <xf borderId="1" fillId="2" fontId="1" numFmtId="0" xfId="0" applyBorder="1" applyFill="1" applyFont="1"/>
    <xf borderId="2" fillId="2" fontId="2" numFmtId="0" xfId="0" applyAlignment="1" applyBorder="1" applyFill="1" applyFont="1">
      <alignment horizontal="center"/>
    </xf>
    <xf borderId="3" fillId="0" fontId="3" numFmtId="0" xfId="0" applyBorder="1" applyFont="1"/>
    <xf borderId="4" fillId="0" fontId="3" numFmtId="0" xfId="0" applyBorder="1" applyFont="1"/>
    <xf borderId="1" fillId="2" fontId="2" numFmtId="0" xfId="0" applyBorder="1" applyFill="1" applyFont="1"/>
    <xf borderId="1" fillId="2" fontId="4" numFmtId="0" xfId="0" applyBorder="1" applyFill="1" applyFont="1"/>
    <xf borderId="1" fillId="2" fontId="1" numFmtId="0" xfId="0" applyAlignment="1" applyBorder="1" applyFill="1" applyFont="1">
      <alignment horizontal="right"/>
    </xf>
    <xf borderId="5" fillId="3" fontId="1" numFmtId="0" xfId="0" applyAlignment="1" applyBorder="1" applyFill="1" applyFont="1">
      <alignment readingOrder="0"/>
    </xf>
    <xf borderId="1" fillId="2" fontId="1" numFmtId="0" xfId="0" applyAlignment="1" applyBorder="1" applyFill="1" applyFont="1">
      <alignment horizontal="center"/>
    </xf>
    <xf borderId="6" fillId="3" fontId="1" numFmtId="0" xfId="0" applyAlignment="1" applyBorder="1" applyFill="1" applyFont="1">
      <alignment horizontal="center" readingOrder="0"/>
    </xf>
    <xf borderId="7" fillId="0" fontId="3" numFmtId="0" xfId="0" applyBorder="1" applyFont="1"/>
    <xf borderId="8" fillId="0" fontId="3" numFmtId="0" xfId="0" applyBorder="1" applyFont="1"/>
    <xf borderId="1" fillId="2" fontId="5" numFmtId="0" xfId="0" applyBorder="1" applyFill="1" applyFont="1"/>
    <xf borderId="1" fillId="2" fontId="6" numFmtId="0" xfId="0" applyBorder="1" applyFill="1" applyFont="1"/>
    <xf borderId="1" fillId="2" fontId="7" numFmtId="0" xfId="0" applyBorder="1" applyFill="1" applyFont="1"/>
    <xf borderId="2" fillId="2" fontId="8" numFmtId="0" xfId="0" applyAlignment="1" applyBorder="1" applyFill="1" applyFont="1">
      <alignment horizontal="center"/>
    </xf>
    <xf borderId="0" fillId="0" fontId="8" numFmtId="0" xfId="0" applyFont="1"/>
    <xf borderId="2" fillId="2" fontId="9" numFmtId="0" xfId="0" applyAlignment="1" applyBorder="1" applyFill="1" applyFont="1">
      <alignment horizontal="left"/>
    </xf>
    <xf borderId="9" fillId="2" fontId="1" numFmtId="0" xfId="0" applyAlignment="1" applyBorder="1" applyFill="1" applyFont="1">
      <alignment horizontal="left" shrinkToFit="0" vertical="top" wrapText="1"/>
    </xf>
    <xf borderId="10" fillId="0" fontId="3" numFmtId="0" xfId="0" applyBorder="1" applyFont="1"/>
    <xf borderId="11" fillId="0" fontId="3" numFmtId="0" xfId="0" applyBorder="1" applyFont="1"/>
    <xf borderId="0" fillId="0" fontId="1" numFmtId="0" xfId="0" applyAlignment="1" applyFont="1">
      <alignment shrinkToFit="0" vertical="top" wrapText="1"/>
    </xf>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0" fillId="0" fontId="10" numFmtId="0" xfId="0" applyAlignment="1" applyFont="1">
      <alignment shrinkToFit="0" wrapText="1"/>
    </xf>
    <xf borderId="0" fillId="0" fontId="1" numFmtId="0" xfId="0" applyAlignment="1" applyFont="1">
      <alignment vertical="center"/>
    </xf>
    <xf borderId="0" fillId="0" fontId="1" numFmtId="0" xfId="0" applyAlignment="1" applyFont="1">
      <alignment shrinkToFit="0" vertical="center" wrapText="1"/>
    </xf>
    <xf borderId="0" fillId="0" fontId="11" numFmtId="0" xfId="0" applyAlignment="1" applyFont="1">
      <alignment vertical="center"/>
    </xf>
    <xf borderId="0" fillId="0" fontId="11" numFmtId="0" xfId="0" applyAlignment="1" applyFont="1">
      <alignment shrinkToFit="0" vertical="center" wrapText="1"/>
    </xf>
    <xf borderId="0" fillId="0" fontId="12" numFmtId="0" xfId="0" applyAlignment="1" applyFont="1">
      <alignment vertical="center"/>
    </xf>
    <xf borderId="0" fillId="0" fontId="13" numFmtId="0" xfId="0" applyAlignment="1" applyFont="1">
      <alignment horizontal="left" shrinkToFit="0" vertical="center" wrapText="1"/>
    </xf>
    <xf borderId="0" fillId="0" fontId="14" numFmtId="0" xfId="0" applyAlignment="1" applyFont="1">
      <alignment horizontal="left" shrinkToFit="0" vertical="center" wrapText="1"/>
    </xf>
    <xf borderId="0" fillId="0" fontId="11" numFmtId="0" xfId="0" applyAlignment="1" applyFont="1">
      <alignment horizontal="left" shrinkToFit="0" vertical="center" wrapText="1"/>
    </xf>
    <xf borderId="17" fillId="4" fontId="15" numFmtId="0" xfId="0" applyAlignment="1" applyBorder="1" applyFill="1" applyFont="1">
      <alignment horizontal="center" shrinkToFit="0" vertical="center" wrapText="1"/>
    </xf>
    <xf borderId="18" fillId="4" fontId="15" numFmtId="0" xfId="0" applyAlignment="1" applyBorder="1" applyFill="1" applyFont="1">
      <alignment horizontal="center" shrinkToFit="0" vertical="center" wrapText="1"/>
    </xf>
    <xf borderId="17" fillId="4" fontId="2" numFmtId="0" xfId="0" applyAlignment="1" applyBorder="1" applyFill="1" applyFont="1">
      <alignment horizontal="center" vertical="center"/>
    </xf>
    <xf borderId="18" fillId="4" fontId="2" numFmtId="0" xfId="0" applyAlignment="1" applyBorder="1" applyFill="1" applyFont="1">
      <alignment horizontal="center" vertical="center"/>
    </xf>
    <xf borderId="19" fillId="4" fontId="2" numFmtId="0" xfId="0" applyAlignment="1" applyBorder="1" applyFill="1" applyFont="1">
      <alignment horizontal="center" vertical="center"/>
    </xf>
    <xf borderId="20" fillId="0" fontId="3" numFmtId="0" xfId="0" applyBorder="1" applyFont="1"/>
    <xf borderId="21" fillId="0" fontId="3" numFmtId="0" xfId="0" applyBorder="1" applyFont="1"/>
    <xf borderId="0" fillId="0" fontId="6" numFmtId="0" xfId="0" applyAlignment="1" applyFont="1">
      <alignment vertical="center"/>
    </xf>
    <xf borderId="0" fillId="0" fontId="6" numFmtId="0" xfId="0" applyAlignment="1" applyFont="1">
      <alignment horizontal="center" vertical="center"/>
    </xf>
    <xf borderId="0" fillId="0" fontId="12" numFmtId="0" xfId="0" applyAlignment="1" applyFont="1">
      <alignment horizontal="left" shrinkToFit="0" vertical="center" wrapText="1"/>
    </xf>
    <xf borderId="22" fillId="5" fontId="12" numFmtId="0" xfId="0" applyAlignment="1" applyBorder="1" applyFill="1" applyFont="1">
      <alignment horizontal="center" shrinkToFit="0" vertical="center" wrapText="1"/>
    </xf>
    <xf borderId="23" fillId="5" fontId="12" numFmtId="0" xfId="0" applyAlignment="1" applyBorder="1" applyFill="1" applyFont="1">
      <alignment horizontal="center" shrinkToFit="0" vertical="center" wrapText="1"/>
    </xf>
    <xf borderId="24" fillId="5" fontId="12" numFmtId="0" xfId="0" applyAlignment="1" applyBorder="1" applyFill="1" applyFont="1">
      <alignment horizontal="center" shrinkToFit="0" vertical="center" wrapText="1"/>
    </xf>
    <xf borderId="19" fillId="5" fontId="1" numFmtId="0" xfId="0" applyAlignment="1" applyBorder="1" applyFill="1" applyFont="1">
      <alignment horizontal="center" shrinkToFit="0" vertical="center" wrapText="1"/>
    </xf>
    <xf borderId="0" fillId="0" fontId="4" numFmtId="0" xfId="0" applyAlignment="1" applyFont="1">
      <alignment shrinkToFit="0" vertical="center" wrapText="1"/>
    </xf>
    <xf borderId="0" fillId="0" fontId="13" numFmtId="0" xfId="0" applyAlignment="1" applyFont="1">
      <alignment horizontal="left" vertical="center"/>
    </xf>
    <xf borderId="0" fillId="0" fontId="12" numFmtId="0" xfId="0" applyAlignment="1" applyFont="1">
      <alignment horizontal="left" vertical="center"/>
    </xf>
    <xf borderId="0" fillId="0" fontId="16" numFmtId="0" xfId="0" applyAlignment="1" applyFont="1">
      <alignment horizontal="left" shrinkToFit="0" vertical="center" wrapText="1"/>
    </xf>
    <xf borderId="0" fillId="0" fontId="17" numFmtId="0" xfId="0" applyAlignment="1" applyFont="1">
      <alignment vertical="center"/>
    </xf>
    <xf borderId="25" fillId="2" fontId="18" numFmtId="0" xfId="0" applyAlignment="1" applyBorder="1" applyFill="1" applyFont="1">
      <alignment horizontal="center" shrinkToFit="0" vertical="top" wrapText="1"/>
    </xf>
    <xf borderId="26" fillId="6" fontId="1" numFmtId="0" xfId="0" applyAlignment="1" applyBorder="1" applyFill="1" applyFont="1">
      <alignment shrinkToFit="0" vertical="center" wrapText="1"/>
    </xf>
    <xf borderId="27" fillId="6" fontId="11" numFmtId="0" xfId="0" applyAlignment="1" applyBorder="1" applyFill="1" applyFont="1">
      <alignment vertical="center"/>
    </xf>
    <xf borderId="27" fillId="6" fontId="11" numFmtId="0" xfId="0" applyAlignment="1" applyBorder="1" applyFill="1" applyFont="1">
      <alignment shrinkToFit="0" vertical="center" wrapText="1"/>
    </xf>
    <xf borderId="27" fillId="6" fontId="12" numFmtId="0" xfId="0" applyAlignment="1" applyBorder="1" applyFill="1" applyFont="1">
      <alignment vertical="center"/>
    </xf>
    <xf borderId="27" fillId="6" fontId="1" numFmtId="0" xfId="0" applyAlignment="1" applyBorder="1" applyFill="1" applyFont="1">
      <alignment vertical="center"/>
    </xf>
    <xf borderId="27" fillId="6" fontId="13" numFmtId="0" xfId="0" applyAlignment="1" applyBorder="1" applyFill="1" applyFont="1">
      <alignment horizontal="left" vertical="center"/>
    </xf>
    <xf borderId="27" fillId="6" fontId="12" numFmtId="0" xfId="0" applyAlignment="1" applyBorder="1" applyFill="1" applyFont="1">
      <alignment horizontal="left" vertical="center"/>
    </xf>
    <xf borderId="27" fillId="6" fontId="13" numFmtId="0" xfId="0" applyAlignment="1" applyBorder="1" applyFill="1" applyFont="1">
      <alignment horizontal="left" shrinkToFit="0" vertical="center" wrapText="1"/>
    </xf>
    <xf borderId="27" fillId="6" fontId="14" numFmtId="0" xfId="0" applyAlignment="1" applyBorder="1" applyFill="1" applyFont="1">
      <alignment horizontal="left" shrinkToFit="0" vertical="center" wrapText="1"/>
    </xf>
    <xf borderId="27" fillId="6" fontId="16" numFmtId="0" xfId="0" applyAlignment="1" applyBorder="1" applyFill="1" applyFont="1">
      <alignment horizontal="left" shrinkToFit="0" vertical="center" wrapText="1"/>
    </xf>
    <xf borderId="27" fillId="6" fontId="11" numFmtId="0" xfId="0" applyAlignment="1" applyBorder="1" applyFill="1" applyFont="1">
      <alignment horizontal="left" shrinkToFit="0" vertical="center" wrapText="1"/>
    </xf>
    <xf borderId="28" fillId="2" fontId="18" numFmtId="0" xfId="0" applyAlignment="1" applyBorder="1" applyFill="1" applyFont="1">
      <alignment horizontal="center" shrinkToFit="0" vertical="top" wrapText="1"/>
    </xf>
    <xf borderId="29" fillId="0" fontId="3" numFmtId="0" xfId="0" applyBorder="1" applyFont="1"/>
    <xf borderId="30" fillId="6" fontId="4" numFmtId="0" xfId="0" applyAlignment="1" applyBorder="1" applyFill="1" applyFont="1">
      <alignment horizontal="center" shrinkToFit="0" vertical="center" wrapText="1"/>
    </xf>
    <xf borderId="19" fillId="7" fontId="15" numFmtId="0" xfId="0" applyAlignment="1" applyBorder="1" applyFill="1" applyFont="1">
      <alignment horizontal="center" vertical="center"/>
    </xf>
    <xf borderId="1" fillId="6" fontId="11" numFmtId="0" xfId="0" applyAlignment="1" applyBorder="1" applyFill="1" applyFont="1">
      <alignment vertical="center"/>
    </xf>
    <xf borderId="31" fillId="8" fontId="19" numFmtId="0" xfId="0" applyAlignment="1" applyBorder="1" applyFill="1" applyFont="1">
      <alignment horizontal="center" shrinkToFit="0" vertical="center" wrapText="1"/>
    </xf>
    <xf borderId="32" fillId="0" fontId="3" numFmtId="0" xfId="0" applyBorder="1" applyFont="1"/>
    <xf borderId="33" fillId="0" fontId="3" numFmtId="0" xfId="0" applyBorder="1" applyFont="1"/>
    <xf borderId="31" fillId="9" fontId="15" numFmtId="0" xfId="0" applyAlignment="1" applyBorder="1" applyFill="1" applyFont="1">
      <alignment horizontal="center" vertical="center"/>
    </xf>
    <xf borderId="1" fillId="6" fontId="13" numFmtId="0" xfId="0" applyAlignment="1" applyBorder="1" applyFill="1" applyFont="1">
      <alignment horizontal="left" shrinkToFit="0" vertical="center" wrapText="1"/>
    </xf>
    <xf borderId="31" fillId="10" fontId="15" numFmtId="0" xfId="0" applyAlignment="1" applyBorder="1" applyFill="1" applyFont="1">
      <alignment horizontal="center" shrinkToFit="0" vertical="center" wrapText="1"/>
    </xf>
    <xf borderId="1" fillId="6" fontId="15" numFmtId="0" xfId="0" applyAlignment="1" applyBorder="1" applyFill="1" applyFont="1">
      <alignment shrinkToFit="0" vertical="center" wrapText="1"/>
    </xf>
    <xf borderId="28" fillId="7" fontId="4" numFmtId="0" xfId="0" applyAlignment="1" applyBorder="1" applyFill="1" applyFont="1">
      <alignment horizontal="center" shrinkToFit="0" vertical="center" wrapText="1"/>
    </xf>
    <xf borderId="28" fillId="11" fontId="6" numFmtId="0" xfId="0" applyAlignment="1" applyBorder="1" applyFill="1" applyFont="1">
      <alignment horizontal="center" shrinkToFit="0" vertical="center" wrapText="1"/>
    </xf>
    <xf borderId="34" fillId="6" fontId="2" numFmtId="0" xfId="0" applyAlignment="1" applyBorder="1" applyFill="1" applyFont="1">
      <alignment horizontal="center" shrinkToFit="0" vertical="center" wrapText="1"/>
    </xf>
    <xf borderId="1" fillId="6" fontId="2" numFmtId="0" xfId="0" applyAlignment="1" applyBorder="1" applyFill="1" applyFont="1">
      <alignment horizontal="center" shrinkToFit="0" vertical="center" wrapText="1"/>
    </xf>
    <xf borderId="35" fillId="0" fontId="3" numFmtId="0" xfId="0" applyBorder="1" applyFont="1"/>
    <xf borderId="36" fillId="7" fontId="4" numFmtId="0" xfId="0" applyAlignment="1" applyBorder="1" applyFill="1" applyFont="1">
      <alignment horizontal="center" shrinkToFit="0" vertical="center" wrapText="1"/>
    </xf>
    <xf borderId="28" fillId="7" fontId="6" numFmtId="0" xfId="0" applyAlignment="1" applyBorder="1" applyFill="1" applyFont="1">
      <alignment horizontal="center" shrinkToFit="0" vertical="center" wrapText="1"/>
    </xf>
    <xf borderId="1" fillId="6" fontId="12" numFmtId="0" xfId="0" applyAlignment="1" applyBorder="1" applyFill="1" applyFont="1">
      <alignment horizontal="center" shrinkToFit="0" vertical="center" wrapText="1"/>
    </xf>
    <xf borderId="2" fillId="12" fontId="20" numFmtId="0" xfId="0" applyAlignment="1" applyBorder="1" applyFill="1" applyFont="1">
      <alignment horizontal="center" shrinkToFit="0" vertical="center" wrapText="1"/>
    </xf>
    <xf borderId="19" fillId="12" fontId="21" numFmtId="0" xfId="0" applyAlignment="1" applyBorder="1" applyFill="1" applyFont="1">
      <alignment horizontal="center" shrinkToFit="0" vertical="center" wrapText="1"/>
    </xf>
    <xf borderId="1" fillId="6" fontId="1" numFmtId="0" xfId="0" applyAlignment="1" applyBorder="1" applyFill="1" applyFont="1">
      <alignment vertical="center"/>
    </xf>
    <xf borderId="37" fillId="12" fontId="22" numFmtId="0" xfId="0" applyAlignment="1" applyBorder="1" applyFill="1" applyFont="1">
      <alignment horizontal="center" shrinkToFit="0" vertical="center" wrapText="1"/>
    </xf>
    <xf borderId="38" fillId="12" fontId="23" numFmtId="0" xfId="0" applyAlignment="1" applyBorder="1" applyFill="1" applyFont="1">
      <alignment horizontal="center" shrinkToFit="0" vertical="center" wrapText="1"/>
    </xf>
    <xf borderId="30" fillId="12" fontId="1" numFmtId="0" xfId="0" applyAlignment="1" applyBorder="1" applyFill="1" applyFont="1">
      <alignment horizontal="center" shrinkToFit="0" vertical="center" wrapText="1"/>
    </xf>
    <xf borderId="36" fillId="12" fontId="1" numFmtId="0" xfId="0" applyAlignment="1" applyBorder="1" applyFill="1" applyFont="1">
      <alignment horizontal="center" shrinkToFit="0" vertical="center" wrapText="1"/>
    </xf>
    <xf borderId="28" fillId="12" fontId="6" numFmtId="0" xfId="0" applyAlignment="1" applyBorder="1" applyFill="1" applyFont="1">
      <alignment horizontal="center" shrinkToFit="0" vertical="center" wrapText="1"/>
    </xf>
    <xf borderId="39" fillId="12" fontId="24" numFmtId="0" xfId="0" applyAlignment="1" applyBorder="1" applyFill="1" applyFont="1">
      <alignment horizontal="center" shrinkToFit="0" vertical="center" wrapText="1"/>
    </xf>
    <xf borderId="40" fillId="12" fontId="25" numFmtId="0" xfId="0" applyAlignment="1" applyBorder="1" applyFill="1" applyFont="1">
      <alignment horizontal="center" shrinkToFit="0" vertical="center" wrapText="1"/>
    </xf>
    <xf borderId="28" fillId="12" fontId="1" numFmtId="0" xfId="0" applyAlignment="1" applyBorder="1" applyFill="1" applyFont="1">
      <alignment horizontal="center" shrinkToFit="0" vertical="center" wrapText="1"/>
    </xf>
    <xf borderId="1" fillId="6" fontId="12" numFmtId="0" xfId="0" applyAlignment="1" applyBorder="1" applyFill="1" applyFont="1">
      <alignment horizontal="center" vertical="center"/>
    </xf>
    <xf borderId="41" fillId="0" fontId="3" numFmtId="0" xfId="0" applyBorder="1" applyFont="1"/>
    <xf borderId="1" fillId="6" fontId="6" numFmtId="0" xfId="0" applyAlignment="1" applyBorder="1" applyFill="1" applyFont="1">
      <alignment horizontal="center" shrinkToFit="0" vertical="center" wrapText="1"/>
    </xf>
    <xf borderId="42" fillId="11" fontId="1" numFmtId="0" xfId="0" applyAlignment="1" applyBorder="1" applyFill="1" applyFont="1">
      <alignment horizontal="center" shrinkToFit="0" vertical="center" wrapText="1"/>
    </xf>
    <xf borderId="43" fillId="11" fontId="1" numFmtId="0" xfId="0" applyAlignment="1" applyBorder="1" applyFill="1" applyFont="1">
      <alignment horizontal="center" shrinkToFit="0" vertical="center" wrapText="1"/>
    </xf>
    <xf borderId="44" fillId="11" fontId="1" numFmtId="0" xfId="0" applyAlignment="1" applyBorder="1" applyFill="1" applyFont="1">
      <alignment horizontal="center" shrinkToFit="0" vertical="center" wrapText="1"/>
    </xf>
    <xf borderId="28" fillId="11" fontId="1" numFmtId="0" xfId="0" applyAlignment="1" applyBorder="1" applyFill="1" applyFont="1">
      <alignment horizontal="center" shrinkToFit="0" vertical="center" wrapText="1"/>
    </xf>
    <xf borderId="45" fillId="11" fontId="1" numFmtId="0" xfId="0" applyAlignment="1" applyBorder="1" applyFill="1" applyFont="1">
      <alignment horizontal="center" shrinkToFit="0" vertical="center" wrapText="1"/>
    </xf>
    <xf borderId="46" fillId="11" fontId="1" numFmtId="0" xfId="0" applyAlignment="1" applyBorder="1" applyFill="1" applyFont="1">
      <alignment horizontal="center" shrinkToFit="0" vertical="center" wrapText="1"/>
    </xf>
    <xf borderId="47" fillId="11" fontId="1" numFmtId="0" xfId="0" applyAlignment="1" applyBorder="1" applyFill="1" applyFont="1">
      <alignment horizontal="center" shrinkToFit="0" vertical="center" wrapText="1"/>
    </xf>
    <xf borderId="48" fillId="11" fontId="1" numFmtId="0" xfId="0" applyAlignment="1" applyBorder="1" applyFill="1" applyFont="1">
      <alignment horizontal="center" shrinkToFit="0" vertical="center" wrapText="1"/>
    </xf>
    <xf borderId="42" fillId="11" fontId="26" numFmtId="0" xfId="0" applyAlignment="1" applyBorder="1" applyFill="1" applyFont="1">
      <alignment horizontal="center" shrinkToFit="0" vertical="center" wrapText="1"/>
    </xf>
    <xf borderId="49" fillId="11" fontId="1" numFmtId="0" xfId="0" applyAlignment="1" applyBorder="1" applyFill="1" applyFont="1">
      <alignment horizontal="center" shrinkToFit="0" vertical="center" wrapText="1"/>
    </xf>
    <xf borderId="50" fillId="0" fontId="3" numFmtId="0" xfId="0" applyBorder="1" applyFont="1"/>
    <xf borderId="51" fillId="0" fontId="3" numFmtId="0" xfId="0" applyBorder="1" applyFont="1"/>
    <xf borderId="52" fillId="0" fontId="3" numFmtId="0" xfId="0" applyBorder="1" applyFont="1"/>
    <xf borderId="53" fillId="0" fontId="3" numFmtId="0" xfId="0" applyBorder="1" applyFont="1"/>
    <xf borderId="54" fillId="0" fontId="3" numFmtId="0" xfId="0" applyBorder="1" applyFont="1"/>
    <xf borderId="55" fillId="0" fontId="3" numFmtId="0" xfId="0" applyBorder="1" applyFont="1"/>
    <xf borderId="56" fillId="0" fontId="3" numFmtId="0" xfId="0" applyBorder="1" applyFont="1"/>
    <xf borderId="57" fillId="0" fontId="3" numFmtId="0" xfId="0" applyBorder="1" applyFont="1"/>
    <xf borderId="24" fillId="7" fontId="4" numFmtId="0" xfId="0" applyAlignment="1" applyBorder="1" applyFill="1" applyFont="1">
      <alignment horizontal="center" shrinkToFit="0" vertical="center" wrapText="1"/>
    </xf>
    <xf borderId="17" fillId="7" fontId="6" numFmtId="0" xfId="0" applyAlignment="1" applyBorder="1" applyFill="1" applyFont="1">
      <alignment horizontal="center" shrinkToFit="0" vertical="center" wrapText="1"/>
    </xf>
    <xf borderId="58" fillId="0" fontId="3" numFmtId="0" xfId="0" applyBorder="1" applyFont="1"/>
    <xf borderId="59" fillId="0" fontId="3" numFmtId="0" xfId="0" applyBorder="1" applyFont="1"/>
    <xf borderId="60" fillId="0" fontId="3" numFmtId="0" xfId="0" applyBorder="1" applyFont="1"/>
    <xf borderId="61" fillId="0" fontId="3" numFmtId="0" xfId="0" applyBorder="1" applyFont="1"/>
    <xf borderId="62" fillId="0" fontId="3" numFmtId="0" xfId="0" applyBorder="1" applyFont="1"/>
    <xf borderId="63" fillId="0" fontId="3" numFmtId="0" xfId="0" applyBorder="1" applyFont="1"/>
    <xf borderId="64" fillId="0" fontId="3" numFmtId="0" xfId="0" applyBorder="1" applyFont="1"/>
    <xf borderId="65" fillId="2" fontId="6" numFmtId="0" xfId="0" applyAlignment="1" applyBorder="1" applyFill="1" applyFont="1">
      <alignment horizontal="center" shrinkToFit="0" vertical="center" wrapText="1"/>
    </xf>
    <xf borderId="65" fillId="2" fontId="6" numFmtId="0" xfId="0" applyAlignment="1" applyBorder="1" applyFill="1" applyFont="1">
      <alignment horizontal="center" readingOrder="0" shrinkToFit="0" vertical="center" wrapText="1"/>
    </xf>
    <xf borderId="66" fillId="2" fontId="26" numFmtId="0" xfId="0" applyAlignment="1" applyBorder="1" applyFill="1" applyFont="1">
      <alignment horizontal="center" readingOrder="0" shrinkToFit="0" vertical="center" wrapText="1"/>
    </xf>
    <xf borderId="67" fillId="2" fontId="27" numFmtId="0" xfId="0" applyAlignment="1" applyBorder="1" applyFill="1" applyFont="1">
      <alignment horizontal="center" shrinkToFit="0" vertical="center" wrapText="1"/>
    </xf>
    <xf borderId="1" fillId="6" fontId="14" numFmtId="0" xfId="0" applyAlignment="1" applyBorder="1" applyFill="1" applyFont="1">
      <alignment horizontal="center" vertical="center"/>
    </xf>
    <xf borderId="65" fillId="2" fontId="26" numFmtId="0" xfId="0" applyAlignment="1" applyBorder="1" applyFill="1" applyFont="1">
      <alignment horizontal="center" vertical="center"/>
    </xf>
    <xf borderId="67" fillId="2" fontId="26" numFmtId="0" xfId="0" applyAlignment="1" applyBorder="1" applyFill="1" applyFont="1">
      <alignment horizontal="center" readingOrder="0" shrinkToFit="0" vertical="center" wrapText="1"/>
    </xf>
    <xf borderId="68" fillId="2" fontId="26" numFmtId="0" xfId="0" applyAlignment="1" applyBorder="1" applyFill="1" applyFont="1">
      <alignment horizontal="center" shrinkToFit="0" vertical="center" wrapText="1"/>
    </xf>
    <xf borderId="69" fillId="2" fontId="6" numFmtId="0" xfId="0" applyAlignment="1" applyBorder="1" applyFill="1" applyFont="1">
      <alignment horizontal="center" shrinkToFit="0" vertical="center" wrapText="1"/>
    </xf>
    <xf borderId="69" fillId="2" fontId="6" numFmtId="0" xfId="0" applyAlignment="1" applyBorder="1" applyFill="1" applyFont="1">
      <alignment horizontal="center" readingOrder="0" shrinkToFit="0" vertical="center" wrapText="1"/>
    </xf>
    <xf borderId="70" fillId="2" fontId="26" numFmtId="0" xfId="0" applyAlignment="1" applyBorder="1" applyFill="1" applyFont="1">
      <alignment horizontal="center" readingOrder="0" shrinkToFit="0" vertical="center" wrapText="1"/>
    </xf>
    <xf borderId="69" fillId="2" fontId="27" numFmtId="0" xfId="0" applyAlignment="1" applyBorder="1" applyFill="1" applyFont="1">
      <alignment horizontal="center" shrinkToFit="0" vertical="center" wrapText="1"/>
    </xf>
    <xf borderId="69" fillId="2" fontId="26" numFmtId="0" xfId="0" applyAlignment="1" applyBorder="1" applyFill="1" applyFont="1">
      <alignment horizontal="center" vertical="center"/>
    </xf>
    <xf borderId="65" fillId="2" fontId="26" numFmtId="0" xfId="0" applyAlignment="1" applyBorder="1" applyFill="1" applyFont="1">
      <alignment horizontal="center" shrinkToFit="0" vertical="center" wrapText="1"/>
    </xf>
    <xf borderId="71" fillId="2" fontId="26" numFmtId="0" xfId="0" applyAlignment="1" applyBorder="1" applyFill="1" applyFont="1">
      <alignment horizontal="center" shrinkToFit="0" vertical="center" wrapText="1"/>
    </xf>
    <xf borderId="72" fillId="2" fontId="6" numFmtId="0" xfId="0" applyAlignment="1" applyBorder="1" applyFill="1" applyFont="1">
      <alignment horizontal="center" shrinkToFit="0" vertical="center" wrapText="1"/>
    </xf>
    <xf borderId="38" fillId="2" fontId="6" numFmtId="0" xfId="0" applyAlignment="1" applyBorder="1" applyFill="1" applyFont="1">
      <alignment horizontal="center" vertical="center"/>
    </xf>
    <xf borderId="73" fillId="2" fontId="26" numFmtId="0" xfId="0" applyAlignment="1" applyBorder="1" applyFill="1" applyFont="1">
      <alignment horizontal="center" readingOrder="0" shrinkToFit="0" vertical="center" wrapText="1"/>
    </xf>
    <xf borderId="72" fillId="2" fontId="27" numFmtId="0" xfId="0" applyAlignment="1" applyBorder="1" applyFill="1" applyFont="1">
      <alignment horizontal="center" shrinkToFit="0" vertical="center" wrapText="1"/>
    </xf>
    <xf borderId="72" fillId="2" fontId="26" numFmtId="0" xfId="0" applyAlignment="1" applyBorder="1" applyFill="1" applyFont="1">
      <alignment horizontal="center" vertical="center"/>
    </xf>
    <xf borderId="38" fillId="2" fontId="26" numFmtId="0" xfId="0" applyAlignment="1" applyBorder="1" applyFill="1" applyFont="1">
      <alignment horizontal="center" shrinkToFit="0" vertical="center" wrapText="1"/>
    </xf>
    <xf borderId="74" fillId="2" fontId="26" numFmtId="0" xfId="0" applyAlignment="1" applyBorder="1" applyFill="1" applyFont="1">
      <alignment horizontal="center" shrinkToFit="0" vertical="center" wrapText="1"/>
    </xf>
    <xf borderId="67" fillId="5" fontId="6" numFmtId="0" xfId="0" applyAlignment="1" applyBorder="1" applyFill="1" applyFont="1">
      <alignment horizontal="center" shrinkToFit="0" vertical="center" wrapText="1"/>
    </xf>
    <xf borderId="67" fillId="5" fontId="6" numFmtId="0" xfId="0" applyAlignment="1" applyBorder="1" applyFill="1" applyFont="1">
      <alignment horizontal="center" readingOrder="0" shrinkToFit="0" vertical="center" wrapText="1"/>
    </xf>
    <xf borderId="66" fillId="5" fontId="1" numFmtId="0" xfId="0" applyAlignment="1" applyBorder="1" applyFill="1" applyFont="1">
      <alignment horizontal="center" shrinkToFit="0" wrapText="1"/>
    </xf>
    <xf borderId="75" fillId="5" fontId="1" numFmtId="0" xfId="0" applyAlignment="1" applyBorder="1" applyFill="1" applyFont="1">
      <alignment horizontal="center" shrinkToFit="0" wrapText="1"/>
    </xf>
    <xf borderId="67" fillId="5" fontId="27" numFmtId="0" xfId="0" applyAlignment="1" applyBorder="1" applyFill="1" applyFont="1">
      <alignment horizontal="center" shrinkToFit="0" vertical="center" wrapText="1"/>
    </xf>
    <xf borderId="67" fillId="5" fontId="26" numFmtId="0" xfId="0" applyAlignment="1" applyBorder="1" applyFill="1" applyFont="1">
      <alignment horizontal="center" vertical="center"/>
    </xf>
    <xf borderId="67" fillId="5" fontId="26" numFmtId="0" xfId="0" applyAlignment="1" applyBorder="1" applyFill="1" applyFont="1">
      <alignment horizontal="center" shrinkToFit="0" vertical="center" wrapText="1"/>
    </xf>
    <xf borderId="68" fillId="5" fontId="26" numFmtId="0" xfId="0" applyAlignment="1" applyBorder="1" applyFill="1" applyFont="1">
      <alignment horizontal="center" shrinkToFit="0" vertical="center" wrapText="1"/>
    </xf>
    <xf borderId="69" fillId="5" fontId="6" numFmtId="0" xfId="0" applyAlignment="1" applyBorder="1" applyFill="1" applyFont="1">
      <alignment horizontal="center" shrinkToFit="0" vertical="center" wrapText="1"/>
    </xf>
    <xf borderId="69" fillId="5" fontId="6" numFmtId="0" xfId="0" applyAlignment="1" applyBorder="1" applyFill="1" applyFont="1">
      <alignment horizontal="center" readingOrder="0" shrinkToFit="0" vertical="center" wrapText="1"/>
    </xf>
    <xf borderId="69" fillId="5" fontId="27" numFmtId="0" xfId="0" applyAlignment="1" applyBorder="1" applyFill="1" applyFont="1">
      <alignment horizontal="center" shrinkToFit="0" vertical="center" wrapText="1"/>
    </xf>
    <xf borderId="69" fillId="5" fontId="26" numFmtId="0" xfId="0" applyAlignment="1" applyBorder="1" applyFill="1" applyFont="1">
      <alignment horizontal="center" vertical="center"/>
    </xf>
    <xf borderId="65" fillId="5" fontId="26" numFmtId="0" xfId="0" applyAlignment="1" applyBorder="1" applyFill="1" applyFont="1">
      <alignment horizontal="center" shrinkToFit="0" vertical="center" wrapText="1"/>
    </xf>
    <xf borderId="71" fillId="5" fontId="26" numFmtId="0" xfId="0" applyAlignment="1" applyBorder="1" applyFill="1" applyFont="1">
      <alignment horizontal="center" shrinkToFit="0" vertical="center" wrapText="1"/>
    </xf>
    <xf borderId="66" fillId="5" fontId="1" numFmtId="0" xfId="0" applyAlignment="1" applyBorder="1" applyFill="1" applyFont="1">
      <alignment horizontal="center" readingOrder="0" shrinkToFit="0" wrapText="1"/>
    </xf>
    <xf borderId="65" fillId="5" fontId="26" numFmtId="0" xfId="0" applyAlignment="1" applyBorder="1" applyFill="1" applyFont="1">
      <alignment horizontal="center" readingOrder="0" shrinkToFit="0" vertical="center" wrapText="1"/>
    </xf>
    <xf borderId="76" fillId="5" fontId="6" numFmtId="0" xfId="0" applyAlignment="1" applyBorder="1" applyFill="1" applyFont="1">
      <alignment horizontal="center" shrinkToFit="0" vertical="center" wrapText="1"/>
    </xf>
    <xf borderId="76" fillId="5" fontId="6" numFmtId="0" xfId="0" applyAlignment="1" applyBorder="1" applyFill="1" applyFont="1">
      <alignment horizontal="center" readingOrder="0" shrinkToFit="0" vertical="center" wrapText="1"/>
    </xf>
    <xf borderId="76" fillId="5" fontId="27" numFmtId="0" xfId="0" applyAlignment="1" applyBorder="1" applyFill="1" applyFont="1">
      <alignment horizontal="center" shrinkToFit="0" vertical="center" wrapText="1"/>
    </xf>
    <xf borderId="76" fillId="5" fontId="26" numFmtId="0" xfId="0" applyAlignment="1" applyBorder="1" applyFill="1" applyFont="1">
      <alignment horizontal="center" vertical="center"/>
    </xf>
    <xf borderId="22" fillId="5" fontId="26" numFmtId="0" xfId="0" applyAlignment="1" applyBorder="1" applyFill="1" applyFont="1">
      <alignment horizontal="center" shrinkToFit="0" vertical="center" wrapText="1"/>
    </xf>
    <xf borderId="77" fillId="5" fontId="26" numFmtId="0" xfId="0" applyAlignment="1" applyBorder="1" applyFill="1" applyFont="1">
      <alignment horizontal="center" shrinkToFit="0" vertical="center" wrapText="1"/>
    </xf>
    <xf borderId="78" fillId="2" fontId="26" numFmtId="0" xfId="0" applyAlignment="1" applyBorder="1" applyFill="1" applyFont="1">
      <alignment horizontal="center" readingOrder="0" shrinkToFit="0" vertical="center" wrapText="1"/>
    </xf>
    <xf borderId="65" fillId="2" fontId="27" numFmtId="0" xfId="0" applyAlignment="1" applyBorder="1" applyFill="1" applyFont="1">
      <alignment horizontal="center" shrinkToFit="0" vertical="center" wrapText="1"/>
    </xf>
    <xf borderId="72" fillId="2" fontId="6" numFmtId="0" xfId="0" applyAlignment="1" applyBorder="1" applyFill="1" applyFont="1">
      <alignment horizontal="center" readingOrder="0" shrinkToFit="0" vertical="center" wrapText="1"/>
    </xf>
    <xf borderId="76" fillId="2" fontId="6" numFmtId="0" xfId="0" applyAlignment="1" applyBorder="1" applyFill="1" applyFont="1">
      <alignment horizontal="center" shrinkToFit="0" vertical="center" wrapText="1"/>
    </xf>
    <xf borderId="76" fillId="2" fontId="6" numFmtId="0" xfId="0" applyAlignment="1" applyBorder="1" applyFill="1" applyFont="1">
      <alignment horizontal="center" readingOrder="0" shrinkToFit="0" vertical="center" wrapText="1"/>
    </xf>
    <xf borderId="79" fillId="2" fontId="26" numFmtId="0" xfId="0" applyAlignment="1" applyBorder="1" applyFill="1" applyFont="1">
      <alignment horizontal="center" readingOrder="0" shrinkToFit="0" vertical="center" wrapText="1"/>
    </xf>
    <xf borderId="76" fillId="2" fontId="27" numFmtId="0" xfId="0" applyAlignment="1" applyBorder="1" applyFill="1" applyFont="1">
      <alignment horizontal="center" shrinkToFit="0" vertical="center" wrapText="1"/>
    </xf>
    <xf borderId="76" fillId="2" fontId="26" numFmtId="0" xfId="0" applyAlignment="1" applyBorder="1" applyFill="1" applyFont="1">
      <alignment horizontal="center" vertical="center"/>
    </xf>
    <xf borderId="22" fillId="2" fontId="26" numFmtId="0" xfId="0" applyAlignment="1" applyBorder="1" applyFill="1" applyFont="1">
      <alignment horizontal="center" shrinkToFit="0" vertical="center" wrapText="1"/>
    </xf>
    <xf borderId="77" fillId="2" fontId="26" numFmtId="0" xfId="0" applyAlignment="1" applyBorder="1" applyFill="1" applyFont="1">
      <alignment horizontal="center" shrinkToFit="0" vertical="center" wrapText="1"/>
    </xf>
    <xf borderId="80" fillId="6" fontId="1" numFmtId="0" xfId="0" applyAlignment="1" applyBorder="1" applyFill="1" applyFont="1">
      <alignment shrinkToFit="0" vertical="center" wrapText="1"/>
    </xf>
    <xf borderId="23" fillId="6" fontId="1" numFmtId="0" xfId="0" applyAlignment="1" applyBorder="1" applyFill="1" applyFont="1">
      <alignment vertical="center"/>
    </xf>
    <xf borderId="26" fillId="13" fontId="1" numFmtId="0" xfId="0" applyAlignment="1" applyBorder="1" applyFill="1" applyFont="1">
      <alignment shrinkToFit="0" vertical="center" wrapText="1"/>
    </xf>
    <xf borderId="27" fillId="13" fontId="11" numFmtId="0" xfId="0" applyAlignment="1" applyBorder="1" applyFill="1" applyFont="1">
      <alignment vertical="center"/>
    </xf>
    <xf borderId="27" fillId="13" fontId="11" numFmtId="0" xfId="0" applyAlignment="1" applyBorder="1" applyFill="1" applyFont="1">
      <alignment shrinkToFit="0" vertical="center" wrapText="1"/>
    </xf>
    <xf borderId="27" fillId="13" fontId="12" numFmtId="0" xfId="0" applyAlignment="1" applyBorder="1" applyFill="1" applyFont="1">
      <alignment vertical="center"/>
    </xf>
    <xf borderId="27" fillId="13" fontId="1" numFmtId="0" xfId="0" applyAlignment="1" applyBorder="1" applyFill="1" applyFont="1">
      <alignment vertical="center"/>
    </xf>
    <xf borderId="27" fillId="13" fontId="13" numFmtId="0" xfId="0" applyAlignment="1" applyBorder="1" applyFill="1" applyFont="1">
      <alignment horizontal="left" vertical="center"/>
    </xf>
    <xf borderId="27" fillId="13" fontId="12" numFmtId="0" xfId="0" applyAlignment="1" applyBorder="1" applyFill="1" applyFont="1">
      <alignment horizontal="left" vertical="center"/>
    </xf>
    <xf borderId="27" fillId="13" fontId="13" numFmtId="0" xfId="0" applyAlignment="1" applyBorder="1" applyFill="1" applyFont="1">
      <alignment horizontal="left" shrinkToFit="0" vertical="center" wrapText="1"/>
    </xf>
    <xf borderId="27" fillId="13" fontId="14" numFmtId="0" xfId="0" applyAlignment="1" applyBorder="1" applyFill="1" applyFont="1">
      <alignment horizontal="left" shrinkToFit="0" vertical="center" wrapText="1"/>
    </xf>
    <xf borderId="27" fillId="13" fontId="16" numFmtId="0" xfId="0" applyAlignment="1" applyBorder="1" applyFill="1" applyFont="1">
      <alignment horizontal="left" shrinkToFit="0" vertical="center" wrapText="1"/>
    </xf>
    <xf borderId="27" fillId="13" fontId="11" numFmtId="0" xfId="0" applyAlignment="1" applyBorder="1" applyFill="1" applyFont="1">
      <alignment horizontal="left" shrinkToFit="0" vertical="center" wrapText="1"/>
    </xf>
    <xf borderId="30" fillId="13" fontId="4" numFmtId="0" xfId="0" applyAlignment="1" applyBorder="1" applyFill="1" applyFont="1">
      <alignment horizontal="center" shrinkToFit="0" vertical="center" wrapText="1"/>
    </xf>
    <xf borderId="1" fillId="13" fontId="11" numFmtId="0" xfId="0" applyAlignment="1" applyBorder="1" applyFill="1" applyFont="1">
      <alignment vertical="center"/>
    </xf>
    <xf borderId="19" fillId="8" fontId="19" numFmtId="0" xfId="0" applyAlignment="1" applyBorder="1" applyFill="1" applyFont="1">
      <alignment horizontal="center" shrinkToFit="0" vertical="center" wrapText="1"/>
    </xf>
    <xf borderId="19" fillId="9" fontId="15" numFmtId="0" xfId="0" applyAlignment="1" applyBorder="1" applyFill="1" applyFont="1">
      <alignment horizontal="center" vertical="center"/>
    </xf>
    <xf borderId="1" fillId="13" fontId="13" numFmtId="0" xfId="0" applyAlignment="1" applyBorder="1" applyFill="1" applyFont="1">
      <alignment horizontal="left" shrinkToFit="0" vertical="center" wrapText="1"/>
    </xf>
    <xf borderId="19" fillId="10" fontId="15" numFmtId="0" xfId="0" applyAlignment="1" applyBorder="1" applyFill="1" applyFont="1">
      <alignment horizontal="center" shrinkToFit="0" vertical="center" wrapText="1"/>
    </xf>
    <xf borderId="1" fillId="13" fontId="13" numFmtId="0" xfId="0" applyAlignment="1" applyBorder="1" applyFill="1" applyFont="1">
      <alignment shrinkToFit="0" vertical="center" wrapText="1"/>
    </xf>
    <xf borderId="1" fillId="13" fontId="2" numFmtId="0" xfId="0" applyAlignment="1" applyBorder="1" applyFill="1" applyFont="1">
      <alignment shrinkToFit="0" vertical="center" wrapText="1"/>
    </xf>
    <xf borderId="1" fillId="13" fontId="12" numFmtId="0" xfId="0" applyAlignment="1" applyBorder="1" applyFill="1" applyFont="1">
      <alignment horizontal="center" shrinkToFit="0" vertical="center" wrapText="1"/>
    </xf>
    <xf borderId="1" fillId="13" fontId="1" numFmtId="0" xfId="0" applyAlignment="1" applyBorder="1" applyFill="1" applyFont="1">
      <alignment vertical="center"/>
    </xf>
    <xf borderId="1" fillId="13" fontId="12" numFmtId="0" xfId="0" applyAlignment="1" applyBorder="1" applyFill="1" applyFont="1">
      <alignment horizontal="center" vertical="center"/>
    </xf>
    <xf borderId="1" fillId="13" fontId="6" numFmtId="0" xfId="0" applyAlignment="1" applyBorder="1" applyFill="1" applyFont="1">
      <alignment horizontal="center" shrinkToFit="0" vertical="center" wrapText="1"/>
    </xf>
    <xf borderId="42" fillId="11" fontId="28" numFmtId="0" xfId="0" applyAlignment="1" applyBorder="1" applyFill="1" applyFont="1">
      <alignment horizontal="center" shrinkToFit="0" vertical="center" wrapText="1"/>
    </xf>
    <xf borderId="34" fillId="13" fontId="12" numFmtId="0" xfId="0" applyAlignment="1" applyBorder="1" applyFill="1" applyFont="1">
      <alignment horizontal="center" shrinkToFit="0" vertical="center" wrapText="1"/>
    </xf>
    <xf borderId="66" fillId="2" fontId="26" numFmtId="0" xfId="0" applyAlignment="1" applyBorder="1" applyFill="1" applyFont="1">
      <alignment horizontal="center" shrinkToFit="0" vertical="center" wrapText="1"/>
    </xf>
    <xf borderId="75" fillId="2" fontId="26" numFmtId="0" xfId="0" applyAlignment="1" applyBorder="1" applyFill="1" applyFont="1">
      <alignment horizontal="center" shrinkToFit="0" vertical="center" wrapText="1"/>
    </xf>
    <xf borderId="81" fillId="2" fontId="26" numFmtId="0" xfId="0" applyAlignment="1" applyBorder="1" applyFill="1" applyFont="1">
      <alignment horizontal="center" shrinkToFit="0" vertical="center" wrapText="1"/>
    </xf>
    <xf borderId="67" fillId="2" fontId="26" numFmtId="0" xfId="0" applyAlignment="1" applyBorder="1" applyFill="1" applyFont="1">
      <alignment horizontal="center" shrinkToFit="0" vertical="center" wrapText="1"/>
    </xf>
    <xf borderId="82" fillId="2" fontId="26" numFmtId="0" xfId="0" applyAlignment="1" applyBorder="1" applyFill="1" applyFont="1">
      <alignment horizontal="center" shrinkToFit="0" vertical="center" wrapText="1"/>
    </xf>
    <xf borderId="66" fillId="2" fontId="26" numFmtId="0" xfId="0" applyAlignment="1" applyBorder="1" applyFill="1" applyFont="1">
      <alignment horizontal="center" vertical="center"/>
    </xf>
    <xf borderId="68" fillId="2" fontId="26" numFmtId="0" xfId="0" applyAlignment="1" applyBorder="1" applyFill="1" applyFont="1">
      <alignment horizontal="center" vertical="center"/>
    </xf>
    <xf borderId="83" fillId="2" fontId="26" numFmtId="0" xfId="0" applyAlignment="1" applyBorder="1" applyFill="1" applyFont="1">
      <alignment horizontal="center" vertical="center"/>
    </xf>
    <xf borderId="75" fillId="2" fontId="26" numFmtId="0" xfId="0" applyAlignment="1" applyBorder="1" applyFill="1" applyFont="1">
      <alignment horizontal="center" vertical="center"/>
    </xf>
    <xf borderId="66" fillId="2" fontId="27" numFmtId="0" xfId="0" applyAlignment="1" applyBorder="1" applyFill="1" applyFont="1">
      <alignment horizontal="center" shrinkToFit="0" vertical="center" wrapText="1"/>
    </xf>
    <xf borderId="81" fillId="2" fontId="26" numFmtId="0" xfId="0" applyAlignment="1" applyBorder="1" applyFill="1" applyFont="1">
      <alignment horizontal="center" vertical="center"/>
    </xf>
    <xf borderId="84" fillId="2" fontId="26" numFmtId="0" xfId="0" applyAlignment="1" applyBorder="1" applyFill="1" applyFont="1">
      <alignment horizontal="center" vertical="center"/>
    </xf>
    <xf borderId="85" fillId="2" fontId="26" numFmtId="0" xfId="0" applyAlignment="1" applyBorder="1" applyFill="1" applyFont="1">
      <alignment horizontal="center" vertical="center"/>
    </xf>
    <xf borderId="86" fillId="2" fontId="26" numFmtId="0" xfId="0" applyAlignment="1" applyBorder="1" applyFill="1" applyFont="1">
      <alignment horizontal="center" vertical="center"/>
    </xf>
    <xf borderId="1" fillId="13" fontId="14" numFmtId="0" xfId="0" applyAlignment="1" applyBorder="1" applyFill="1" applyFont="1">
      <alignment horizontal="center" vertical="center"/>
    </xf>
    <xf borderId="70" fillId="2" fontId="26" numFmtId="0" xfId="0" applyAlignment="1" applyBorder="1" applyFill="1" applyFont="1">
      <alignment horizontal="center" shrinkToFit="0" vertical="center" wrapText="1"/>
    </xf>
    <xf borderId="5" fillId="2" fontId="26" numFmtId="0" xfId="0" applyAlignment="1" applyBorder="1" applyFill="1" applyFont="1">
      <alignment horizontal="center" shrinkToFit="0" vertical="center" wrapText="1"/>
    </xf>
    <xf borderId="87" fillId="2" fontId="26" numFmtId="0" xfId="0" applyAlignment="1" applyBorder="1" applyFill="1" applyFont="1">
      <alignment horizontal="center" shrinkToFit="0" vertical="center" wrapText="1"/>
    </xf>
    <xf borderId="69" fillId="2" fontId="26" numFmtId="0" xfId="0" applyAlignment="1" applyBorder="1" applyFill="1" applyFont="1">
      <alignment horizontal="center" shrinkToFit="0" vertical="center" wrapText="1"/>
    </xf>
    <xf borderId="88" fillId="2" fontId="26" numFmtId="0" xfId="0" applyAlignment="1" applyBorder="1" applyFill="1" applyFont="1">
      <alignment horizontal="center" shrinkToFit="0" vertical="center" wrapText="1"/>
    </xf>
    <xf borderId="89" fillId="2" fontId="26" numFmtId="0" xfId="0" applyAlignment="1" applyBorder="1" applyFill="1" applyFont="1">
      <alignment horizontal="center" shrinkToFit="0" vertical="center" wrapText="1"/>
    </xf>
    <xf borderId="70" fillId="2" fontId="26" numFmtId="0" xfId="0" applyAlignment="1" applyBorder="1" applyFill="1" applyFont="1">
      <alignment horizontal="center" vertical="center"/>
    </xf>
    <xf borderId="89" fillId="2" fontId="26" numFmtId="0" xfId="0" applyAlignment="1" applyBorder="1" applyFill="1" applyFont="1">
      <alignment horizontal="center" vertical="center"/>
    </xf>
    <xf borderId="90" fillId="2" fontId="26" numFmtId="0" xfId="0" applyAlignment="1" applyBorder="1" applyFill="1" applyFont="1">
      <alignment horizontal="center" vertical="center"/>
    </xf>
    <xf borderId="5" fillId="2" fontId="26" numFmtId="0" xfId="0" applyAlignment="1" applyBorder="1" applyFill="1" applyFont="1">
      <alignment horizontal="center" vertical="center"/>
    </xf>
    <xf borderId="70" fillId="2" fontId="27" numFmtId="0" xfId="0" applyAlignment="1" applyBorder="1" applyFill="1" applyFont="1">
      <alignment horizontal="center" shrinkToFit="0" vertical="center" wrapText="1"/>
    </xf>
    <xf borderId="87" fillId="2" fontId="26" numFmtId="0" xfId="0" applyAlignment="1" applyBorder="1" applyFill="1" applyFont="1">
      <alignment horizontal="center" vertical="center"/>
    </xf>
    <xf borderId="91" fillId="2" fontId="26" numFmtId="0" xfId="0" applyAlignment="1" applyBorder="1" applyFill="1" applyFont="1">
      <alignment horizontal="center" vertical="center"/>
    </xf>
    <xf borderId="92" fillId="2" fontId="26" numFmtId="0" xfId="0" applyAlignment="1" applyBorder="1" applyFill="1" applyFont="1">
      <alignment horizontal="center" vertical="center"/>
    </xf>
    <xf borderId="73" fillId="2" fontId="26" numFmtId="0" xfId="0" applyAlignment="1" applyBorder="1" applyFill="1" applyFont="1">
      <alignment horizontal="center" shrinkToFit="0" vertical="center" wrapText="1"/>
    </xf>
    <xf borderId="93" fillId="2" fontId="26" numFmtId="0" xfId="0" applyAlignment="1" applyBorder="1" applyFill="1" applyFont="1">
      <alignment horizontal="center" shrinkToFit="0" vertical="center" wrapText="1"/>
    </xf>
    <xf borderId="94" fillId="2" fontId="26" numFmtId="0" xfId="0" applyAlignment="1" applyBorder="1" applyFill="1" applyFont="1">
      <alignment horizontal="center" shrinkToFit="0" vertical="center" wrapText="1"/>
    </xf>
    <xf borderId="72" fillId="2" fontId="26" numFmtId="0" xfId="0" applyAlignment="1" applyBorder="1" applyFill="1" applyFont="1">
      <alignment horizontal="center" shrinkToFit="0" vertical="center" wrapText="1"/>
    </xf>
    <xf borderId="95" fillId="2" fontId="26" numFmtId="0" xfId="0" applyAlignment="1" applyBorder="1" applyFill="1" applyFont="1">
      <alignment horizontal="center" shrinkToFit="0" vertical="center" wrapText="1"/>
    </xf>
    <xf borderId="96" fillId="2" fontId="26" numFmtId="0" xfId="0" applyAlignment="1" applyBorder="1" applyFill="1" applyFont="1">
      <alignment horizontal="center" shrinkToFit="0" vertical="center" wrapText="1"/>
    </xf>
    <xf borderId="73" fillId="2" fontId="26" numFmtId="0" xfId="0" applyAlignment="1" applyBorder="1" applyFill="1" applyFont="1">
      <alignment horizontal="center" vertical="center"/>
    </xf>
    <xf borderId="96" fillId="2" fontId="26" numFmtId="0" xfId="0" applyAlignment="1" applyBorder="1" applyFill="1" applyFont="1">
      <alignment horizontal="center" vertical="center"/>
    </xf>
    <xf borderId="97" fillId="2" fontId="26" numFmtId="0" xfId="0" applyAlignment="1" applyBorder="1" applyFill="1" applyFont="1">
      <alignment horizontal="center" vertical="center"/>
    </xf>
    <xf borderId="93" fillId="2" fontId="26" numFmtId="0" xfId="0" applyAlignment="1" applyBorder="1" applyFill="1" applyFont="1">
      <alignment horizontal="center" vertical="center"/>
    </xf>
    <xf borderId="73" fillId="2" fontId="27" numFmtId="0" xfId="0" applyAlignment="1" applyBorder="1" applyFill="1" applyFont="1">
      <alignment horizontal="center" shrinkToFit="0" vertical="center" wrapText="1"/>
    </xf>
    <xf borderId="94" fillId="2" fontId="26" numFmtId="0" xfId="0" applyAlignment="1" applyBorder="1" applyFill="1" applyFont="1">
      <alignment horizontal="center" vertical="center"/>
    </xf>
    <xf borderId="98" fillId="2" fontId="26" numFmtId="0" xfId="0" applyAlignment="1" applyBorder="1" applyFill="1" applyFont="1">
      <alignment horizontal="center" vertical="center"/>
    </xf>
    <xf borderId="99" fillId="2" fontId="26" numFmtId="0" xfId="0" applyAlignment="1" applyBorder="1" applyFill="1" applyFont="1">
      <alignment horizontal="center" vertical="center"/>
    </xf>
    <xf borderId="66" fillId="5" fontId="26" numFmtId="0" xfId="0" applyAlignment="1" applyBorder="1" applyFill="1" applyFont="1">
      <alignment horizontal="center" shrinkToFit="0" vertical="center" wrapText="1"/>
    </xf>
    <xf borderId="75" fillId="5" fontId="26" numFmtId="0" xfId="0" applyAlignment="1" applyBorder="1" applyFill="1" applyFont="1">
      <alignment horizontal="center" shrinkToFit="0" vertical="center" wrapText="1"/>
    </xf>
    <xf borderId="81" fillId="5" fontId="26" numFmtId="0" xfId="0" applyAlignment="1" applyBorder="1" applyFill="1" applyFont="1">
      <alignment horizontal="center" shrinkToFit="0" vertical="center" wrapText="1"/>
    </xf>
    <xf borderId="82" fillId="5" fontId="26" numFmtId="0" xfId="0" applyAlignment="1" applyBorder="1" applyFill="1" applyFont="1">
      <alignment horizontal="center" shrinkToFit="0" vertical="center" wrapText="1"/>
    </xf>
    <xf borderId="66" fillId="5" fontId="26" numFmtId="0" xfId="0" applyAlignment="1" applyBorder="1" applyFill="1" applyFont="1">
      <alignment horizontal="center" vertical="center"/>
    </xf>
    <xf borderId="68" fillId="5" fontId="26" numFmtId="0" xfId="0" applyAlignment="1" applyBorder="1" applyFill="1" applyFont="1">
      <alignment horizontal="center" vertical="center"/>
    </xf>
    <xf borderId="83" fillId="5" fontId="26" numFmtId="0" xfId="0" applyAlignment="1" applyBorder="1" applyFill="1" applyFont="1">
      <alignment horizontal="center" vertical="center"/>
    </xf>
    <xf borderId="75" fillId="5" fontId="26" numFmtId="0" xfId="0" applyAlignment="1" applyBorder="1" applyFill="1" applyFont="1">
      <alignment horizontal="center" vertical="center"/>
    </xf>
    <xf borderId="66" fillId="5" fontId="27" numFmtId="0" xfId="0" applyAlignment="1" applyBorder="1" applyFill="1" applyFont="1">
      <alignment horizontal="center" shrinkToFit="0" vertical="center" wrapText="1"/>
    </xf>
    <xf borderId="81" fillId="5" fontId="26" numFmtId="0" xfId="0" applyAlignment="1" applyBorder="1" applyFill="1" applyFont="1">
      <alignment horizontal="center" vertical="center"/>
    </xf>
    <xf borderId="84" fillId="5" fontId="26" numFmtId="0" xfId="0" applyAlignment="1" applyBorder="1" applyFill="1" applyFont="1">
      <alignment horizontal="center" vertical="center"/>
    </xf>
    <xf borderId="100" fillId="5" fontId="26" numFmtId="0" xfId="0" applyAlignment="1" applyBorder="1" applyFill="1" applyFont="1">
      <alignment horizontal="center" vertical="center"/>
    </xf>
    <xf borderId="70" fillId="5" fontId="26" numFmtId="0" xfId="0" applyAlignment="1" applyBorder="1" applyFill="1" applyFont="1">
      <alignment horizontal="center" shrinkToFit="0" vertical="center" wrapText="1"/>
    </xf>
    <xf borderId="5" fillId="5" fontId="26" numFmtId="0" xfId="0" applyAlignment="1" applyBorder="1" applyFill="1" applyFont="1">
      <alignment horizontal="center" shrinkToFit="0" vertical="center" wrapText="1"/>
    </xf>
    <xf borderId="87" fillId="5" fontId="26" numFmtId="0" xfId="0" applyAlignment="1" applyBorder="1" applyFill="1" applyFont="1">
      <alignment horizontal="center" shrinkToFit="0" vertical="center" wrapText="1"/>
    </xf>
    <xf borderId="69" fillId="5" fontId="26" numFmtId="0" xfId="0" applyAlignment="1" applyBorder="1" applyFill="1" applyFont="1">
      <alignment horizontal="center" shrinkToFit="0" vertical="center" wrapText="1"/>
    </xf>
    <xf borderId="88" fillId="5" fontId="26" numFmtId="0" xfId="0" applyAlignment="1" applyBorder="1" applyFill="1" applyFont="1">
      <alignment horizontal="center" shrinkToFit="0" vertical="center" wrapText="1"/>
    </xf>
    <xf borderId="89" fillId="5" fontId="26" numFmtId="0" xfId="0" applyAlignment="1" applyBorder="1" applyFill="1" applyFont="1">
      <alignment horizontal="center" shrinkToFit="0" vertical="center" wrapText="1"/>
    </xf>
    <xf borderId="70" fillId="5" fontId="26" numFmtId="0" xfId="0" applyAlignment="1" applyBorder="1" applyFill="1" applyFont="1">
      <alignment horizontal="center" vertical="center"/>
    </xf>
    <xf borderId="89" fillId="5" fontId="26" numFmtId="0" xfId="0" applyAlignment="1" applyBorder="1" applyFill="1" applyFont="1">
      <alignment horizontal="center" vertical="center"/>
    </xf>
    <xf borderId="90" fillId="5" fontId="26" numFmtId="0" xfId="0" applyAlignment="1" applyBorder="1" applyFill="1" applyFont="1">
      <alignment horizontal="center" vertical="center"/>
    </xf>
    <xf borderId="5" fillId="5" fontId="26" numFmtId="0" xfId="0" applyAlignment="1" applyBorder="1" applyFill="1" applyFont="1">
      <alignment horizontal="center" vertical="center"/>
    </xf>
    <xf borderId="70" fillId="5" fontId="27" numFmtId="0" xfId="0" applyAlignment="1" applyBorder="1" applyFill="1" applyFont="1">
      <alignment horizontal="center" shrinkToFit="0" vertical="center" wrapText="1"/>
    </xf>
    <xf borderId="87" fillId="5" fontId="26" numFmtId="0" xfId="0" applyAlignment="1" applyBorder="1" applyFill="1" applyFont="1">
      <alignment horizontal="center" vertical="center"/>
    </xf>
    <xf borderId="91" fillId="5" fontId="26" numFmtId="0" xfId="0" applyAlignment="1" applyBorder="1" applyFill="1" applyFont="1">
      <alignment horizontal="center" vertical="center"/>
    </xf>
    <xf borderId="92" fillId="5" fontId="26" numFmtId="0" xfId="0" applyAlignment="1" applyBorder="1" applyFill="1" applyFont="1">
      <alignment horizontal="center" vertical="center"/>
    </xf>
    <xf borderId="79" fillId="5" fontId="26" numFmtId="0" xfId="0" applyAlignment="1" applyBorder="1" applyFill="1" applyFont="1">
      <alignment horizontal="center" shrinkToFit="0" vertical="center" wrapText="1"/>
    </xf>
    <xf borderId="101" fillId="5" fontId="26" numFmtId="0" xfId="0" applyAlignment="1" applyBorder="1" applyFill="1" applyFont="1">
      <alignment horizontal="center" shrinkToFit="0" vertical="center" wrapText="1"/>
    </xf>
    <xf borderId="102" fillId="5" fontId="26" numFmtId="0" xfId="0" applyAlignment="1" applyBorder="1" applyFill="1" applyFont="1">
      <alignment horizontal="center" shrinkToFit="0" vertical="center" wrapText="1"/>
    </xf>
    <xf borderId="76" fillId="5" fontId="26" numFmtId="0" xfId="0" applyAlignment="1" applyBorder="1" applyFill="1" applyFont="1">
      <alignment horizontal="center" shrinkToFit="0" vertical="center" wrapText="1"/>
    </xf>
    <xf borderId="103" fillId="5" fontId="26" numFmtId="0" xfId="0" applyAlignment="1" applyBorder="1" applyFill="1" applyFont="1">
      <alignment horizontal="center" shrinkToFit="0" vertical="center" wrapText="1"/>
    </xf>
    <xf borderId="104" fillId="5" fontId="26" numFmtId="0" xfId="0" applyAlignment="1" applyBorder="1" applyFill="1" applyFont="1">
      <alignment horizontal="center" shrinkToFit="0" vertical="center" wrapText="1"/>
    </xf>
    <xf borderId="79" fillId="5" fontId="26" numFmtId="0" xfId="0" applyAlignment="1" applyBorder="1" applyFill="1" applyFont="1">
      <alignment horizontal="center" vertical="center"/>
    </xf>
    <xf borderId="104" fillId="5" fontId="26" numFmtId="0" xfId="0" applyAlignment="1" applyBorder="1" applyFill="1" applyFont="1">
      <alignment horizontal="center" vertical="center"/>
    </xf>
    <xf borderId="105" fillId="5" fontId="26" numFmtId="0" xfId="0" applyAlignment="1" applyBorder="1" applyFill="1" applyFont="1">
      <alignment horizontal="center" vertical="center"/>
    </xf>
    <xf borderId="101" fillId="5" fontId="26" numFmtId="0" xfId="0" applyAlignment="1" applyBorder="1" applyFill="1" applyFont="1">
      <alignment horizontal="center" vertical="center"/>
    </xf>
    <xf borderId="79" fillId="5" fontId="27" numFmtId="0" xfId="0" applyAlignment="1" applyBorder="1" applyFill="1" applyFont="1">
      <alignment horizontal="center" shrinkToFit="0" vertical="center" wrapText="1"/>
    </xf>
    <xf borderId="102" fillId="5" fontId="26" numFmtId="0" xfId="0" applyAlignment="1" applyBorder="1" applyFill="1" applyFont="1">
      <alignment horizontal="center" vertical="center"/>
    </xf>
    <xf borderId="106" fillId="5" fontId="26" numFmtId="0" xfId="0" applyAlignment="1" applyBorder="1" applyFill="1" applyFont="1">
      <alignment horizontal="center" vertical="center"/>
    </xf>
    <xf borderId="107" fillId="5" fontId="26" numFmtId="0" xfId="0" applyAlignment="1" applyBorder="1" applyFill="1" applyFont="1">
      <alignment horizontal="center" vertical="center"/>
    </xf>
    <xf borderId="78" fillId="2" fontId="26" numFmtId="0" xfId="0" applyAlignment="1" applyBorder="1" applyFill="1" applyFont="1">
      <alignment horizontal="center" shrinkToFit="0" vertical="center" wrapText="1"/>
    </xf>
    <xf borderId="108" fillId="2" fontId="26" numFmtId="0" xfId="0" applyAlignment="1" applyBorder="1" applyFill="1" applyFont="1">
      <alignment horizontal="center" shrinkToFit="0" vertical="center" wrapText="1"/>
    </xf>
    <xf borderId="109" fillId="2" fontId="26" numFmtId="0" xfId="0" applyAlignment="1" applyBorder="1" applyFill="1" applyFont="1">
      <alignment horizontal="center" shrinkToFit="0" vertical="center" wrapText="1"/>
    </xf>
    <xf borderId="110" fillId="2" fontId="26" numFmtId="0" xfId="0" applyAlignment="1" applyBorder="1" applyFill="1" applyFont="1">
      <alignment horizontal="center" shrinkToFit="0" vertical="center" wrapText="1"/>
    </xf>
    <xf borderId="78" fillId="2" fontId="26" numFmtId="0" xfId="0" applyAlignment="1" applyBorder="1" applyFill="1" applyFont="1">
      <alignment horizontal="center" vertical="center"/>
    </xf>
    <xf borderId="71" fillId="2" fontId="26" numFmtId="0" xfId="0" applyAlignment="1" applyBorder="1" applyFill="1" applyFont="1">
      <alignment horizontal="center" vertical="center"/>
    </xf>
    <xf borderId="111" fillId="2" fontId="26" numFmtId="0" xfId="0" applyAlignment="1" applyBorder="1" applyFill="1" applyFont="1">
      <alignment horizontal="center" vertical="center"/>
    </xf>
    <xf borderId="108" fillId="2" fontId="26" numFmtId="0" xfId="0" applyAlignment="1" applyBorder="1" applyFill="1" applyFont="1">
      <alignment horizontal="center" vertical="center"/>
    </xf>
    <xf borderId="109" fillId="2" fontId="26" numFmtId="0" xfId="0" applyAlignment="1" applyBorder="1" applyFill="1" applyFont="1">
      <alignment horizontal="center" vertical="center"/>
    </xf>
    <xf borderId="79" fillId="2" fontId="26" numFmtId="0" xfId="0" applyAlignment="1" applyBorder="1" applyFill="1" applyFont="1">
      <alignment horizontal="center" shrinkToFit="0" vertical="center" wrapText="1"/>
    </xf>
    <xf borderId="101" fillId="2" fontId="26" numFmtId="0" xfId="0" applyAlignment="1" applyBorder="1" applyFill="1" applyFont="1">
      <alignment horizontal="center" shrinkToFit="0" vertical="center" wrapText="1"/>
    </xf>
    <xf borderId="102" fillId="2" fontId="26" numFmtId="0" xfId="0" applyAlignment="1" applyBorder="1" applyFill="1" applyFont="1">
      <alignment horizontal="center" shrinkToFit="0" vertical="center" wrapText="1"/>
    </xf>
    <xf borderId="76" fillId="2" fontId="26" numFmtId="0" xfId="0" applyAlignment="1" applyBorder="1" applyFill="1" applyFont="1">
      <alignment horizontal="center" shrinkToFit="0" vertical="center" wrapText="1"/>
    </xf>
    <xf borderId="103" fillId="2" fontId="26" numFmtId="0" xfId="0" applyAlignment="1" applyBorder="1" applyFill="1" applyFont="1">
      <alignment horizontal="center" shrinkToFit="0" vertical="center" wrapText="1"/>
    </xf>
    <xf borderId="104" fillId="2" fontId="26" numFmtId="0" xfId="0" applyAlignment="1" applyBorder="1" applyFill="1" applyFont="1">
      <alignment horizontal="center" shrinkToFit="0" vertical="center" wrapText="1"/>
    </xf>
    <xf borderId="79" fillId="2" fontId="26" numFmtId="0" xfId="0" applyAlignment="1" applyBorder="1" applyFill="1" applyFont="1">
      <alignment horizontal="center" vertical="center"/>
    </xf>
    <xf borderId="104" fillId="2" fontId="26" numFmtId="0" xfId="0" applyAlignment="1" applyBorder="1" applyFill="1" applyFont="1">
      <alignment horizontal="center" vertical="center"/>
    </xf>
    <xf borderId="105" fillId="2" fontId="26" numFmtId="0" xfId="0" applyAlignment="1" applyBorder="1" applyFill="1" applyFont="1">
      <alignment horizontal="center" vertical="center"/>
    </xf>
    <xf borderId="101" fillId="2" fontId="26" numFmtId="0" xfId="0" applyAlignment="1" applyBorder="1" applyFill="1" applyFont="1">
      <alignment horizontal="center" vertical="center"/>
    </xf>
    <xf borderId="102" fillId="2" fontId="26" numFmtId="0" xfId="0" applyAlignment="1" applyBorder="1" applyFill="1" applyFont="1">
      <alignment horizontal="center" vertical="center"/>
    </xf>
    <xf borderId="106" fillId="2" fontId="26" numFmtId="0" xfId="0" applyAlignment="1" applyBorder="1" applyFill="1" applyFont="1">
      <alignment horizontal="center" vertical="center"/>
    </xf>
    <xf borderId="107" fillId="2" fontId="26" numFmtId="0" xfId="0" applyAlignment="1" applyBorder="1" applyFill="1" applyFont="1">
      <alignment horizontal="center" vertical="center"/>
    </xf>
    <xf borderId="80" fillId="13" fontId="1" numFmtId="0" xfId="0" applyAlignment="1" applyBorder="1" applyFill="1" applyFont="1">
      <alignment shrinkToFit="0" vertical="center" wrapText="1"/>
    </xf>
    <xf borderId="23" fillId="13" fontId="1" numFmtId="0" xfId="0" applyAlignment="1" applyBorder="1" applyFill="1" applyFont="1">
      <alignment vertical="center"/>
    </xf>
    <xf borderId="26" fillId="14" fontId="1" numFmtId="0" xfId="0" applyAlignment="1" applyBorder="1" applyFill="1" applyFont="1">
      <alignment shrinkToFit="0" vertical="center" wrapText="1"/>
    </xf>
    <xf borderId="27" fillId="14" fontId="11" numFmtId="0" xfId="0" applyAlignment="1" applyBorder="1" applyFill="1" applyFont="1">
      <alignment vertical="center"/>
    </xf>
    <xf borderId="27" fillId="14" fontId="11" numFmtId="0" xfId="0" applyAlignment="1" applyBorder="1" applyFill="1" applyFont="1">
      <alignment shrinkToFit="0" vertical="center" wrapText="1"/>
    </xf>
    <xf borderId="27" fillId="14" fontId="12" numFmtId="0" xfId="0" applyAlignment="1" applyBorder="1" applyFill="1" applyFont="1">
      <alignment vertical="center"/>
    </xf>
    <xf borderId="27" fillId="14" fontId="1" numFmtId="0" xfId="0" applyAlignment="1" applyBorder="1" applyFill="1" applyFont="1">
      <alignment vertical="center"/>
    </xf>
    <xf borderId="27" fillId="14" fontId="13" numFmtId="0" xfId="0" applyAlignment="1" applyBorder="1" applyFill="1" applyFont="1">
      <alignment horizontal="left" vertical="center"/>
    </xf>
    <xf borderId="27" fillId="14" fontId="12" numFmtId="0" xfId="0" applyAlignment="1" applyBorder="1" applyFill="1" applyFont="1">
      <alignment horizontal="left" vertical="center"/>
    </xf>
    <xf borderId="27" fillId="14" fontId="13" numFmtId="0" xfId="0" applyAlignment="1" applyBorder="1" applyFill="1" applyFont="1">
      <alignment horizontal="left" shrinkToFit="0" vertical="center" wrapText="1"/>
    </xf>
    <xf borderId="27" fillId="14" fontId="14" numFmtId="0" xfId="0" applyAlignment="1" applyBorder="1" applyFill="1" applyFont="1">
      <alignment horizontal="left" shrinkToFit="0" vertical="center" wrapText="1"/>
    </xf>
    <xf borderId="27" fillId="14" fontId="16" numFmtId="0" xfId="0" applyAlignment="1" applyBorder="1" applyFill="1" applyFont="1">
      <alignment horizontal="left" shrinkToFit="0" vertical="center" wrapText="1"/>
    </xf>
    <xf borderId="27" fillId="14" fontId="11" numFmtId="0" xfId="0" applyAlignment="1" applyBorder="1" applyFill="1" applyFont="1">
      <alignment horizontal="left" shrinkToFit="0" vertical="center" wrapText="1"/>
    </xf>
    <xf borderId="112" fillId="14" fontId="14" numFmtId="0" xfId="0" applyAlignment="1" applyBorder="1" applyFill="1" applyFont="1">
      <alignment horizontal="left" shrinkToFit="0" vertical="center" wrapText="1"/>
    </xf>
    <xf borderId="30" fillId="14" fontId="4" numFmtId="0" xfId="0" applyAlignment="1" applyBorder="1" applyFill="1" applyFont="1">
      <alignment horizontal="center" shrinkToFit="0" vertical="center" wrapText="1"/>
    </xf>
    <xf borderId="1" fillId="14" fontId="11" numFmtId="0" xfId="0" applyAlignment="1" applyBorder="1" applyFill="1" applyFont="1">
      <alignment vertical="center"/>
    </xf>
    <xf borderId="1" fillId="14" fontId="13" numFmtId="0" xfId="0" applyAlignment="1" applyBorder="1" applyFill="1" applyFont="1">
      <alignment horizontal="left" shrinkToFit="0" vertical="center" wrapText="1"/>
    </xf>
    <xf borderId="1" fillId="14" fontId="13" numFmtId="0" xfId="0" applyAlignment="1" applyBorder="1" applyFill="1" applyFont="1">
      <alignment shrinkToFit="0" vertical="center" wrapText="1"/>
    </xf>
    <xf borderId="1" fillId="14" fontId="2" numFmtId="0" xfId="0" applyAlignment="1" applyBorder="1" applyFill="1" applyFont="1">
      <alignment shrinkToFit="0" vertical="center" wrapText="1"/>
    </xf>
    <xf borderId="113" fillId="14" fontId="2" numFmtId="0" xfId="0" applyAlignment="1" applyBorder="1" applyFill="1" applyFont="1">
      <alignment shrinkToFit="0" vertical="center" wrapText="1"/>
    </xf>
    <xf borderId="30" fillId="7" fontId="6" numFmtId="0" xfId="0" applyAlignment="1" applyBorder="1" applyFill="1" applyFont="1">
      <alignment horizontal="center" shrinkToFit="0" vertical="center" wrapText="1"/>
    </xf>
    <xf borderId="1" fillId="14" fontId="12" numFmtId="0" xfId="0" applyAlignment="1" applyBorder="1" applyFill="1" applyFont="1">
      <alignment horizontal="center" shrinkToFit="0" vertical="center" wrapText="1"/>
    </xf>
    <xf borderId="1" fillId="14" fontId="1" numFmtId="0" xfId="0" applyAlignment="1" applyBorder="1" applyFill="1" applyFont="1">
      <alignment vertical="center"/>
    </xf>
    <xf borderId="1" fillId="14" fontId="12" numFmtId="0" xfId="0" applyAlignment="1" applyBorder="1" applyFill="1" applyFont="1">
      <alignment horizontal="center" vertical="center"/>
    </xf>
    <xf borderId="1" fillId="14" fontId="6" numFmtId="0" xfId="0" applyAlignment="1" applyBorder="1" applyFill="1" applyFont="1">
      <alignment horizontal="center" shrinkToFit="0" vertical="center" wrapText="1"/>
    </xf>
    <xf borderId="34" fillId="14" fontId="12" numFmtId="0" xfId="0" applyAlignment="1" applyBorder="1" applyFill="1" applyFont="1">
      <alignment horizontal="center" shrinkToFit="0" vertical="center" wrapText="1"/>
    </xf>
    <xf borderId="113" fillId="14" fontId="1" numFmtId="0" xfId="0" applyAlignment="1" applyBorder="1" applyFill="1" applyFont="1">
      <alignment vertical="center"/>
    </xf>
    <xf borderId="1" fillId="14" fontId="14" numFmtId="0" xfId="0" applyAlignment="1" applyBorder="1" applyFill="1" applyFont="1">
      <alignment horizontal="center" vertical="center"/>
    </xf>
    <xf borderId="80" fillId="14" fontId="1" numFmtId="0" xfId="0" applyAlignment="1" applyBorder="1" applyFill="1" applyFont="1">
      <alignment shrinkToFit="0" vertical="center" wrapText="1"/>
    </xf>
    <xf borderId="23" fillId="14" fontId="1" numFmtId="0" xfId="0" applyAlignment="1" applyBorder="1" applyFill="1" applyFont="1">
      <alignment vertical="center"/>
    </xf>
    <xf borderId="114" fillId="14" fontId="1" numFmtId="0" xfId="0" applyAlignment="1" applyBorder="1" applyFill="1" applyFont="1">
      <alignment vertical="center"/>
    </xf>
    <xf borderId="26" fillId="4" fontId="1" numFmtId="0" xfId="0" applyAlignment="1" applyBorder="1" applyFill="1" applyFont="1">
      <alignment shrinkToFit="0" vertical="center" wrapText="1"/>
    </xf>
    <xf borderId="27" fillId="4" fontId="11" numFmtId="0" xfId="0" applyAlignment="1" applyBorder="1" applyFill="1" applyFont="1">
      <alignment vertical="center"/>
    </xf>
    <xf borderId="27" fillId="4" fontId="11" numFmtId="0" xfId="0" applyAlignment="1" applyBorder="1" applyFill="1" applyFont="1">
      <alignment shrinkToFit="0" vertical="center" wrapText="1"/>
    </xf>
    <xf borderId="27" fillId="4" fontId="12" numFmtId="0" xfId="0" applyAlignment="1" applyBorder="1" applyFill="1" applyFont="1">
      <alignment vertical="center"/>
    </xf>
    <xf borderId="27" fillId="4" fontId="1" numFmtId="0" xfId="0" applyAlignment="1" applyBorder="1" applyFill="1" applyFont="1">
      <alignment vertical="center"/>
    </xf>
    <xf borderId="27" fillId="4" fontId="13" numFmtId="0" xfId="0" applyAlignment="1" applyBorder="1" applyFill="1" applyFont="1">
      <alignment horizontal="left" vertical="center"/>
    </xf>
    <xf borderId="27" fillId="4" fontId="12" numFmtId="0" xfId="0" applyAlignment="1" applyBorder="1" applyFill="1" applyFont="1">
      <alignment horizontal="left" vertical="center"/>
    </xf>
    <xf borderId="27" fillId="4" fontId="13" numFmtId="0" xfId="0" applyAlignment="1" applyBorder="1" applyFill="1" applyFont="1">
      <alignment horizontal="left" shrinkToFit="0" vertical="center" wrapText="1"/>
    </xf>
    <xf borderId="27" fillId="4" fontId="14" numFmtId="0" xfId="0" applyAlignment="1" applyBorder="1" applyFill="1" applyFont="1">
      <alignment horizontal="left" shrinkToFit="0" vertical="center" wrapText="1"/>
    </xf>
    <xf borderId="27" fillId="4" fontId="16" numFmtId="0" xfId="0" applyAlignment="1" applyBorder="1" applyFill="1" applyFont="1">
      <alignment horizontal="left" shrinkToFit="0" vertical="center" wrapText="1"/>
    </xf>
    <xf borderId="27" fillId="4" fontId="11" numFmtId="0" xfId="0" applyAlignment="1" applyBorder="1" applyFill="1" applyFont="1">
      <alignment horizontal="left" shrinkToFit="0" vertical="center" wrapText="1"/>
    </xf>
    <xf borderId="112" fillId="4" fontId="14" numFmtId="0" xfId="0" applyAlignment="1" applyBorder="1" applyFill="1" applyFont="1">
      <alignment horizontal="left" shrinkToFit="0" vertical="center" wrapText="1"/>
    </xf>
    <xf borderId="30" fillId="4" fontId="4" numFmtId="0" xfId="0" applyAlignment="1" applyBorder="1" applyFill="1" applyFont="1">
      <alignment horizontal="center" shrinkToFit="0" vertical="center" wrapText="1"/>
    </xf>
    <xf borderId="1" fillId="4" fontId="11" numFmtId="0" xfId="0" applyAlignment="1" applyBorder="1" applyFill="1" applyFont="1">
      <alignment vertical="center"/>
    </xf>
    <xf borderId="1" fillId="4" fontId="13" numFmtId="0" xfId="0" applyAlignment="1" applyBorder="1" applyFill="1" applyFont="1">
      <alignment horizontal="left" shrinkToFit="0" vertical="center" wrapText="1"/>
    </xf>
    <xf borderId="1" fillId="4" fontId="13" numFmtId="0" xfId="0" applyAlignment="1" applyBorder="1" applyFill="1" applyFont="1">
      <alignment shrinkToFit="0" vertical="center" wrapText="1"/>
    </xf>
    <xf borderId="1" fillId="4" fontId="2" numFmtId="0" xfId="0" applyAlignment="1" applyBorder="1" applyFill="1" applyFont="1">
      <alignment shrinkToFit="0" vertical="center" wrapText="1"/>
    </xf>
    <xf borderId="113" fillId="4" fontId="2" numFmtId="0" xfId="0" applyAlignment="1" applyBorder="1" applyFill="1" applyFont="1">
      <alignment shrinkToFit="0" vertical="center" wrapText="1"/>
    </xf>
    <xf borderId="1" fillId="4" fontId="12" numFmtId="0" xfId="0" applyAlignment="1" applyBorder="1" applyFill="1" applyFont="1">
      <alignment horizontal="center" shrinkToFit="0" vertical="center" wrapText="1"/>
    </xf>
    <xf borderId="1" fillId="4" fontId="1" numFmtId="0" xfId="0" applyAlignment="1" applyBorder="1" applyFill="1" applyFont="1">
      <alignment vertical="center"/>
    </xf>
    <xf borderId="1" fillId="4" fontId="12" numFmtId="0" xfId="0" applyAlignment="1" applyBorder="1" applyFill="1" applyFont="1">
      <alignment horizontal="center" vertical="center"/>
    </xf>
    <xf borderId="1" fillId="4" fontId="6" numFmtId="0" xfId="0" applyAlignment="1" applyBorder="1" applyFill="1" applyFont="1">
      <alignment horizontal="center" shrinkToFit="0" vertical="center" wrapText="1"/>
    </xf>
    <xf borderId="113" fillId="4" fontId="1" numFmtId="0" xfId="0" applyAlignment="1" applyBorder="1" applyFill="1" applyFont="1">
      <alignment vertical="center"/>
    </xf>
    <xf borderId="1" fillId="4" fontId="14" numFmtId="0" xfId="0" applyAlignment="1" applyBorder="1" applyFill="1" applyFont="1">
      <alignment horizontal="center" vertical="center"/>
    </xf>
    <xf borderId="80" fillId="4" fontId="1" numFmtId="0" xfId="0" applyAlignment="1" applyBorder="1" applyFill="1" applyFont="1">
      <alignment shrinkToFit="0" vertical="center" wrapText="1"/>
    </xf>
    <xf borderId="23" fillId="4" fontId="1" numFmtId="0" xfId="0" applyAlignment="1" applyBorder="1" applyFill="1" applyFont="1">
      <alignment vertical="center"/>
    </xf>
    <xf borderId="114" fillId="4" fontId="1" numFmtId="0" xfId="0" applyAlignment="1" applyBorder="1" applyFill="1" applyFont="1">
      <alignment vertical="center"/>
    </xf>
    <xf borderId="26" fillId="15" fontId="1" numFmtId="0" xfId="0" applyAlignment="1" applyBorder="1" applyFill="1" applyFont="1">
      <alignment shrinkToFit="0" vertical="center" wrapText="1"/>
    </xf>
    <xf borderId="27" fillId="15" fontId="11" numFmtId="0" xfId="0" applyAlignment="1" applyBorder="1" applyFill="1" applyFont="1">
      <alignment vertical="center"/>
    </xf>
    <xf borderId="27" fillId="15" fontId="11" numFmtId="0" xfId="0" applyAlignment="1" applyBorder="1" applyFill="1" applyFont="1">
      <alignment shrinkToFit="0" vertical="center" wrapText="1"/>
    </xf>
    <xf borderId="27" fillId="15" fontId="12" numFmtId="0" xfId="0" applyAlignment="1" applyBorder="1" applyFill="1" applyFont="1">
      <alignment vertical="center"/>
    </xf>
    <xf borderId="27" fillId="15" fontId="1" numFmtId="0" xfId="0" applyAlignment="1" applyBorder="1" applyFill="1" applyFont="1">
      <alignment vertical="center"/>
    </xf>
    <xf borderId="27" fillId="15" fontId="13" numFmtId="0" xfId="0" applyAlignment="1" applyBorder="1" applyFill="1" applyFont="1">
      <alignment horizontal="left" vertical="center"/>
    </xf>
    <xf borderId="27" fillId="15" fontId="12" numFmtId="0" xfId="0" applyAlignment="1" applyBorder="1" applyFill="1" applyFont="1">
      <alignment horizontal="left" vertical="center"/>
    </xf>
    <xf borderId="27" fillId="15" fontId="13" numFmtId="0" xfId="0" applyAlignment="1" applyBorder="1" applyFill="1" applyFont="1">
      <alignment horizontal="left" shrinkToFit="0" vertical="center" wrapText="1"/>
    </xf>
    <xf borderId="27" fillId="15" fontId="14" numFmtId="0" xfId="0" applyAlignment="1" applyBorder="1" applyFill="1" applyFont="1">
      <alignment horizontal="left" shrinkToFit="0" vertical="center" wrapText="1"/>
    </xf>
    <xf borderId="27" fillId="15" fontId="16" numFmtId="0" xfId="0" applyAlignment="1" applyBorder="1" applyFill="1" applyFont="1">
      <alignment horizontal="left" shrinkToFit="0" vertical="center" wrapText="1"/>
    </xf>
    <xf borderId="27" fillId="15" fontId="11" numFmtId="0" xfId="0" applyAlignment="1" applyBorder="1" applyFill="1" applyFont="1">
      <alignment horizontal="left" shrinkToFit="0" vertical="center" wrapText="1"/>
    </xf>
    <xf borderId="112" fillId="15" fontId="14" numFmtId="0" xfId="0" applyAlignment="1" applyBorder="1" applyFill="1" applyFont="1">
      <alignment horizontal="left" shrinkToFit="0" vertical="center" wrapText="1"/>
    </xf>
    <xf borderId="30" fillId="15" fontId="4" numFmtId="0" xfId="0" applyAlignment="1" applyBorder="1" applyFill="1" applyFont="1">
      <alignment horizontal="center" shrinkToFit="0" vertical="center" wrapText="1"/>
    </xf>
    <xf borderId="1" fillId="15" fontId="11" numFmtId="0" xfId="0" applyAlignment="1" applyBorder="1" applyFill="1" applyFont="1">
      <alignment vertical="center"/>
    </xf>
    <xf borderId="1" fillId="15" fontId="13" numFmtId="0" xfId="0" applyAlignment="1" applyBorder="1" applyFill="1" applyFont="1">
      <alignment horizontal="left" shrinkToFit="0" vertical="center" wrapText="1"/>
    </xf>
    <xf borderId="1" fillId="15" fontId="13" numFmtId="0" xfId="0" applyAlignment="1" applyBorder="1" applyFill="1" applyFont="1">
      <alignment shrinkToFit="0" vertical="center" wrapText="1"/>
    </xf>
    <xf borderId="1" fillId="15" fontId="2" numFmtId="0" xfId="0" applyAlignment="1" applyBorder="1" applyFill="1" applyFont="1">
      <alignment shrinkToFit="0" vertical="center" wrapText="1"/>
    </xf>
    <xf borderId="113" fillId="15" fontId="2" numFmtId="0" xfId="0" applyAlignment="1" applyBorder="1" applyFill="1" applyFont="1">
      <alignment shrinkToFit="0" vertical="center" wrapText="1"/>
    </xf>
    <xf borderId="1" fillId="15" fontId="12" numFmtId="0" xfId="0" applyAlignment="1" applyBorder="1" applyFill="1" applyFont="1">
      <alignment horizontal="center" shrinkToFit="0" vertical="center" wrapText="1"/>
    </xf>
    <xf borderId="1" fillId="15" fontId="1" numFmtId="0" xfId="0" applyAlignment="1" applyBorder="1" applyFill="1" applyFont="1">
      <alignment vertical="center"/>
    </xf>
    <xf borderId="1" fillId="15" fontId="12" numFmtId="0" xfId="0" applyAlignment="1" applyBorder="1" applyFill="1" applyFont="1">
      <alignment horizontal="center" vertical="center"/>
    </xf>
    <xf borderId="1" fillId="15" fontId="6" numFmtId="0" xfId="0" applyAlignment="1" applyBorder="1" applyFill="1" applyFont="1">
      <alignment horizontal="center" shrinkToFit="0" vertical="center" wrapText="1"/>
    </xf>
    <xf borderId="113" fillId="15" fontId="1" numFmtId="0" xfId="0" applyAlignment="1" applyBorder="1" applyFill="1" applyFont="1">
      <alignment vertical="center"/>
    </xf>
    <xf borderId="1" fillId="15" fontId="14" numFmtId="0" xfId="0" applyAlignment="1" applyBorder="1" applyFill="1" applyFont="1">
      <alignment horizontal="center" vertical="center"/>
    </xf>
    <xf borderId="80" fillId="15" fontId="1" numFmtId="0" xfId="0" applyAlignment="1" applyBorder="1" applyFill="1" applyFont="1">
      <alignment shrinkToFit="0" vertical="center" wrapText="1"/>
    </xf>
    <xf borderId="23" fillId="15" fontId="1" numFmtId="0" xfId="0" applyAlignment="1" applyBorder="1" applyFill="1" applyFont="1">
      <alignment vertical="center"/>
    </xf>
    <xf borderId="114" fillId="15" fontId="1" numFmtId="0" xfId="0" applyAlignment="1" applyBorder="1" applyFill="1" applyFont="1">
      <alignment vertical="center"/>
    </xf>
    <xf borderId="115" fillId="0" fontId="4" numFmtId="0" xfId="0" applyAlignment="1" applyBorder="1" applyFont="1">
      <alignment horizontal="center"/>
    </xf>
    <xf borderId="116" fillId="5" fontId="29" numFmtId="0" xfId="0" applyAlignment="1" applyBorder="1" applyFill="1" applyFont="1">
      <alignment horizontal="center"/>
    </xf>
    <xf borderId="117" fillId="0" fontId="3" numFmtId="0" xfId="0" applyBorder="1" applyFont="1"/>
    <xf borderId="28" fillId="0" fontId="4" numFmtId="0" xfId="0" applyAlignment="1" applyBorder="1" applyFont="1">
      <alignment horizontal="center"/>
    </xf>
    <xf borderId="118" fillId="0" fontId="29" numFmtId="0" xfId="0" applyAlignment="1" applyBorder="1" applyFont="1">
      <alignment horizontal="center" vertical="center"/>
    </xf>
    <xf borderId="45" fillId="2" fontId="1" numFmtId="0" xfId="0" applyAlignment="1" applyBorder="1" applyFill="1" applyFont="1">
      <alignment horizontal="left" shrinkToFit="0" vertical="top" wrapText="1"/>
    </xf>
    <xf borderId="119" fillId="0" fontId="1" numFmtId="0" xfId="0" applyBorder="1" applyFont="1"/>
    <xf borderId="1" fillId="16" fontId="1" numFmtId="0" xfId="0" applyAlignment="1" applyBorder="1" applyFill="1" applyFont="1">
      <alignment horizontal="center"/>
    </xf>
    <xf borderId="30" fillId="2" fontId="1" numFmtId="0" xfId="0" applyAlignment="1" applyBorder="1" applyFill="1" applyFont="1">
      <alignment horizontal="left" shrinkToFit="0" wrapText="1"/>
    </xf>
    <xf borderId="120" fillId="0" fontId="3" numFmtId="0" xfId="0" applyBorder="1" applyFont="1"/>
    <xf borderId="121" fillId="0" fontId="3" numFmtId="0" xfId="0" applyBorder="1" applyFont="1"/>
    <xf borderId="122" fillId="10" fontId="1" numFmtId="0" xfId="0" applyBorder="1" applyFill="1" applyFont="1"/>
    <xf borderId="87" fillId="10" fontId="6" numFmtId="0" xfId="0" applyAlignment="1" applyBorder="1" applyFill="1" applyFont="1">
      <alignment horizontal="center" shrinkToFit="0" vertical="center" wrapText="1"/>
    </xf>
    <xf borderId="90" fillId="10" fontId="6" numFmtId="0" xfId="0" applyAlignment="1" applyBorder="1" applyFill="1" applyFont="1">
      <alignment horizontal="center" vertical="center"/>
    </xf>
    <xf borderId="90" fillId="10" fontId="6" numFmtId="0" xfId="0" applyAlignment="1" applyBorder="1" applyFill="1" applyFont="1">
      <alignment horizontal="center" shrinkToFit="0" vertical="center" wrapText="1"/>
    </xf>
    <xf borderId="88" fillId="10" fontId="6" numFmtId="0" xfId="0" applyAlignment="1" applyBorder="1" applyFill="1" applyFont="1">
      <alignment horizontal="center" vertical="center"/>
    </xf>
    <xf borderId="90" fillId="10" fontId="6" numFmtId="0" xfId="0" applyAlignment="1" applyBorder="1" applyFill="1" applyFont="1">
      <alignment horizontal="center" shrinkToFit="0" wrapText="1"/>
    </xf>
    <xf borderId="95" fillId="10" fontId="1" numFmtId="0" xfId="0" applyBorder="1" applyFill="1" applyFont="1"/>
    <xf borderId="5" fillId="10" fontId="6" numFmtId="0" xfId="0" applyAlignment="1" applyBorder="1" applyFill="1" applyFont="1">
      <alignment horizontal="center" shrinkToFit="0" vertical="center" wrapText="1"/>
    </xf>
    <xf borderId="5" fillId="10" fontId="6" numFmtId="0" xfId="0" applyAlignment="1" applyBorder="1" applyFill="1" applyFont="1">
      <alignment horizontal="center" vertical="center"/>
    </xf>
    <xf borderId="88" fillId="10" fontId="6" numFmtId="0" xfId="0" applyAlignment="1" applyBorder="1" applyFill="1" applyFont="1">
      <alignment horizontal="center" shrinkToFit="0" wrapText="1"/>
    </xf>
    <xf borderId="53" fillId="0" fontId="1" numFmtId="0" xfId="0" applyBorder="1" applyFont="1"/>
    <xf borderId="111" fillId="16" fontId="1" numFmtId="0" xfId="0" applyBorder="1" applyFill="1" applyFont="1"/>
    <xf borderId="87" fillId="3" fontId="1" numFmtId="0" xfId="0" applyBorder="1" applyFill="1" applyFont="1"/>
    <xf borderId="115" fillId="0" fontId="1" numFmtId="0" xfId="0" applyBorder="1" applyFont="1"/>
    <xf borderId="5" fillId="3" fontId="1" numFmtId="0" xfId="0" applyBorder="1" applyFill="1" applyFont="1"/>
    <xf borderId="123" fillId="10" fontId="1" numFmtId="0" xfId="0" applyBorder="1" applyFill="1" applyFont="1"/>
    <xf borderId="90" fillId="10" fontId="1" numFmtId="0" xfId="0" applyBorder="1" applyFill="1" applyFont="1"/>
    <xf borderId="1" fillId="10" fontId="1" numFmtId="0" xfId="0" applyBorder="1" applyFill="1" applyFont="1"/>
    <xf borderId="87" fillId="10" fontId="6" numFmtId="0" xfId="0" applyAlignment="1" applyBorder="1" applyFill="1" applyFont="1">
      <alignment horizontal="center" vertical="center"/>
    </xf>
    <xf borderId="38" fillId="2" fontId="1" numFmtId="0" xfId="0" applyBorder="1" applyFill="1" applyFont="1"/>
    <xf borderId="124" fillId="10" fontId="1" numFmtId="0" xfId="0" applyBorder="1" applyFill="1" applyFont="1"/>
    <xf borderId="97" fillId="16" fontId="1" numFmtId="0" xfId="0" applyBorder="1" applyFill="1" applyFont="1"/>
    <xf borderId="94" fillId="3" fontId="1" numFmtId="0" xfId="0" applyBorder="1" applyFill="1" applyFont="1"/>
    <xf borderId="30" fillId="2" fontId="1" numFmtId="0" xfId="0" applyAlignment="1" applyBorder="1" applyFill="1" applyFont="1">
      <alignment horizontal="left" shrinkToFit="0" vertical="top" wrapText="1"/>
    </xf>
    <xf borderId="93" fillId="3" fontId="1" numFmtId="0" xfId="0" applyBorder="1" applyFill="1" applyFont="1"/>
    <xf borderId="0" fillId="0" fontId="1" numFmtId="9" xfId="0" applyFont="1" applyNumberFormat="1"/>
    <xf borderId="125" fillId="0" fontId="1" numFmtId="9" xfId="0" applyBorder="1" applyFont="1" applyNumberFormat="1"/>
    <xf borderId="53" fillId="0" fontId="1" numFmtId="9" xfId="0" applyBorder="1" applyFont="1" applyNumberFormat="1"/>
    <xf borderId="121" fillId="0" fontId="1" numFmtId="2" xfId="0" applyBorder="1" applyFont="1" applyNumberFormat="1"/>
    <xf borderId="126" fillId="0" fontId="1" numFmtId="2" xfId="0" applyBorder="1" applyFont="1" applyNumberFormat="1"/>
    <xf borderId="127" fillId="0" fontId="1" numFmtId="2" xfId="0" applyBorder="1" applyFont="1" applyNumberFormat="1"/>
    <xf borderId="34" fillId="2" fontId="1" numFmtId="0" xfId="0" applyAlignment="1" applyBorder="1" applyFill="1" applyFont="1">
      <alignment horizontal="left" shrinkToFit="0" wrapText="1"/>
    </xf>
    <xf borderId="38" fillId="2" fontId="1" numFmtId="0" xfId="0" applyAlignment="1" applyBorder="1" applyFill="1" applyFont="1">
      <alignment shrinkToFit="0" wrapText="1"/>
    </xf>
    <xf borderId="53" fillId="0" fontId="6" numFmtId="0" xfId="0" applyBorder="1" applyFont="1"/>
    <xf borderId="128" fillId="0" fontId="1" numFmtId="2" xfId="0" applyBorder="1" applyFont="1" applyNumberFormat="1"/>
    <xf borderId="129" fillId="0" fontId="1" numFmtId="2" xfId="0" applyBorder="1" applyFont="1" applyNumberFormat="1"/>
    <xf borderId="115" fillId="0" fontId="6" numFmtId="0" xfId="0" applyBorder="1" applyFont="1"/>
    <xf borderId="119" fillId="0" fontId="1" numFmtId="2" xfId="0" applyBorder="1" applyFont="1" applyNumberFormat="1"/>
    <xf borderId="1" fillId="2" fontId="1" numFmtId="0" xfId="0" applyAlignment="1" applyBorder="1" applyFill="1" applyFont="1">
      <alignment horizontal="left" shrinkToFit="0" wrapText="1"/>
    </xf>
    <xf borderId="53" fillId="0" fontId="1" numFmtId="0" xfId="0" applyAlignment="1" applyBorder="1" applyFont="1">
      <alignment horizontal="left"/>
    </xf>
    <xf borderId="0" fillId="0" fontId="1" numFmtId="2" xfId="0" applyFont="1" applyNumberFormat="1"/>
    <xf borderId="122" fillId="3" fontId="1" numFmtId="2" xfId="0" applyBorder="1" applyFill="1" applyFont="1" applyNumberFormat="1"/>
    <xf borderId="130" fillId="0" fontId="1" numFmtId="0" xfId="0" applyAlignment="1" applyBorder="1" applyFont="1">
      <alignment horizontal="left"/>
    </xf>
    <xf borderId="108" fillId="3" fontId="1" numFmtId="2" xfId="0" applyBorder="1" applyFill="1" applyFont="1" applyNumberFormat="1"/>
    <xf borderId="1" fillId="3" fontId="1" numFmtId="2" xfId="0" applyAlignment="1" applyBorder="1" applyFill="1" applyFont="1" applyNumberFormat="1">
      <alignment horizontal="right"/>
    </xf>
    <xf borderId="125" fillId="0" fontId="1" numFmtId="2" xfId="0" applyBorder="1" applyFont="1" applyNumberFormat="1"/>
    <xf borderId="0" fillId="0" fontId="6" numFmtId="0" xfId="0" applyFont="1"/>
    <xf borderId="1" fillId="2" fontId="6" numFmtId="0" xfId="0" applyAlignment="1" applyBorder="1" applyFill="1" applyFont="1">
      <alignment horizontal="center"/>
    </xf>
    <xf borderId="127" fillId="0" fontId="1" numFmtId="0" xfId="0" applyBorder="1" applyFont="1"/>
    <xf borderId="111" fillId="3" fontId="1" numFmtId="2" xfId="0" applyBorder="1" applyFill="1" applyFont="1" applyNumberFormat="1"/>
    <xf borderId="109" fillId="3" fontId="1" numFmtId="2" xfId="0" applyBorder="1" applyFill="1" applyFont="1" applyNumberFormat="1"/>
    <xf borderId="38" fillId="2" fontId="6" numFmtId="0" xfId="0" applyAlignment="1" applyBorder="1" applyFill="1" applyFont="1">
      <alignment horizontal="center"/>
    </xf>
    <xf borderId="124" fillId="2" fontId="1" numFmtId="0" xfId="0" applyBorder="1" applyFill="1" applyFont="1"/>
    <xf borderId="45" fillId="2" fontId="1" numFmtId="0" xfId="0" applyAlignment="1" applyBorder="1" applyFill="1" applyFont="1">
      <alignment horizontal="left" shrinkToFit="0" vertical="center" wrapText="1"/>
    </xf>
    <xf borderId="30" fillId="2" fontId="1" numFmtId="0" xfId="0" applyAlignment="1" applyBorder="1" applyFill="1" applyFont="1">
      <alignment horizontal="left" shrinkToFit="0" vertical="center" wrapText="1"/>
    </xf>
    <xf borderId="45" fillId="2" fontId="6" numFmtId="0" xfId="0" applyAlignment="1" applyBorder="1" applyFill="1" applyFont="1">
      <alignment horizontal="center" shrinkToFit="0" wrapText="1"/>
    </xf>
    <xf borderId="30" fillId="2" fontId="6" numFmtId="0" xfId="0" applyAlignment="1" applyBorder="1" applyFill="1" applyFont="1">
      <alignment horizontal="center" shrinkToFit="0" wrapText="1"/>
    </xf>
    <xf borderId="124" fillId="2" fontId="6" numFmtId="0" xfId="0" applyAlignment="1" applyBorder="1" applyFill="1" applyFont="1">
      <alignment horizontal="center" shrinkToFit="0" wrapText="1"/>
    </xf>
    <xf borderId="38" fillId="2" fontId="6" numFmtId="0" xfId="0" applyAlignment="1" applyBorder="1" applyFill="1" applyFont="1">
      <alignment horizontal="center" shrinkToFit="0" wrapText="1"/>
    </xf>
    <xf borderId="124" fillId="2" fontId="6" numFmtId="0" xfId="0" applyAlignment="1" applyBorder="1" applyFill="1" applyFont="1">
      <alignment horizontal="center" vertical="center"/>
    </xf>
    <xf borderId="128" fillId="0" fontId="1" numFmtId="0" xfId="0" applyBorder="1" applyFont="1"/>
    <xf borderId="34" fillId="2" fontId="1" numFmtId="0" xfId="0" applyAlignment="1" applyBorder="1" applyFill="1" applyFont="1">
      <alignment horizontal="left" shrinkToFit="0" vertical="top" wrapText="1"/>
    </xf>
    <xf borderId="0" fillId="0" fontId="1" numFmtId="0" xfId="0" applyFont="1"/>
    <xf borderId="111" fillId="3" fontId="1" numFmtId="0" xfId="0" applyBorder="1" applyFill="1" applyFont="1"/>
    <xf borderId="109" fillId="3" fontId="1" numFmtId="0" xfId="0" applyBorder="1" applyFill="1" applyFont="1"/>
    <xf borderId="28" fillId="2" fontId="18" numFmtId="0" xfId="0" applyAlignment="1" applyBorder="1" applyFill="1" applyFont="1">
      <alignment horizontal="left" shrinkToFit="0" vertical="top" wrapText="1"/>
    </xf>
    <xf borderId="19" fillId="5" fontId="29" numFmtId="0" xfId="0" applyAlignment="1" applyBorder="1" applyFill="1" applyFont="1">
      <alignment horizontal="center" vertical="center"/>
    </xf>
    <xf borderId="131" fillId="5" fontId="18" numFmtId="0" xfId="0" applyAlignment="1" applyBorder="1" applyFill="1" applyFont="1">
      <alignment horizontal="left" shrinkToFit="0" vertical="top" wrapText="1"/>
    </xf>
    <xf borderId="132" fillId="5" fontId="29" numFmtId="0" xfId="0" applyAlignment="1" applyBorder="1" applyFill="1" applyFont="1">
      <alignment horizontal="center" vertical="center"/>
    </xf>
    <xf borderId="133" fillId="0" fontId="3" numFmtId="0" xfId="0" applyBorder="1" applyFont="1"/>
    <xf borderId="134" fillId="0" fontId="3" numFmtId="0" xfId="0" applyBorder="1" applyFont="1"/>
    <xf borderId="113" fillId="12" fontId="6" numFmtId="0" xfId="0" applyAlignment="1" applyBorder="1" applyFill="1" applyFont="1">
      <alignment horizontal="right" vertical="center"/>
    </xf>
    <xf borderId="23" fillId="12" fontId="6" numFmtId="0" xfId="0" applyAlignment="1" applyBorder="1" applyFill="1" applyFont="1">
      <alignment horizontal="center" vertical="center"/>
    </xf>
    <xf borderId="135" fillId="12" fontId="6" numFmtId="164" xfId="0" applyAlignment="1" applyBorder="1" applyFill="1" applyFont="1" applyNumberFormat="1">
      <alignment horizontal="center" vertical="center"/>
    </xf>
    <xf borderId="136" fillId="0" fontId="3" numFmtId="0" xfId="0" applyBorder="1" applyFont="1"/>
    <xf borderId="23" fillId="12" fontId="6" numFmtId="164" xfId="0" applyAlignment="1" applyBorder="1" applyFill="1" applyFont="1" applyNumberFormat="1">
      <alignment horizontal="center" vertical="center"/>
    </xf>
    <xf borderId="135" fillId="12" fontId="6" numFmtId="0" xfId="0" applyAlignment="1" applyBorder="1" applyFill="1" applyFont="1">
      <alignment horizontal="center" vertical="center"/>
    </xf>
    <xf borderId="137" fillId="0" fontId="3" numFmtId="0" xfId="0" applyBorder="1" applyFont="1"/>
    <xf borderId="22" fillId="12" fontId="6" numFmtId="164" xfId="0" applyAlignment="1" applyBorder="1" applyFill="1" applyFont="1" applyNumberFormat="1">
      <alignment horizontal="center" vertical="center"/>
    </xf>
    <xf borderId="23" fillId="12" fontId="1" numFmtId="0" xfId="0" applyAlignment="1" applyBorder="1" applyFill="1" applyFont="1">
      <alignment vertical="center"/>
    </xf>
    <xf borderId="138" fillId="0" fontId="3" numFmtId="0" xfId="0" applyBorder="1" applyFont="1"/>
    <xf borderId="139" fillId="0" fontId="3" numFmtId="0" xfId="0" applyBorder="1" applyFont="1"/>
    <xf borderId="140" fillId="17" fontId="6" numFmtId="0" xfId="0" applyAlignment="1" applyBorder="1" applyFill="1" applyFont="1">
      <alignment horizontal="right" vertical="center"/>
    </xf>
    <xf borderId="1" fillId="17" fontId="6" numFmtId="0" xfId="0" applyAlignment="1" applyBorder="1" applyFill="1" applyFont="1">
      <alignment horizontal="center" shrinkToFit="0" vertical="center" wrapText="1"/>
    </xf>
    <xf borderId="1" fillId="17" fontId="6" numFmtId="0" xfId="0" applyAlignment="1" applyBorder="1" applyFill="1" applyFont="1">
      <alignment horizontal="center" vertical="center"/>
    </xf>
    <xf borderId="26" fillId="17" fontId="27" numFmtId="0" xfId="0" applyAlignment="1" applyBorder="1" applyFill="1" applyFont="1">
      <alignment horizontal="center" shrinkToFit="0" vertical="center" wrapText="1"/>
    </xf>
    <xf borderId="18" fillId="17" fontId="6" numFmtId="0" xfId="0" applyAlignment="1" applyBorder="1" applyFill="1" applyFont="1">
      <alignment horizontal="right" vertical="center"/>
    </xf>
    <xf borderId="141" fillId="17" fontId="6" numFmtId="0" xfId="0" applyAlignment="1" applyBorder="1" applyFill="1" applyFont="1">
      <alignment horizontal="center" shrinkToFit="0" vertical="center" wrapText="1"/>
    </xf>
    <xf borderId="142" fillId="17" fontId="6" numFmtId="0" xfId="0" applyAlignment="1" applyBorder="1" applyFill="1" applyFont="1">
      <alignment horizontal="center" vertical="center"/>
    </xf>
    <xf borderId="142" fillId="17" fontId="6" numFmtId="0" xfId="0" applyAlignment="1" applyBorder="1" applyFill="1" applyFont="1">
      <alignment horizontal="center" shrinkToFit="0" vertical="center" wrapText="1"/>
    </xf>
    <xf borderId="143" fillId="17" fontId="6" numFmtId="0" xfId="0" applyAlignment="1" applyBorder="1" applyFill="1" applyFont="1">
      <alignment horizontal="center" shrinkToFit="0" vertical="center" wrapText="1"/>
    </xf>
    <xf borderId="144" fillId="17" fontId="27" numFmtId="0" xfId="0" applyAlignment="1" applyBorder="1" applyFill="1" applyFont="1">
      <alignment horizontal="center" shrinkToFit="0" vertical="center" wrapText="1"/>
    </xf>
    <xf borderId="0" fillId="0" fontId="1" numFmtId="0" xfId="0" applyAlignment="1" applyFont="1">
      <alignment horizontal="left" vertical="center"/>
    </xf>
    <xf borderId="24" fillId="12" fontId="1" numFmtId="0" xfId="0" applyAlignment="1" applyBorder="1" applyFill="1" applyFont="1">
      <alignment vertical="center"/>
    </xf>
    <xf borderId="18" fillId="12" fontId="1" numFmtId="0" xfId="0" applyAlignment="1" applyBorder="1" applyFill="1" applyFont="1">
      <alignment vertical="center"/>
    </xf>
    <xf borderId="140" fillId="12" fontId="1" numFmtId="0" xfId="0" applyAlignment="1" applyBorder="1" applyFill="1" applyFont="1">
      <alignment vertical="center"/>
    </xf>
    <xf borderId="133" fillId="0" fontId="6" numFmtId="0" xfId="0" applyAlignment="1" applyBorder="1" applyFont="1">
      <alignment horizontal="center" vertical="center"/>
    </xf>
    <xf borderId="134" fillId="0" fontId="6" numFmtId="0" xfId="0" applyAlignment="1" applyBorder="1" applyFont="1">
      <alignment horizontal="center" vertical="center"/>
    </xf>
    <xf borderId="145" fillId="0" fontId="1" numFmtId="0" xfId="0" applyAlignment="1" applyBorder="1" applyFont="1">
      <alignment vertical="center"/>
    </xf>
    <xf borderId="146" fillId="0" fontId="1" numFmtId="0" xfId="0" applyAlignment="1" applyBorder="1" applyFont="1">
      <alignment vertical="center"/>
    </xf>
    <xf borderId="147" fillId="0" fontId="1" numFmtId="0" xfId="0" applyAlignment="1" applyBorder="1" applyFont="1">
      <alignment vertical="center"/>
    </xf>
    <xf borderId="148" fillId="0" fontId="6" numFmtId="0" xfId="0" applyAlignment="1" applyBorder="1" applyFont="1">
      <alignment horizontal="center" vertical="center"/>
    </xf>
    <xf borderId="149" fillId="17" fontId="2" numFmtId="0" xfId="0" applyAlignment="1" applyBorder="1" applyFill="1" applyFont="1">
      <alignment horizontal="center" vertical="center"/>
    </xf>
    <xf borderId="150" fillId="0" fontId="3" numFmtId="0" xfId="0" applyBorder="1" applyFont="1"/>
    <xf borderId="24" fillId="17" fontId="6" numFmtId="0" xfId="0" applyAlignment="1" applyBorder="1" applyFill="1" applyFont="1">
      <alignment horizontal="center" vertical="center"/>
    </xf>
    <xf borderId="17" fillId="17" fontId="6" numFmtId="0" xfId="0" applyAlignment="1" applyBorder="1" applyFill="1" applyFont="1">
      <alignment horizontal="center" vertical="center"/>
    </xf>
    <xf borderId="118" fillId="0" fontId="1" numFmtId="164" xfId="0" applyAlignment="1" applyBorder="1" applyFont="1" applyNumberFormat="1">
      <alignment vertical="center"/>
    </xf>
    <xf borderId="0" fillId="0" fontId="1" numFmtId="164" xfId="0" applyAlignment="1" applyFont="1" applyNumberFormat="1">
      <alignment vertical="center"/>
    </xf>
    <xf borderId="148" fillId="0" fontId="1" numFmtId="164" xfId="0" applyAlignment="1" applyBorder="1" applyFont="1" applyNumberFormat="1">
      <alignment vertical="center"/>
    </xf>
    <xf borderId="0" fillId="0" fontId="30" numFmtId="164" xfId="0" applyAlignment="1" applyFont="1" applyNumberFormat="1">
      <alignment horizontal="center" vertical="center"/>
    </xf>
    <xf borderId="118" fillId="0" fontId="1" numFmtId="9" xfId="0" applyAlignment="1" applyBorder="1" applyFont="1" applyNumberFormat="1">
      <alignment vertical="center"/>
    </xf>
    <xf borderId="0" fillId="0" fontId="1" numFmtId="9" xfId="0" applyAlignment="1" applyFont="1" applyNumberFormat="1">
      <alignment vertical="center"/>
    </xf>
    <xf borderId="148" fillId="0" fontId="1" numFmtId="9" xfId="0" applyAlignment="1" applyBorder="1" applyFont="1" applyNumberFormat="1">
      <alignment vertical="center"/>
    </xf>
    <xf borderId="148" fillId="0" fontId="30" numFmtId="9" xfId="0" applyAlignment="1" applyBorder="1" applyFont="1" applyNumberFormat="1">
      <alignment horizontal="center" vertical="center"/>
    </xf>
    <xf borderId="145" fillId="0" fontId="1" numFmtId="2" xfId="0" applyAlignment="1" applyBorder="1" applyFont="1" applyNumberFormat="1">
      <alignment vertical="center"/>
    </xf>
    <xf borderId="146" fillId="0" fontId="1" numFmtId="2" xfId="0" applyAlignment="1" applyBorder="1" applyFont="1" applyNumberFormat="1">
      <alignment vertical="center"/>
    </xf>
    <xf borderId="147" fillId="0" fontId="1" numFmtId="2" xfId="0" applyAlignment="1" applyBorder="1" applyFont="1" applyNumberFormat="1">
      <alignment vertical="center"/>
    </xf>
    <xf borderId="0" fillId="0" fontId="30" numFmtId="2" xfId="0" applyAlignment="1" applyFont="1" applyNumberFormat="1">
      <alignment horizontal="center" vertical="center"/>
    </xf>
    <xf borderId="148" fillId="0" fontId="30" numFmtId="2" xfId="0" applyAlignment="1" applyBorder="1" applyFont="1" applyNumberFormat="1">
      <alignment horizontal="center" vertical="center"/>
    </xf>
    <xf borderId="19" fillId="18" fontId="1" numFmtId="0" xfId="0" applyAlignment="1" applyBorder="1" applyFill="1" applyFont="1">
      <alignment horizontal="center" vertical="center"/>
    </xf>
    <xf borderId="24" fillId="18" fontId="6" numFmtId="0" xfId="0" applyAlignment="1" applyBorder="1" applyFill="1" applyFont="1">
      <alignment horizontal="center" vertical="center"/>
    </xf>
    <xf borderId="149" fillId="18" fontId="1" numFmtId="0" xfId="0" applyAlignment="1" applyBorder="1" applyFill="1" applyFont="1">
      <alignment horizontal="center" vertical="center"/>
    </xf>
    <xf borderId="17" fillId="18" fontId="6" numFmtId="0" xfId="0" applyAlignment="1" applyBorder="1" applyFill="1" applyFont="1">
      <alignment horizontal="center" vertical="center"/>
    </xf>
    <xf borderId="151" fillId="0" fontId="6" numFmtId="2" xfId="0" applyAlignment="1" applyBorder="1" applyFont="1" applyNumberFormat="1">
      <alignment vertical="center"/>
    </xf>
    <xf borderId="133" fillId="0" fontId="6" numFmtId="2" xfId="0" applyAlignment="1" applyBorder="1" applyFont="1" applyNumberFormat="1">
      <alignment vertical="center"/>
    </xf>
    <xf borderId="134" fillId="0" fontId="6" numFmtId="2" xfId="0" applyAlignment="1" applyBorder="1" applyFont="1" applyNumberFormat="1">
      <alignment vertical="center"/>
    </xf>
    <xf borderId="118" fillId="0" fontId="1" numFmtId="2" xfId="0" applyAlignment="1" applyBorder="1" applyFont="1" applyNumberFormat="1">
      <alignment vertical="center"/>
    </xf>
    <xf borderId="0" fillId="0" fontId="1" numFmtId="2" xfId="0" applyAlignment="1" applyFont="1" applyNumberFormat="1">
      <alignment vertical="center"/>
    </xf>
    <xf borderId="148" fillId="0" fontId="1" numFmtId="2" xfId="0" applyAlignment="1" applyBorder="1" applyFont="1" applyNumberFormat="1">
      <alignment vertical="center"/>
    </xf>
    <xf borderId="1" fillId="19" fontId="6" numFmtId="2" xfId="0" applyAlignment="1" applyBorder="1" applyFill="1" applyFont="1" applyNumberFormat="1">
      <alignment horizontal="center" vertical="center"/>
    </xf>
    <xf borderId="113" fillId="19" fontId="6" numFmtId="2" xfId="0" applyAlignment="1" applyBorder="1" applyFill="1" applyFont="1" applyNumberFormat="1">
      <alignment horizontal="center" vertical="center"/>
    </xf>
    <xf borderId="118" fillId="0" fontId="6" numFmtId="2" xfId="0" applyAlignment="1" applyBorder="1" applyFont="1" applyNumberFormat="1">
      <alignment vertical="center"/>
    </xf>
    <xf borderId="0" fillId="0" fontId="6" numFmtId="2" xfId="0" applyAlignment="1" applyFont="1" applyNumberFormat="1">
      <alignment vertical="center"/>
    </xf>
    <xf borderId="113" fillId="19" fontId="6" numFmtId="2" xfId="0" applyAlignment="1" applyBorder="1" applyFill="1" applyFont="1" applyNumberFormat="1">
      <alignment horizontal="right" vertical="center"/>
    </xf>
    <xf borderId="114" fillId="19" fontId="1" numFmtId="0" xfId="0" applyAlignment="1" applyBorder="1" applyFill="1" applyFont="1">
      <alignment vertical="center"/>
    </xf>
    <xf borderId="1" fillId="19" fontId="6" numFmtId="0" xfId="0" applyAlignment="1" applyBorder="1" applyFill="1" applyFont="1">
      <alignment horizontal="center" vertical="center"/>
    </xf>
    <xf borderId="112" fillId="18" fontId="6" numFmtId="0" xfId="0" applyAlignment="1" applyBorder="1" applyFill="1" applyFont="1">
      <alignment horizontal="center" vertical="center"/>
    </xf>
    <xf borderId="134" fillId="0" fontId="30" numFmtId="2" xfId="0" applyAlignment="1" applyBorder="1" applyFont="1" applyNumberFormat="1">
      <alignment horizontal="center" vertical="center"/>
    </xf>
    <xf borderId="31" fillId="18" fontId="1" numFmtId="0" xfId="0" applyAlignment="1" applyBorder="1" applyFill="1" applyFont="1">
      <alignment horizontal="center" vertical="center"/>
    </xf>
    <xf borderId="146" fillId="0" fontId="1" numFmtId="0" xfId="0" applyAlignment="1" applyBorder="1" applyFont="1">
      <alignment horizontal="left" vertical="center"/>
    </xf>
    <xf borderId="114" fillId="19" fontId="6" numFmtId="0" xfId="0" applyAlignment="1" applyBorder="1" applyFill="1" applyFont="1">
      <alignment horizontal="center" vertical="center"/>
    </xf>
    <xf borderId="151" fillId="0" fontId="6" numFmtId="0" xfId="0" applyAlignment="1" applyBorder="1" applyFont="1">
      <alignment vertical="center"/>
    </xf>
    <xf borderId="118" fillId="0" fontId="1" numFmtId="0" xfId="0" applyAlignment="1" applyBorder="1" applyFont="1">
      <alignment horizontal="left" vertical="center"/>
    </xf>
    <xf borderId="118" fillId="0" fontId="6" numFmtId="0" xfId="0" applyAlignment="1" applyBorder="1" applyFont="1">
      <alignment vertical="center"/>
    </xf>
    <xf borderId="113" fillId="19" fontId="6" numFmtId="2" xfId="0" applyAlignment="1" applyBorder="1" applyFill="1" applyFont="1" applyNumberFormat="1">
      <alignment vertical="center"/>
    </xf>
    <xf borderId="23" fillId="19" fontId="6" numFmtId="0" xfId="0" applyAlignment="1" applyBorder="1" applyFill="1" applyFont="1">
      <alignment horizontal="center" vertical="center"/>
    </xf>
    <xf borderId="152" fillId="0" fontId="3" numFmtId="0" xfId="0" applyBorder="1" applyFont="1"/>
    <xf borderId="149" fillId="5" fontId="29" numFmtId="0" xfId="0" applyAlignment="1" applyBorder="1" applyFill="1" applyFont="1">
      <alignment horizontal="center" vertical="center"/>
    </xf>
    <xf borderId="28" fillId="5" fontId="18" numFmtId="0" xfId="0" applyAlignment="1" applyBorder="1" applyFill="1" applyFont="1">
      <alignment horizontal="left" shrinkToFit="0" vertical="top" wrapText="1"/>
    </xf>
    <xf borderId="27" fillId="12" fontId="6" numFmtId="0" xfId="0" applyAlignment="1" applyBorder="1" applyFill="1" applyFont="1">
      <alignment horizontal="right" vertical="center"/>
    </xf>
    <xf borderId="17" fillId="12" fontId="6" numFmtId="0" xfId="0" applyAlignment="1" applyBorder="1" applyFill="1" applyFont="1">
      <alignment horizontal="center" vertical="center"/>
    </xf>
    <xf borderId="37" fillId="12" fontId="6" numFmtId="164" xfId="0" applyAlignment="1" applyBorder="1" applyFill="1" applyFont="1" applyNumberFormat="1">
      <alignment horizontal="center" vertical="center"/>
    </xf>
    <xf borderId="18" fillId="12" fontId="6" numFmtId="164" xfId="0" applyAlignment="1" applyBorder="1" applyFill="1" applyFont="1" applyNumberFormat="1">
      <alignment horizontal="center" vertical="center"/>
    </xf>
    <xf borderId="19" fillId="12" fontId="6" numFmtId="0" xfId="0" applyAlignment="1" applyBorder="1" applyFill="1" applyFont="1">
      <alignment horizontal="center" vertical="center"/>
    </xf>
    <xf borderId="153" fillId="0" fontId="3" numFmtId="0" xfId="0" applyBorder="1" applyFont="1"/>
    <xf borderId="17" fillId="12" fontId="6" numFmtId="164" xfId="0" applyAlignment="1" applyBorder="1" applyFill="1" applyFont="1" applyNumberFormat="1">
      <alignment horizontal="center" vertical="center"/>
    </xf>
    <xf borderId="0" fillId="0" fontId="4" numFmtId="0" xfId="0" applyAlignment="1" applyFont="1">
      <alignment horizontal="center"/>
    </xf>
    <xf borderId="129" fillId="0" fontId="16" numFmtId="0" xfId="0" applyAlignment="1" applyBorder="1" applyFont="1">
      <alignment horizontal="left" shrinkToFit="0" wrapText="1"/>
    </xf>
    <xf borderId="128" fillId="0" fontId="3" numFmtId="0" xfId="0" applyBorder="1" applyFont="1"/>
    <xf borderId="154" fillId="0" fontId="3" numFmtId="0" xfId="0" applyBorder="1" applyFont="1"/>
    <xf borderId="125" fillId="0" fontId="3" numFmtId="0" xfId="0" applyBorder="1" applyFont="1"/>
    <xf borderId="115" fillId="0" fontId="3" numFmtId="0" xfId="0" applyBorder="1" applyFont="1"/>
    <xf borderId="126" fillId="0" fontId="3" numFmtId="0" xfId="0" applyBorder="1" applyFont="1"/>
    <xf borderId="130" fillId="0" fontId="3" numFmtId="0" xfId="0" applyBorder="1" applyFont="1"/>
    <xf borderId="0" fillId="0" fontId="16" numFmtId="0" xfId="0" applyFont="1"/>
    <xf borderId="5" fillId="0" fontId="16" numFmtId="0" xfId="0" applyAlignment="1" applyBorder="1" applyFont="1">
      <alignment shrinkToFit="0" wrapText="1"/>
    </xf>
    <xf borderId="5" fillId="0" fontId="12" numFmtId="0" xfId="0" applyAlignment="1" applyBorder="1" applyFont="1">
      <alignment shrinkToFit="0" wrapText="1"/>
    </xf>
    <xf borderId="5" fillId="0" fontId="12" numFmtId="0" xfId="0" applyAlignment="1" applyBorder="1" applyFont="1">
      <alignment shrinkToFit="0" vertical="top" wrapText="1"/>
    </xf>
    <xf borderId="5" fillId="7" fontId="16" numFmtId="0" xfId="0" applyBorder="1" applyFill="1" applyFont="1"/>
    <xf borderId="17" fillId="0" fontId="16" numFmtId="0" xfId="0" applyAlignment="1" applyBorder="1" applyFont="1">
      <alignment shrinkToFit="0" vertical="bottom" wrapText="1"/>
    </xf>
    <xf borderId="155" fillId="0" fontId="16" numFmtId="0" xfId="0" applyAlignment="1" applyBorder="1" applyFont="1">
      <alignment horizontal="right" shrinkToFit="0" vertical="bottom" wrapText="1"/>
    </xf>
    <xf borderId="155" fillId="0" fontId="16" numFmtId="0" xfId="0" applyAlignment="1" applyBorder="1" applyFont="1">
      <alignment shrinkToFit="0" vertical="bottom" wrapText="1"/>
    </xf>
    <xf borderId="156" fillId="0" fontId="16" numFmtId="0" xfId="0" applyAlignment="1" applyBorder="1" applyFont="1">
      <alignment shrinkToFit="0" wrapText="1"/>
    </xf>
    <xf borderId="157" fillId="0" fontId="16" numFmtId="0" xfId="0" applyAlignment="1" applyBorder="1" applyFont="1">
      <alignment horizontal="right" shrinkToFit="0" wrapText="1"/>
    </xf>
    <xf borderId="157" fillId="0" fontId="16" numFmtId="0" xfId="0" applyAlignment="1" applyBorder="1" applyFont="1">
      <alignment shrinkToFit="0" wrapText="1"/>
    </xf>
    <xf borderId="0" fillId="0" fontId="12" numFmtId="0" xfId="0" applyFont="1"/>
    <xf borderId="0" fillId="0" fontId="16" numFmtId="0" xfId="0" applyAlignment="1" applyFont="1">
      <alignment shrinkToFit="0" wrapText="1"/>
    </xf>
    <xf borderId="0" fillId="0" fontId="1" numFmtId="0" xfId="0" applyAlignment="1" applyFont="1">
      <alignment horizontal="center"/>
    </xf>
    <xf borderId="129" fillId="0" fontId="16" numFmtId="0" xfId="0" applyAlignment="1" applyBorder="1" applyFont="1">
      <alignment horizontal="left" shrinkToFit="0" vertical="top" wrapText="1"/>
    </xf>
    <xf borderId="0" fillId="0" fontId="16" numFmtId="0" xfId="0" applyAlignment="1" applyFont="1">
      <alignment horizontal="center"/>
    </xf>
    <xf borderId="0" fillId="0" fontId="16" numFmtId="0" xfId="0" applyAlignment="1" applyFont="1">
      <alignment horizontal="left"/>
    </xf>
    <xf borderId="119" fillId="20" fontId="2" numFmtId="0" xfId="0" applyAlignment="1" applyBorder="1" applyFill="1" applyFont="1">
      <alignment horizontal="center" vertical="center"/>
    </xf>
    <xf borderId="5" fillId="21" fontId="12" numFmtId="0" xfId="0" applyAlignment="1" applyBorder="1" applyFill="1" applyFont="1">
      <alignment horizontal="center"/>
    </xf>
    <xf borderId="127" fillId="0" fontId="3" numFmtId="0" xfId="0" applyBorder="1" applyFont="1"/>
    <xf borderId="5" fillId="20" fontId="16" numFmtId="0" xfId="0" applyAlignment="1" applyBorder="1" applyFill="1" applyFont="1">
      <alignment horizontal="center" readingOrder="0"/>
    </xf>
    <xf borderId="5" fillId="17" fontId="16" numFmtId="0" xfId="0" applyAlignment="1" applyBorder="1" applyFill="1" applyFont="1">
      <alignment horizontal="center"/>
    </xf>
    <xf borderId="0" fillId="0" fontId="12" numFmtId="0" xfId="0" applyAlignment="1" applyFont="1">
      <alignment horizontal="center"/>
    </xf>
    <xf borderId="6" fillId="21" fontId="12" numFmtId="0" xfId="0" applyAlignment="1" applyBorder="1" applyFill="1" applyFont="1">
      <alignment horizontal="center"/>
    </xf>
    <xf borderId="5" fillId="20" fontId="16" numFmtId="0" xfId="0" applyAlignment="1" applyBorder="1" applyFill="1" applyFont="1">
      <alignment horizontal="center"/>
    </xf>
    <xf borderId="0" fillId="0" fontId="1" numFmtId="0" xfId="0" applyAlignment="1" applyFont="1">
      <alignment vertical="bottom"/>
    </xf>
    <xf borderId="1" fillId="22" fontId="12" numFmtId="0" xfId="0" applyAlignment="1" applyBorder="1" applyFill="1" applyFont="1">
      <alignment horizontal="center" vertical="bottom"/>
    </xf>
    <xf borderId="5" fillId="5" fontId="16" numFmtId="0" xfId="0" applyAlignment="1" applyBorder="1" applyFill="1" applyFont="1">
      <alignment horizontal="center" vertical="bottom"/>
    </xf>
    <xf borderId="5" fillId="5" fontId="1" numFmtId="0" xfId="0" applyAlignment="1" applyBorder="1" applyFill="1" applyFont="1">
      <alignment vertical="bottom"/>
    </xf>
    <xf borderId="0" fillId="0" fontId="2" numFmtId="0" xfId="0" applyAlignment="1" applyFont="1">
      <alignment horizontal="center"/>
    </xf>
    <xf borderId="1" fillId="23" fontId="12" numFmtId="0" xfId="0" applyAlignment="1" applyBorder="1" applyFill="1" applyFont="1">
      <alignment horizontal="center"/>
    </xf>
    <xf borderId="5" fillId="5" fontId="16" numFmtId="0" xfId="0" applyAlignment="1" applyBorder="1" applyFill="1" applyFont="1">
      <alignment horizontal="center"/>
    </xf>
    <xf borderId="158" fillId="21" fontId="12" numFmtId="0" xfId="0" applyAlignment="1" applyBorder="1" applyFill="1" applyFont="1">
      <alignment horizontal="center"/>
    </xf>
    <xf borderId="159" fillId="0" fontId="3" numFmtId="0" xfId="0" applyBorder="1" applyFont="1"/>
    <xf borderId="160" fillId="0" fontId="3" numFmtId="0" xfId="0" applyBorder="1" applyFont="1"/>
    <xf borderId="93" fillId="5" fontId="16" numFmtId="0" xfId="0" applyAlignment="1" applyBorder="1" applyFill="1" applyFont="1">
      <alignment horizontal="center"/>
    </xf>
    <xf borderId="6" fillId="20" fontId="2" numFmtId="0" xfId="0" applyAlignment="1" applyBorder="1" applyFill="1" applyFont="1">
      <alignment horizontal="center"/>
    </xf>
    <xf borderId="0" fillId="0" fontId="2" numFmtId="0" xfId="0" applyAlignment="1" applyFont="1">
      <alignment horizontal="center" vertical="center"/>
    </xf>
    <xf borderId="5" fillId="0" fontId="16" numFmtId="0" xfId="0" applyBorder="1" applyFont="1"/>
    <xf borderId="17" fillId="0" fontId="16" numFmtId="0" xfId="0" applyAlignment="1" applyBorder="1" applyFont="1">
      <alignment readingOrder="0" shrinkToFit="0" vertical="center" wrapText="1"/>
    </xf>
    <xf borderId="155" fillId="0" fontId="16" numFmtId="0" xfId="0" applyAlignment="1" applyBorder="1" applyFont="1">
      <alignment horizontal="right" readingOrder="0" shrinkToFit="0" vertical="center" wrapText="1"/>
    </xf>
    <xf borderId="155" fillId="0" fontId="16" numFmtId="0" xfId="0" applyAlignment="1" applyBorder="1" applyFont="1">
      <alignment readingOrder="0" shrinkToFit="0" vertical="center" wrapText="1"/>
    </xf>
    <xf borderId="155" fillId="0" fontId="16" numFmtId="0" xfId="0" applyAlignment="1" applyBorder="1" applyFont="1">
      <alignment horizontal="right" shrinkToFit="0" vertical="center" wrapText="1"/>
    </xf>
    <xf borderId="156" fillId="0" fontId="16" numFmtId="0" xfId="0" applyAlignment="1" applyBorder="1" applyFont="1">
      <alignment shrinkToFit="0" vertical="center" wrapText="1"/>
    </xf>
    <xf borderId="157" fillId="0" fontId="16" numFmtId="0" xfId="0" applyAlignment="1" applyBorder="1" applyFont="1">
      <alignment horizontal="right" shrinkToFit="0" vertical="center" wrapText="1"/>
    </xf>
    <xf borderId="157" fillId="0" fontId="16" numFmtId="0" xfId="0" applyAlignment="1" applyBorder="1" applyFont="1">
      <alignment shrinkToFit="0" vertical="center" wrapText="1"/>
    </xf>
    <xf borderId="129" fillId="0" fontId="14" numFmtId="0" xfId="0" applyAlignment="1" applyBorder="1" applyFont="1">
      <alignment horizontal="left" shrinkToFit="0" wrapText="1"/>
    </xf>
    <xf borderId="17" fillId="0" fontId="16" numFmtId="0" xfId="0" applyAlignment="1" applyBorder="1" applyFont="1">
      <alignment shrinkToFit="0" wrapText="1"/>
    </xf>
    <xf borderId="155" fillId="0" fontId="16" numFmtId="0" xfId="0" applyAlignment="1" applyBorder="1" applyFont="1">
      <alignment horizontal="right" shrinkToFit="0" wrapText="1"/>
    </xf>
    <xf borderId="155" fillId="0" fontId="16" numFmtId="0" xfId="0" applyAlignment="1" applyBorder="1" applyFont="1">
      <alignment shrinkToFit="0" wrapText="1"/>
    </xf>
    <xf borderId="0" fillId="0" fontId="8" numFmtId="0" xfId="0" applyAlignment="1" applyFont="1">
      <alignment horizontal="center"/>
    </xf>
    <xf borderId="0" fillId="0" fontId="16" numFmtId="0" xfId="0" applyAlignment="1" applyFont="1">
      <alignment shrinkToFit="0" vertical="top" wrapText="1"/>
    </xf>
    <xf borderId="0" fillId="0" fontId="1" numFmtId="0" xfId="0" applyAlignment="1" applyFont="1">
      <alignment horizontal="center" vertical="center"/>
    </xf>
    <xf borderId="5" fillId="0" fontId="12" numFmtId="0" xfId="0" applyAlignment="1" applyBorder="1" applyFont="1">
      <alignment horizontal="center" shrinkToFit="0" vertical="center" wrapText="1"/>
    </xf>
    <xf borderId="155" fillId="0" fontId="16" numFmtId="0" xfId="0" applyAlignment="1" applyBorder="1" applyFont="1">
      <alignment horizontal="right" readingOrder="0" shrinkToFit="0" wrapText="1"/>
    </xf>
    <xf borderId="30" fillId="2" fontId="1" numFmtId="0" xfId="0" applyAlignment="1" applyBorder="1" applyFill="1" applyFont="1">
      <alignment horizontal="center" shrinkToFit="0" vertical="top" wrapText="1"/>
    </xf>
    <xf borderId="154" fillId="0" fontId="1" numFmtId="0" xfId="0" applyBorder="1" applyFont="1"/>
    <xf borderId="94" fillId="10" fontId="6" numFmtId="0" xfId="0" applyAlignment="1" applyBorder="1" applyFill="1" applyFont="1">
      <alignment horizontal="center" shrinkToFit="0" vertical="center" wrapText="1"/>
    </xf>
    <xf borderId="97" fillId="10" fontId="6" numFmtId="0" xfId="0" applyAlignment="1" applyBorder="1" applyFill="1" applyFont="1">
      <alignment horizontal="center" vertical="center"/>
    </xf>
    <xf borderId="97" fillId="10" fontId="6" numFmtId="0" xfId="0" applyAlignment="1" applyBorder="1" applyFill="1" applyFont="1">
      <alignment horizontal="center" shrinkToFit="0" vertical="center" wrapText="1"/>
    </xf>
    <xf borderId="95" fillId="10" fontId="6" numFmtId="0" xfId="0" applyAlignment="1" applyBorder="1" applyFill="1" applyFont="1">
      <alignment horizontal="center" vertical="center"/>
    </xf>
    <xf borderId="1" fillId="10" fontId="2" numFmtId="0" xfId="0" applyAlignment="1" applyBorder="1" applyFill="1" applyFont="1">
      <alignment horizontal="center"/>
    </xf>
    <xf borderId="1" fillId="10" fontId="6" numFmtId="0" xfId="0" applyAlignment="1" applyBorder="1" applyFill="1" applyFont="1">
      <alignment horizontal="center" shrinkToFit="0" vertical="center" wrapText="1"/>
    </xf>
    <xf borderId="1" fillId="10" fontId="6" numFmtId="0" xfId="0" applyAlignment="1" applyBorder="1" applyFill="1" applyFont="1">
      <alignment horizontal="center" vertical="center"/>
    </xf>
    <xf borderId="95" fillId="10" fontId="6" numFmtId="0" xfId="0" applyAlignment="1" applyBorder="1" applyFill="1" applyFont="1">
      <alignment horizontal="center" shrinkToFit="0" wrapText="1"/>
    </xf>
    <xf borderId="125" fillId="0" fontId="1" numFmtId="0" xfId="0" applyBorder="1" applyFont="1"/>
    <xf borderId="7" fillId="0" fontId="1" numFmtId="0" xfId="0" applyBorder="1" applyFont="1"/>
    <xf borderId="129" fillId="0" fontId="1" numFmtId="0" xfId="0" applyBorder="1" applyFont="1"/>
    <xf borderId="0" fillId="0" fontId="31" numFmtId="0" xfId="0" applyFont="1"/>
    <xf borderId="38" fillId="2" fontId="2" numFmtId="0" xfId="0" applyAlignment="1" applyBorder="1" applyFill="1" applyFont="1">
      <alignment horizontal="center"/>
    </xf>
    <xf borderId="38" fillId="2" fontId="2" numFmtId="0" xfId="0" applyAlignment="1" applyBorder="1" applyFill="1" applyFont="1">
      <alignment horizontal="center" shrinkToFit="0" vertical="top" wrapText="1"/>
    </xf>
    <xf borderId="126" fillId="0" fontId="1" numFmtId="0" xfId="0" applyBorder="1" applyFont="1"/>
    <xf borderId="121" fillId="0" fontId="1" numFmtId="0" xfId="0" applyBorder="1" applyFont="1"/>
    <xf borderId="130" fillId="0" fontId="1" numFmtId="0" xfId="0" applyBorder="1" applyFont="1"/>
    <xf borderId="115" fillId="0" fontId="6" numFmtId="0" xfId="0" applyAlignment="1" applyBorder="1" applyFont="1">
      <alignment horizontal="center"/>
    </xf>
    <xf borderId="129" fillId="0" fontId="6" numFmtId="0" xfId="0" applyBorder="1" applyFont="1"/>
    <xf borderId="128" fillId="0" fontId="6" numFmtId="0" xfId="0" applyBorder="1" applyFont="1"/>
    <xf borderId="154" fillId="0" fontId="6" numFmtId="0" xfId="0" applyBorder="1" applyFont="1"/>
    <xf borderId="0" fillId="0" fontId="6" numFmtId="0" xfId="0" applyAlignment="1" applyFont="1">
      <alignment horizontal="center"/>
    </xf>
    <xf borderId="6" fillId="0" fontId="6" numFmtId="0" xfId="0" applyBorder="1" applyFont="1"/>
    <xf borderId="7" fillId="0" fontId="6" numFmtId="0" xfId="0" applyBorder="1" applyFont="1"/>
    <xf borderId="8" fillId="0" fontId="6" numFmtId="0" xfId="0" applyBorder="1" applyFont="1"/>
    <xf borderId="0" fillId="0" fontId="6" numFmtId="0" xfId="0" applyAlignment="1" applyFont="1">
      <alignment horizontal="left"/>
    </xf>
    <xf borderId="111" fillId="10" fontId="1" numFmtId="0" xfId="0" applyBorder="1" applyFill="1" applyFont="1"/>
    <xf borderId="1" fillId="10" fontId="1" numFmtId="9" xfId="0" applyBorder="1" applyFill="1" applyFont="1" applyNumberFormat="1"/>
    <xf borderId="115" fillId="0" fontId="1" numFmtId="2" xfId="0" applyBorder="1" applyFont="1" applyNumberFormat="1"/>
    <xf borderId="154" fillId="0" fontId="1" numFmtId="2" xfId="0" applyBorder="1" applyFont="1" applyNumberFormat="1"/>
    <xf borderId="130" fillId="0" fontId="1" numFmtId="2" xfId="0" applyBorder="1" applyFont="1" applyNumberFormat="1"/>
    <xf borderId="6" fillId="0" fontId="6" numFmtId="2" xfId="0" applyBorder="1" applyFont="1" applyNumberFormat="1"/>
    <xf borderId="7" fillId="0" fontId="6" numFmtId="2" xfId="0" applyBorder="1" applyFont="1" applyNumberFormat="1"/>
    <xf borderId="8" fillId="0" fontId="6" numFmtId="2" xfId="0" applyBorder="1" applyFont="1" applyNumberFormat="1"/>
    <xf borderId="38" fillId="2" fontId="2" numFmtId="0" xfId="0" applyAlignment="1" applyBorder="1" applyFill="1" applyFont="1">
      <alignment horizontal="center" vertical="center"/>
    </xf>
    <xf borderId="30" fillId="2" fontId="32" numFmtId="0" xfId="0" applyAlignment="1" applyBorder="1" applyFill="1" applyFont="1">
      <alignment horizontal="left" shrinkToFit="0" vertical="top" wrapText="1"/>
    </xf>
    <xf borderId="1" fillId="10" fontId="1" numFmtId="2" xfId="0" applyBorder="1" applyFill="1" applyFont="1" applyNumberFormat="1"/>
    <xf borderId="90" fillId="10" fontId="1" numFmtId="2" xfId="0" applyBorder="1" applyFill="1" applyFont="1" applyNumberFormat="1"/>
    <xf borderId="0" fillId="0" fontId="1" numFmtId="2" xfId="0" applyAlignment="1" applyFont="1" applyNumberFormat="1">
      <alignment horizontal="right"/>
    </xf>
    <xf borderId="115" fillId="0" fontId="1" numFmtId="0" xfId="0" applyAlignment="1" applyBorder="1" applyFont="1">
      <alignment horizontal="center"/>
    </xf>
    <xf borderId="35" fillId="0" fontId="6" numFmtId="0" xfId="0" applyAlignment="1" applyBorder="1" applyFont="1">
      <alignment horizontal="center"/>
    </xf>
    <xf borderId="0" fillId="0" fontId="6" numFmtId="0" xfId="0" applyAlignment="1" applyFont="1">
      <alignment horizontal="center" shrinkToFit="0" wrapText="1"/>
    </xf>
  </cellXfs>
  <cellStyles count="1">
    <cellStyle xfId="0" name="Normal" builtinId="0"/>
  </cellStyles>
  <dxfs count="3">
    <dxf>
      <font>
        <color rgb="FF9C0006"/>
      </font>
      <fill>
        <patternFill patternType="solid">
          <fgColor rgb="FFFFC7CE"/>
          <bgColor rgb="FFFFC7CE"/>
        </patternFill>
      </fill>
      <border/>
    </dxf>
    <dxf>
      <font>
        <color rgb="FFFF0000"/>
      </font>
      <fill>
        <patternFill patternType="solid">
          <fgColor rgb="FFFFEB9C"/>
          <bgColor rgb="FFFFEB9C"/>
        </patternFill>
      </fill>
      <border/>
    </dxf>
    <dxf>
      <font/>
      <fill>
        <patternFill patternType="solid">
          <fgColor rgb="FFBFBFBF"/>
          <bgColor rgb="FFBFBFBF"/>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26" Type="http://schemas.openxmlformats.org/officeDocument/2006/relationships/worksheet" Target="worksheets/sheet22.xml"/><Relationship Id="rId25" Type="http://schemas.openxmlformats.org/officeDocument/2006/relationships/worksheet" Target="worksheets/sheet21.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Q1'!$M$3:$V$3</c:f>
            </c:strRef>
          </c:cat>
          <c:val>
            <c:numRef>
              <c:f>'MINOR Q1'!$M$11:$V$11</c:f>
              <c:numCache/>
            </c:numRef>
          </c:val>
        </c:ser>
        <c:axId val="1148062938"/>
        <c:axId val="1740833216"/>
      </c:barChart>
      <c:catAx>
        <c:axId val="114806293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40833216"/>
      </c:catAx>
      <c:valAx>
        <c:axId val="1740833216"/>
        <c:scaling>
          <c:orientation val="minMax"/>
        </c:scaling>
        <c:delete val="0"/>
        <c:axPos val="b"/>
        <c:tickLblPos val="nextTo"/>
        <c:spPr>
          <a:ln>
            <a:noFill/>
          </a:ln>
        </c:spPr>
        <c:crossAx val="1148062938"/>
        <c:crosses val="max"/>
      </c:valAx>
    </c:plotArea>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Sub-Population (# of students with ODR)</a:t>
            </a:r>
          </a:p>
        </c:rich>
      </c:tx>
      <c:overlay val="0"/>
    </c:title>
    <c:plotArea>
      <c:layout/>
      <c:barChart>
        <c:barDir val="col"/>
        <c:varyColors val="0"/>
        <c:ser>
          <c:idx val="0"/>
          <c:order val="0"/>
          <c:invertIfNegative val="0"/>
          <c:cat>
            <c:strRef>
              <c:f>'MINOR Q1'!$M$3:$V$3</c:f>
            </c:strRef>
          </c:cat>
          <c:val>
            <c:numRef>
              <c:f>'MINOR Q1'!$M$6:$V$6</c:f>
              <c:numCache/>
            </c:numRef>
          </c:val>
        </c:ser>
        <c:axId val="201545419"/>
        <c:axId val="676723183"/>
      </c:barChart>
      <c:catAx>
        <c:axId val="2015454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76723183"/>
      </c:catAx>
      <c:valAx>
        <c:axId val="676723183"/>
        <c:scaling>
          <c:orientation val="minMax"/>
        </c:scaling>
        <c:delete val="0"/>
        <c:axPos val="l"/>
        <c:tickLblPos val="nextTo"/>
        <c:spPr>
          <a:ln>
            <a:noFill/>
          </a:ln>
        </c:spPr>
        <c:crossAx val="201545419"/>
      </c:valAx>
    </c:plotArea>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Q1'!$M$3:$V$3</c:f>
            </c:strRef>
          </c:cat>
          <c:val>
            <c:numRef>
              <c:f>'MINOR Q1'!$M$8:$V$8</c:f>
              <c:numCache/>
            </c:numRef>
          </c:val>
        </c:ser>
        <c:axId val="1643116396"/>
        <c:axId val="1364498256"/>
      </c:barChart>
      <c:catAx>
        <c:axId val="16431163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64498256"/>
      </c:catAx>
      <c:valAx>
        <c:axId val="13644982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43116396"/>
      </c:valAx>
    </c:plotArea>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Q1'!$C$3:$I$3</c:f>
            </c:strRef>
          </c:cat>
          <c:val>
            <c:numRef>
              <c:f>'MINOR Q1'!$C$11:$I$11</c:f>
              <c:numCache/>
            </c:numRef>
          </c:val>
        </c:ser>
        <c:axId val="1862274340"/>
        <c:axId val="1731239897"/>
      </c:barChart>
      <c:catAx>
        <c:axId val="186227434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31239897"/>
      </c:catAx>
      <c:valAx>
        <c:axId val="1731239897"/>
        <c:scaling>
          <c:orientation val="minMax"/>
        </c:scaling>
        <c:delete val="0"/>
        <c:axPos val="b"/>
        <c:tickLblPos val="nextTo"/>
        <c:spPr>
          <a:ln>
            <a:noFill/>
          </a:ln>
        </c:spPr>
        <c:crossAx val="1862274340"/>
        <c:crosses val="max"/>
      </c:valAx>
    </c:plotArea>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spPr>
            <a:solidFill>
              <a:srgbClr val="FF7B7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Q1'!$C$3:$I$3</c:f>
            </c:strRef>
          </c:cat>
          <c:val>
            <c:numRef>
              <c:f>'MINOR Q1'!$C$13:$H$13</c:f>
              <c:numCache/>
            </c:numRef>
          </c:val>
        </c:ser>
        <c:axId val="1511202454"/>
        <c:axId val="1871910688"/>
      </c:barChart>
      <c:catAx>
        <c:axId val="15112024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71910688"/>
      </c:catAx>
      <c:valAx>
        <c:axId val="1871910688"/>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511202454"/>
        <c:crosses val="max"/>
      </c:valAx>
    </c:plotArea>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Race (# of students with ODR)</a:t>
            </a:r>
          </a:p>
        </c:rich>
      </c:tx>
      <c:overlay val="0"/>
    </c:title>
    <c:plotArea>
      <c:layout/>
      <c:barChart>
        <c:barDir val="col"/>
        <c:varyColors val="0"/>
        <c:ser>
          <c:idx val="0"/>
          <c:order val="0"/>
          <c:invertIfNegative val="0"/>
          <c:cat>
            <c:strRef>
              <c:f>'MINOR Q1'!$C$3:$I$3</c:f>
            </c:strRef>
          </c:cat>
          <c:val>
            <c:numRef>
              <c:f>'MINOR Q1'!$C$6:$I$6</c:f>
              <c:numCache/>
            </c:numRef>
          </c:val>
        </c:ser>
        <c:axId val="1499510332"/>
        <c:axId val="586339103"/>
      </c:barChart>
      <c:catAx>
        <c:axId val="14995103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86339103"/>
      </c:catAx>
      <c:valAx>
        <c:axId val="586339103"/>
        <c:scaling>
          <c:orientation val="minMax"/>
        </c:scaling>
        <c:delete val="0"/>
        <c:axPos val="l"/>
        <c:tickLblPos val="nextTo"/>
        <c:spPr>
          <a:ln>
            <a:noFill/>
          </a:ln>
        </c:spPr>
        <c:crossAx val="1499510332"/>
      </c:valAx>
    </c:plotArea>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Q1'!$C$3:$I$3</c:f>
            </c:strRef>
          </c:cat>
          <c:val>
            <c:numRef>
              <c:f>'MINOR Q1'!$C$8:$I$8</c:f>
              <c:numCache/>
            </c:numRef>
          </c:val>
        </c:ser>
        <c:axId val="1951732448"/>
        <c:axId val="1693320158"/>
      </c:barChart>
      <c:catAx>
        <c:axId val="19517324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93320158"/>
      </c:catAx>
      <c:valAx>
        <c:axId val="16933201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51732448"/>
      </c:valAx>
    </c:plotArea>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Q2'!$M$3:$V$3</c:f>
            </c:strRef>
          </c:cat>
          <c:val>
            <c:numRef>
              <c:f>'MINOR Q2'!$M$11:$V$11</c:f>
              <c:numCache/>
            </c:numRef>
          </c:val>
        </c:ser>
        <c:axId val="793253522"/>
        <c:axId val="1006219889"/>
      </c:barChart>
      <c:catAx>
        <c:axId val="7932535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06219889"/>
      </c:catAx>
      <c:valAx>
        <c:axId val="1006219889"/>
        <c:scaling>
          <c:orientation val="minMax"/>
        </c:scaling>
        <c:delete val="0"/>
        <c:axPos val="b"/>
        <c:tickLblPos val="nextTo"/>
        <c:spPr>
          <a:ln>
            <a:noFill/>
          </a:ln>
        </c:spPr>
        <c:crossAx val="793253522"/>
        <c:crosses val="max"/>
      </c:valAx>
    </c:plotArea>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Sub-Population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Q2'!$M$3:$V$3</c:f>
            </c:strRef>
          </c:cat>
          <c:val>
            <c:numRef>
              <c:f>'MINOR Q2'!$M$6:$V$6</c:f>
              <c:numCache/>
            </c:numRef>
          </c:val>
        </c:ser>
        <c:axId val="382168604"/>
        <c:axId val="985036884"/>
      </c:barChart>
      <c:catAx>
        <c:axId val="3821686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85036884"/>
      </c:catAx>
      <c:valAx>
        <c:axId val="9850368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82168604"/>
      </c:valAx>
    </c:plotArea>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Q2'!$M$3:$V$3</c:f>
            </c:strRef>
          </c:cat>
          <c:val>
            <c:numRef>
              <c:f>'MINOR Q2'!$M$8:$V$8</c:f>
              <c:numCache/>
            </c:numRef>
          </c:val>
        </c:ser>
        <c:axId val="946326316"/>
        <c:axId val="1095603818"/>
      </c:barChart>
      <c:catAx>
        <c:axId val="9463263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95603818"/>
      </c:catAx>
      <c:valAx>
        <c:axId val="109560381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46326316"/>
      </c:valAx>
    </c:plotArea>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Q2'!$C$3:$I$3</c:f>
            </c:strRef>
          </c:cat>
          <c:val>
            <c:numRef>
              <c:f>'MINOR Q2'!$C$11:$I$11</c:f>
              <c:numCache/>
            </c:numRef>
          </c:val>
        </c:ser>
        <c:axId val="1818470950"/>
        <c:axId val="1514852455"/>
      </c:barChart>
      <c:catAx>
        <c:axId val="181847095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14852455"/>
      </c:catAx>
      <c:valAx>
        <c:axId val="1514852455"/>
        <c:scaling>
          <c:orientation val="minMax"/>
        </c:scaling>
        <c:delete val="0"/>
        <c:axPos val="b"/>
        <c:tickLblPos val="nextTo"/>
        <c:spPr>
          <a:ln>
            <a:noFill/>
          </a:ln>
        </c:spPr>
        <c:crossAx val="1818470950"/>
        <c:crosses val="max"/>
      </c:valAx>
    </c:plotArea>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'MINOR Q2'!$C$3:$I$3</c:f>
            </c:strRef>
          </c:cat>
          <c:val>
            <c:numRef>
              <c:f>'MINOR Q2'!$C$13:$H$13</c:f>
              <c:numCache/>
            </c:numRef>
          </c:val>
        </c:ser>
        <c:axId val="1184761222"/>
        <c:axId val="728915755"/>
      </c:barChart>
      <c:catAx>
        <c:axId val="11847612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28915755"/>
      </c:catAx>
      <c:valAx>
        <c:axId val="728915755"/>
        <c:scaling>
          <c:orientation val="minMax"/>
        </c:scaling>
        <c:delete val="0"/>
        <c:axPos val="b"/>
        <c:tickLblPos val="nextTo"/>
        <c:spPr>
          <a:ln>
            <a:noFill/>
          </a:ln>
        </c:spPr>
        <c:crossAx val="1184761222"/>
        <c:crosses val="max"/>
      </c:valAx>
    </c:plotArea>
    <c:plotVisOnly val="1"/>
  </c:chart>
</c:chartSpace>
</file>

<file path=xl/charts/chart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Race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Q2'!$C$3:$I$3</c:f>
            </c:strRef>
          </c:cat>
          <c:val>
            <c:numRef>
              <c:f>'MINOR Q2'!$C$6:$I$6</c:f>
              <c:numCache/>
            </c:numRef>
          </c:val>
        </c:ser>
        <c:axId val="377074149"/>
        <c:axId val="429055792"/>
      </c:barChart>
      <c:catAx>
        <c:axId val="3770741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29055792"/>
      </c:catAx>
      <c:valAx>
        <c:axId val="42905579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77074149"/>
      </c:valAx>
    </c:plotArea>
    <c:plotVisOnly val="1"/>
  </c:chart>
</c:chartSpace>
</file>

<file path=xl/charts/chart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Q2'!$C$3:$I$3</c:f>
            </c:strRef>
          </c:cat>
          <c:val>
            <c:numRef>
              <c:f>'MINOR Q2'!$C$8:$I$8</c:f>
              <c:numCache/>
            </c:numRef>
          </c:val>
        </c:ser>
        <c:axId val="559437797"/>
        <c:axId val="1754885637"/>
      </c:barChart>
      <c:catAx>
        <c:axId val="5594377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54885637"/>
      </c:catAx>
      <c:valAx>
        <c:axId val="175488563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59437797"/>
      </c:valAx>
    </c:plotArea>
    <c:plotVisOnly val="1"/>
  </c:chart>
</c:chartSpace>
</file>

<file path=xl/charts/chart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Q3'!$M$3:$V$3</c:f>
            </c:strRef>
          </c:cat>
          <c:val>
            <c:numRef>
              <c:f>'MINOR Q3'!$M$11:$V$11</c:f>
              <c:numCache/>
            </c:numRef>
          </c:val>
        </c:ser>
        <c:axId val="1294286127"/>
        <c:axId val="26327234"/>
      </c:barChart>
      <c:catAx>
        <c:axId val="12942861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6327234"/>
      </c:catAx>
      <c:valAx>
        <c:axId val="26327234"/>
        <c:scaling>
          <c:orientation val="minMax"/>
        </c:scaling>
        <c:delete val="0"/>
        <c:axPos val="b"/>
        <c:tickLblPos val="nextTo"/>
        <c:spPr>
          <a:ln>
            <a:noFill/>
          </a:ln>
        </c:spPr>
        <c:crossAx val="1294286127"/>
        <c:crosses val="max"/>
      </c:valAx>
    </c:plotArea>
    <c:plotVisOnly val="1"/>
  </c:chart>
</c:chartSpace>
</file>

<file path=xl/charts/chart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Sub-Population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Q3'!$M$3:$V$3</c:f>
            </c:strRef>
          </c:cat>
          <c:val>
            <c:numRef>
              <c:f>'MINOR Q3'!$M$6:$V$6</c:f>
              <c:numCache/>
            </c:numRef>
          </c:val>
        </c:ser>
        <c:axId val="1245840340"/>
        <c:axId val="178972246"/>
      </c:barChart>
      <c:catAx>
        <c:axId val="12458403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8972246"/>
      </c:catAx>
      <c:valAx>
        <c:axId val="1789722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45840340"/>
      </c:valAx>
    </c:plotArea>
    <c:plotVisOnly val="1"/>
  </c:chart>
</c:chartSpace>
</file>

<file path=xl/charts/chart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Q3'!$M$3:$V$3</c:f>
            </c:strRef>
          </c:cat>
          <c:val>
            <c:numRef>
              <c:f>'MINOR Q3'!$M$8:$V$8</c:f>
              <c:numCache/>
            </c:numRef>
          </c:val>
        </c:ser>
        <c:axId val="1158682249"/>
        <c:axId val="657638591"/>
      </c:barChart>
      <c:catAx>
        <c:axId val="11586822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57638591"/>
      </c:catAx>
      <c:valAx>
        <c:axId val="65763859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58682249"/>
      </c:valAx>
    </c:plotArea>
    <c:plotVisOnly val="1"/>
  </c:chart>
</c:chartSpace>
</file>

<file path=xl/charts/chart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Q3'!$C$3:$I$3</c:f>
            </c:strRef>
          </c:cat>
          <c:val>
            <c:numRef>
              <c:f>'MINOR Q3'!$C$11:$I$11</c:f>
              <c:numCache/>
            </c:numRef>
          </c:val>
        </c:ser>
        <c:axId val="1524338610"/>
        <c:axId val="1233957243"/>
      </c:barChart>
      <c:catAx>
        <c:axId val="15243386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33957243"/>
      </c:catAx>
      <c:valAx>
        <c:axId val="1233957243"/>
        <c:scaling>
          <c:orientation val="minMax"/>
        </c:scaling>
        <c:delete val="0"/>
        <c:axPos val="b"/>
        <c:tickLblPos val="nextTo"/>
        <c:spPr>
          <a:ln>
            <a:noFill/>
          </a:ln>
        </c:spPr>
        <c:crossAx val="1524338610"/>
        <c:crosses val="max"/>
      </c:valAx>
    </c:plotArea>
    <c:plotVisOnly val="1"/>
  </c:chart>
</c:chartSpace>
</file>

<file path=xl/charts/chart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'MINOR Q3'!$C$3:$I$3</c:f>
            </c:strRef>
          </c:cat>
          <c:val>
            <c:numRef>
              <c:f>'MINOR Q3'!$C$13:$H$13</c:f>
              <c:numCache/>
            </c:numRef>
          </c:val>
        </c:ser>
        <c:axId val="1360204857"/>
        <c:axId val="1667312820"/>
      </c:barChart>
      <c:catAx>
        <c:axId val="136020485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67312820"/>
      </c:catAx>
      <c:valAx>
        <c:axId val="1667312820"/>
        <c:scaling>
          <c:orientation val="minMax"/>
        </c:scaling>
        <c:delete val="0"/>
        <c:axPos val="b"/>
        <c:tickLblPos val="nextTo"/>
        <c:spPr>
          <a:ln>
            <a:noFill/>
          </a:ln>
        </c:spPr>
        <c:crossAx val="1360204857"/>
        <c:crosses val="max"/>
      </c:valAx>
    </c:plotArea>
    <c:plotVisOnly val="1"/>
  </c:chart>
</c:chartSpace>
</file>

<file path=xl/charts/chart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Race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Q3'!$C$3:$I$3</c:f>
            </c:strRef>
          </c:cat>
          <c:val>
            <c:numRef>
              <c:f>'MINOR Q3'!$C$6:$I$6</c:f>
              <c:numCache/>
            </c:numRef>
          </c:val>
        </c:ser>
        <c:axId val="717702376"/>
        <c:axId val="1005528660"/>
      </c:barChart>
      <c:catAx>
        <c:axId val="7177023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05528660"/>
      </c:catAx>
      <c:valAx>
        <c:axId val="100552866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17702376"/>
      </c:valAx>
    </c:plotArea>
    <c:plotVisOnly val="1"/>
  </c:chart>
</c:chartSpace>
</file>

<file path=xl/charts/chart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Q3'!$C$3:$I$3</c:f>
            </c:strRef>
          </c:cat>
          <c:val>
            <c:numRef>
              <c:f>'MINOR Q3'!$C$8:$I$8</c:f>
              <c:numCache/>
            </c:numRef>
          </c:val>
        </c:ser>
        <c:axId val="566890197"/>
        <c:axId val="844635551"/>
      </c:barChart>
      <c:catAx>
        <c:axId val="5668901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44635551"/>
      </c:catAx>
      <c:valAx>
        <c:axId val="8446355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66890197"/>
      </c:valAx>
    </c:plotArea>
    <c:plotVisOnly val="1"/>
  </c:chart>
</c:chartSpace>
</file>

<file path=xl/charts/chart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Q4'!$M$3:$V$3</c:f>
            </c:strRef>
          </c:cat>
          <c:val>
            <c:numRef>
              <c:f>'MINOR Q4'!$M$11:$V$11</c:f>
              <c:numCache/>
            </c:numRef>
          </c:val>
        </c:ser>
        <c:axId val="346995500"/>
        <c:axId val="1185776367"/>
      </c:barChart>
      <c:catAx>
        <c:axId val="34699550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85776367"/>
      </c:catAx>
      <c:valAx>
        <c:axId val="1185776367"/>
        <c:scaling>
          <c:orientation val="minMax"/>
        </c:scaling>
        <c:delete val="0"/>
        <c:axPos val="b"/>
        <c:tickLblPos val="nextTo"/>
        <c:spPr>
          <a:ln>
            <a:noFill/>
          </a:ln>
        </c:spPr>
        <c:crossAx val="346995500"/>
        <c:crosses val="max"/>
      </c:valAx>
    </c:plotArea>
    <c:plotVisOnly val="1"/>
  </c:chart>
</c:chartSpace>
</file>

<file path=xl/charts/chart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Sub-Population (# of students with ODR)</a:t>
            </a:r>
          </a:p>
        </c:rich>
      </c:tx>
      <c:overlay val="0"/>
    </c:title>
    <c:plotArea>
      <c:layout/>
      <c:barChart>
        <c:barDir val="col"/>
        <c:varyColors val="0"/>
        <c:ser>
          <c:idx val="0"/>
          <c:order val="0"/>
          <c:invertIfNegative val="0"/>
          <c:cat>
            <c:strRef>
              <c:f>'MINOR Q4'!$M$3:$V$3</c:f>
            </c:strRef>
          </c:cat>
          <c:val>
            <c:numRef>
              <c:f>'MINOR Q4'!$M$6:$V$6</c:f>
              <c:numCache/>
            </c:numRef>
          </c:val>
        </c:ser>
        <c:axId val="1761972967"/>
        <c:axId val="1877456719"/>
      </c:barChart>
      <c:catAx>
        <c:axId val="176197296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77456719"/>
      </c:catAx>
      <c:valAx>
        <c:axId val="1877456719"/>
        <c:scaling>
          <c:orientation val="minMax"/>
        </c:scaling>
        <c:delete val="0"/>
        <c:axPos val="l"/>
        <c:tickLblPos val="nextTo"/>
        <c:spPr>
          <a:ln>
            <a:noFill/>
          </a:ln>
        </c:spPr>
        <c:crossAx val="1761972967"/>
      </c:valAx>
    </c:plotArea>
    <c:plotVisOnly val="1"/>
  </c:chart>
</c:chartSpace>
</file>

<file path=xl/charts/chart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Q4'!$M$3:$V$3</c:f>
            </c:strRef>
          </c:cat>
          <c:val>
            <c:numRef>
              <c:f>'MINOR Q4'!$M$8:$V$8</c:f>
              <c:numCache/>
            </c:numRef>
          </c:val>
        </c:ser>
        <c:axId val="936312226"/>
        <c:axId val="1454196713"/>
      </c:barChart>
      <c:catAx>
        <c:axId val="9363122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54196713"/>
      </c:catAx>
      <c:valAx>
        <c:axId val="145419671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36312226"/>
      </c:valAx>
    </c:plotArea>
    <c:plotVisOnly val="1"/>
  </c:chart>
</c:chartSpace>
</file>

<file path=xl/charts/chart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'MINOR Q4'!$C$3:$I$3</c:f>
            </c:strRef>
          </c:cat>
          <c:val>
            <c:numRef>
              <c:f>'MINOR Q4'!$C$11:$I$11</c:f>
              <c:numCache/>
            </c:numRef>
          </c:val>
        </c:ser>
        <c:axId val="1219264659"/>
        <c:axId val="1985384623"/>
      </c:barChart>
      <c:catAx>
        <c:axId val="121926465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85384623"/>
      </c:catAx>
      <c:valAx>
        <c:axId val="1985384623"/>
        <c:scaling>
          <c:orientation val="minMax"/>
        </c:scaling>
        <c:delete val="0"/>
        <c:axPos val="b"/>
        <c:tickLblPos val="nextTo"/>
        <c:spPr>
          <a:ln>
            <a:noFill/>
          </a:ln>
        </c:spPr>
        <c:crossAx val="1219264659"/>
        <c:crosses val="max"/>
      </c:valAx>
    </c:plotArea>
    <c:plotVisOnly val="1"/>
  </c:chart>
</c:chartSpace>
</file>

<file path=xl/charts/chart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'MINOR Q4'!$C$3:$I$3</c:f>
            </c:strRef>
          </c:cat>
          <c:val>
            <c:numRef>
              <c:f>'MINOR Q4'!$C$13:$H$13</c:f>
              <c:numCache/>
            </c:numRef>
          </c:val>
        </c:ser>
        <c:axId val="761241006"/>
        <c:axId val="1471542064"/>
      </c:barChart>
      <c:catAx>
        <c:axId val="76124100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71542064"/>
      </c:catAx>
      <c:valAx>
        <c:axId val="1471542064"/>
        <c:scaling>
          <c:orientation val="minMax"/>
        </c:scaling>
        <c:delete val="0"/>
        <c:axPos val="b"/>
        <c:tickLblPos val="nextTo"/>
        <c:spPr>
          <a:ln>
            <a:noFill/>
          </a:ln>
        </c:spPr>
        <c:crossAx val="761241006"/>
        <c:crosses val="max"/>
      </c:valAx>
    </c:plotArea>
    <c:plotVisOnly val="1"/>
  </c:chart>
</c:chartSpace>
</file>

<file path=xl/charts/chart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Minor ODR by Race (# of students with ODR)</a:t>
            </a:r>
          </a:p>
        </c:rich>
      </c:tx>
      <c:overlay val="0"/>
    </c:title>
    <c:plotArea>
      <c:layout/>
      <c:barChart>
        <c:barDir val="col"/>
        <c:varyColors val="0"/>
        <c:ser>
          <c:idx val="0"/>
          <c:order val="0"/>
          <c:invertIfNegative val="0"/>
          <c:cat>
            <c:strRef>
              <c:f>'MINOR Q4'!$C$3:$I$3</c:f>
            </c:strRef>
          </c:cat>
          <c:val>
            <c:numRef>
              <c:f>'MINOR Q4'!$C$6:$I$6</c:f>
              <c:numCache/>
            </c:numRef>
          </c:val>
        </c:ser>
        <c:axId val="712249051"/>
        <c:axId val="220306386"/>
      </c:barChart>
      <c:catAx>
        <c:axId val="7122490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20306386"/>
      </c:catAx>
      <c:valAx>
        <c:axId val="220306386"/>
        <c:scaling>
          <c:orientation val="minMax"/>
        </c:scaling>
        <c:delete val="0"/>
        <c:axPos val="l"/>
        <c:tickLblPos val="nextTo"/>
        <c:spPr>
          <a:ln>
            <a:noFill/>
          </a:ln>
        </c:spPr>
        <c:crossAx val="712249051"/>
      </c:valAx>
    </c:plotArea>
    <c:plotVisOnly val="1"/>
  </c:chart>
</c:chartSpace>
</file>

<file path=xl/charts/chart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Minor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'MINOR Q4'!$C$3:$I$3</c:f>
            </c:strRef>
          </c:cat>
          <c:val>
            <c:numRef>
              <c:f>'MINOR Q4'!$C$8:$I$8</c:f>
              <c:numCache/>
            </c:numRef>
          </c:val>
        </c:ser>
        <c:axId val="853431910"/>
        <c:axId val="587942864"/>
      </c:barChart>
      <c:catAx>
        <c:axId val="8534319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87942864"/>
      </c:catAx>
      <c:valAx>
        <c:axId val="5879428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53431910"/>
      </c:valAx>
    </c:plotArea>
    <c:plotVisOnly val="1"/>
  </c:chart>
</c:chartSpace>
</file>

<file path=xl/charts/chart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Q1'!$M$3:$V$3</c:f>
            </c:strRef>
          </c:cat>
          <c:val>
            <c:numRef>
              <c:f>'MAJOR Q1'!$M$11:$V$11</c:f>
              <c:numCache/>
            </c:numRef>
          </c:val>
        </c:ser>
        <c:axId val="1738846101"/>
        <c:axId val="555287177"/>
      </c:barChart>
      <c:catAx>
        <c:axId val="173884610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55287177"/>
      </c:catAx>
      <c:valAx>
        <c:axId val="555287177"/>
        <c:scaling>
          <c:orientation val="minMax"/>
        </c:scaling>
        <c:delete val="0"/>
        <c:axPos val="b"/>
        <c:tickLblPos val="nextTo"/>
        <c:spPr>
          <a:ln>
            <a:noFill/>
          </a:ln>
        </c:spPr>
        <c:crossAx val="1738846101"/>
        <c:crosses val="max"/>
      </c:valAx>
    </c:plotArea>
    <c:plotVisOnly val="1"/>
  </c:chart>
</c:chartSpace>
</file>

<file path=xl/charts/chart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Sub-Population (# of students with ODR)</a:t>
            </a:r>
          </a:p>
        </c:rich>
      </c:tx>
      <c:overlay val="0"/>
    </c:title>
    <c:plotArea>
      <c:layout/>
      <c:barChart>
        <c:barDir val="col"/>
        <c:varyColors val="0"/>
        <c:ser>
          <c:idx val="0"/>
          <c:order val="0"/>
          <c:invertIfNegative val="0"/>
          <c:cat>
            <c:strRef>
              <c:f>'MAJOR Q1'!$M$3:$V$3</c:f>
            </c:strRef>
          </c:cat>
          <c:val>
            <c:numRef>
              <c:f>'MAJOR Q1'!$M$6:$V$6</c:f>
              <c:numCache/>
            </c:numRef>
          </c:val>
        </c:ser>
        <c:axId val="600235778"/>
        <c:axId val="151754694"/>
      </c:barChart>
      <c:catAx>
        <c:axId val="60023577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1754694"/>
      </c:catAx>
      <c:valAx>
        <c:axId val="151754694"/>
        <c:scaling>
          <c:orientation val="minMax"/>
        </c:scaling>
        <c:delete val="0"/>
        <c:axPos val="l"/>
        <c:tickLblPos val="nextTo"/>
        <c:spPr>
          <a:ln>
            <a:noFill/>
          </a:ln>
        </c:spPr>
        <c:crossAx val="600235778"/>
      </c:valAx>
    </c:plotArea>
    <c:plotVisOnly val="1"/>
  </c:chart>
</c:chartSpace>
</file>

<file path=xl/charts/chart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Major ODR</a:t>
            </a:r>
          </a:p>
        </c:rich>
      </c:tx>
      <c:overlay val="0"/>
    </c:title>
    <c:plotArea>
      <c:layout/>
      <c:barChart>
        <c:barDir val="col"/>
        <c:varyColors val="0"/>
        <c:ser>
          <c:idx val="0"/>
          <c:order val="0"/>
          <c:invertIfNegative val="0"/>
          <c:cat>
            <c:strRef>
              <c:f>'MAJOR Q1'!$M$3:$V$3</c:f>
            </c:strRef>
          </c:cat>
          <c:val>
            <c:numRef>
              <c:f>'MAJOR Q1'!$M$8:$V$8</c:f>
              <c:numCache/>
            </c:numRef>
          </c:val>
        </c:ser>
        <c:axId val="913811995"/>
        <c:axId val="926531616"/>
      </c:barChart>
      <c:catAx>
        <c:axId val="9138119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26531616"/>
      </c:catAx>
      <c:valAx>
        <c:axId val="926531616"/>
        <c:scaling>
          <c:orientation val="minMax"/>
        </c:scaling>
        <c:delete val="0"/>
        <c:axPos val="l"/>
        <c:tickLblPos val="nextTo"/>
        <c:spPr>
          <a:ln>
            <a:noFill/>
          </a:ln>
        </c:spPr>
        <c:crossAx val="913811995"/>
      </c:valAx>
    </c:plotArea>
    <c:plotVisOnly val="1"/>
  </c:chart>
</c:chartSpace>
</file>

<file path=xl/charts/chart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Q1'!$C$3:$I$3</c:f>
            </c:strRef>
          </c:cat>
          <c:val>
            <c:numRef>
              <c:f>'MAJOR Q1'!$C$11:$I$11</c:f>
              <c:numCache/>
            </c:numRef>
          </c:val>
        </c:ser>
        <c:axId val="1132956200"/>
        <c:axId val="2126146436"/>
      </c:barChart>
      <c:catAx>
        <c:axId val="113295620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26146436"/>
      </c:catAx>
      <c:valAx>
        <c:axId val="2126146436"/>
        <c:scaling>
          <c:orientation val="minMax"/>
        </c:scaling>
        <c:delete val="0"/>
        <c:axPos val="b"/>
        <c:tickLblPos val="nextTo"/>
        <c:spPr>
          <a:ln>
            <a:noFill/>
          </a:ln>
        </c:spPr>
        <c:crossAx val="1132956200"/>
        <c:crosses val="max"/>
      </c:valAx>
    </c:plotArea>
    <c:plotVisOnly val="1"/>
  </c:chart>
</c:chartSpace>
</file>

<file path=xl/charts/chart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'MAJOR Q1'!$C$3:$I$3</c:f>
            </c:strRef>
          </c:cat>
          <c:val>
            <c:numRef>
              <c:f>'MAJOR Q1'!$C$13:$H$13</c:f>
              <c:numCache/>
            </c:numRef>
          </c:val>
        </c:ser>
        <c:axId val="698304299"/>
        <c:axId val="643615898"/>
      </c:barChart>
      <c:catAx>
        <c:axId val="6983042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43615898"/>
      </c:catAx>
      <c:valAx>
        <c:axId val="643615898"/>
        <c:scaling>
          <c:orientation val="minMax"/>
        </c:scaling>
        <c:delete val="0"/>
        <c:axPos val="b"/>
        <c:tickLblPos val="nextTo"/>
        <c:spPr>
          <a:ln>
            <a:noFill/>
          </a:ln>
        </c:spPr>
        <c:crossAx val="698304299"/>
        <c:crosses val="max"/>
      </c:valAx>
    </c:plotArea>
    <c:plotVisOnly val="1"/>
  </c:chart>
</c:chartSpace>
</file>

<file path=xl/charts/chart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Race (# of students with ODR)</a:t>
            </a:r>
          </a:p>
        </c:rich>
      </c:tx>
      <c:overlay val="0"/>
    </c:title>
    <c:plotArea>
      <c:layout/>
      <c:barChart>
        <c:barDir val="col"/>
        <c:varyColors val="0"/>
        <c:ser>
          <c:idx val="0"/>
          <c:order val="0"/>
          <c:invertIfNegative val="0"/>
          <c:cat>
            <c:strRef>
              <c:f>'MAJOR Q1'!$C$3:$I$3</c:f>
            </c:strRef>
          </c:cat>
          <c:val>
            <c:numRef>
              <c:f>'MAJOR Q1'!$C$6:$I$6</c:f>
              <c:numCache/>
            </c:numRef>
          </c:val>
        </c:ser>
        <c:axId val="1655691129"/>
        <c:axId val="759381101"/>
      </c:barChart>
      <c:catAx>
        <c:axId val="16556911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59381101"/>
      </c:catAx>
      <c:valAx>
        <c:axId val="759381101"/>
        <c:scaling>
          <c:orientation val="minMax"/>
        </c:scaling>
        <c:delete val="0"/>
        <c:axPos val="l"/>
        <c:tickLblPos val="nextTo"/>
        <c:spPr>
          <a:ln>
            <a:noFill/>
          </a:ln>
        </c:spPr>
        <c:crossAx val="1655691129"/>
      </c:valAx>
    </c:plotArea>
    <c:plotVisOnly val="1"/>
  </c:chart>
</c:chartSpace>
</file>

<file path=xl/charts/chart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Q1'!$C$3:$I$3</c:f>
            </c:strRef>
          </c:cat>
          <c:val>
            <c:numRef>
              <c:f>'MAJOR Q1'!$C$8:$I$8</c:f>
              <c:numCache/>
            </c:numRef>
          </c:val>
        </c:ser>
        <c:axId val="1576457671"/>
        <c:axId val="1015195089"/>
      </c:barChart>
      <c:catAx>
        <c:axId val="15764576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15195089"/>
      </c:catAx>
      <c:valAx>
        <c:axId val="10151950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76457671"/>
      </c:valAx>
    </c:plotArea>
    <c:plotVisOnly val="1"/>
  </c:chart>
</c:chartSpace>
</file>

<file path=xl/charts/chart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Q2'!$M$3:$V$3</c:f>
            </c:strRef>
          </c:cat>
          <c:val>
            <c:numRef>
              <c:f>'MAJOR Q2'!$M$11:$V$11</c:f>
              <c:numCache/>
            </c:numRef>
          </c:val>
        </c:ser>
        <c:axId val="512860683"/>
        <c:axId val="2009867522"/>
      </c:barChart>
      <c:catAx>
        <c:axId val="51286068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09867522"/>
      </c:catAx>
      <c:valAx>
        <c:axId val="2009867522"/>
        <c:scaling>
          <c:orientation val="minMax"/>
        </c:scaling>
        <c:delete val="0"/>
        <c:axPos val="b"/>
        <c:tickLblPos val="nextTo"/>
        <c:spPr>
          <a:ln>
            <a:noFill/>
          </a:ln>
        </c:spPr>
        <c:crossAx val="512860683"/>
        <c:crosses val="max"/>
      </c:valAx>
    </c:plotArea>
    <c:plotVisOnly val="1"/>
  </c:chart>
</c:chartSpace>
</file>

<file path=xl/charts/chart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Sub-Population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Q2'!$M$3:$V$3</c:f>
            </c:strRef>
          </c:cat>
          <c:val>
            <c:numRef>
              <c:f>'MAJOR Q2'!$M$6:$V$6</c:f>
              <c:numCache/>
            </c:numRef>
          </c:val>
        </c:ser>
        <c:axId val="248765404"/>
        <c:axId val="214131383"/>
      </c:barChart>
      <c:catAx>
        <c:axId val="2487654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4131383"/>
      </c:catAx>
      <c:valAx>
        <c:axId val="2141313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48765404"/>
      </c:valAx>
    </c:plotArea>
    <c:plotVisOnly val="1"/>
  </c:chart>
</c:chartSpace>
</file>

<file path=xl/charts/chart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Q2'!$M$3:$V$3</c:f>
            </c:strRef>
          </c:cat>
          <c:val>
            <c:numRef>
              <c:f>'MAJOR Q2'!$M$8:$V$8</c:f>
              <c:numCache/>
            </c:numRef>
          </c:val>
        </c:ser>
        <c:axId val="1845491776"/>
        <c:axId val="921576164"/>
      </c:barChart>
      <c:catAx>
        <c:axId val="18454917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21576164"/>
      </c:catAx>
      <c:valAx>
        <c:axId val="9215761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45491776"/>
      </c:valAx>
    </c:plotArea>
    <c:plotVisOnly val="1"/>
  </c:chart>
</c:chartSpace>
</file>

<file path=xl/charts/chart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Q2'!$C$3:$I$3</c:f>
            </c:strRef>
          </c:cat>
          <c:val>
            <c:numRef>
              <c:f>'MAJOR Q2'!$C$11:$I$11</c:f>
              <c:numCache/>
            </c:numRef>
          </c:val>
        </c:ser>
        <c:axId val="74557130"/>
        <c:axId val="1497227804"/>
      </c:barChart>
      <c:catAx>
        <c:axId val="7455713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97227804"/>
      </c:catAx>
      <c:valAx>
        <c:axId val="1497227804"/>
        <c:scaling>
          <c:orientation val="minMax"/>
        </c:scaling>
        <c:delete val="0"/>
        <c:axPos val="b"/>
        <c:tickLblPos val="nextTo"/>
        <c:spPr>
          <a:ln>
            <a:noFill/>
          </a:ln>
        </c:spPr>
        <c:crossAx val="74557130"/>
        <c:crosses val="max"/>
      </c:valAx>
    </c:plotArea>
    <c:plotVisOnly val="1"/>
  </c:chart>
</c:chartSpace>
</file>

<file path=xl/charts/chart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'MAJOR Q2'!$C$3:$I$3</c:f>
            </c:strRef>
          </c:cat>
          <c:val>
            <c:numRef>
              <c:f>'MAJOR Q2'!$C$13:$H$13</c:f>
              <c:numCache/>
            </c:numRef>
          </c:val>
        </c:ser>
        <c:axId val="1082744151"/>
        <c:axId val="395693804"/>
      </c:barChart>
      <c:catAx>
        <c:axId val="108274415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95693804"/>
      </c:catAx>
      <c:valAx>
        <c:axId val="395693804"/>
        <c:scaling>
          <c:orientation val="minMax"/>
        </c:scaling>
        <c:delete val="0"/>
        <c:axPos val="b"/>
        <c:tickLblPos val="nextTo"/>
        <c:spPr>
          <a:ln>
            <a:noFill/>
          </a:ln>
        </c:spPr>
        <c:crossAx val="1082744151"/>
        <c:crosses val="max"/>
      </c:valAx>
    </c:plotArea>
    <c:plotVisOnly val="1"/>
  </c:chart>
</c:chartSpace>
</file>

<file path=xl/charts/chart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Race (# of students with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Q2'!$C$3:$I$3</c:f>
            </c:strRef>
          </c:cat>
          <c:val>
            <c:numRef>
              <c:f>'MAJOR Q2'!$C$6:$I$6</c:f>
              <c:numCache/>
            </c:numRef>
          </c:val>
        </c:ser>
        <c:axId val="1967215116"/>
        <c:axId val="105742169"/>
      </c:barChart>
      <c:catAx>
        <c:axId val="19672151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5742169"/>
      </c:catAx>
      <c:valAx>
        <c:axId val="10574216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67215116"/>
      </c:valAx>
    </c:plotArea>
    <c:plotVisOnly val="1"/>
  </c:chart>
</c:chartSpace>
</file>

<file path=xl/charts/chart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Q2'!$C$3:$I$3</c:f>
            </c:strRef>
          </c:cat>
          <c:val>
            <c:numRef>
              <c:f>'MAJOR Q2'!$C$8:$I$8</c:f>
              <c:numCache/>
            </c:numRef>
          </c:val>
        </c:ser>
        <c:axId val="1741104579"/>
        <c:axId val="1405059475"/>
      </c:barChart>
      <c:catAx>
        <c:axId val="17411045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05059475"/>
      </c:catAx>
      <c:valAx>
        <c:axId val="14050594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41104579"/>
      </c:valAx>
    </c:plotArea>
    <c:plotVisOnly val="1"/>
  </c:chart>
</c:chartSpace>
</file>

<file path=xl/charts/chart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spPr>
            <a:solidFill>
              <a:srgbClr val="FF7B7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Q3'!$M$3:$V$3</c:f>
            </c:strRef>
          </c:cat>
          <c:val>
            <c:numRef>
              <c:f>'MAJOR Q3'!$M$11:$V$11</c:f>
              <c:numCache/>
            </c:numRef>
          </c:val>
        </c:ser>
        <c:axId val="1361486183"/>
        <c:axId val="1702820102"/>
      </c:barChart>
      <c:catAx>
        <c:axId val="136148618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02820102"/>
      </c:catAx>
      <c:valAx>
        <c:axId val="1702820102"/>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361486183"/>
        <c:crosses val="max"/>
      </c:valAx>
    </c:plotArea>
    <c:plotVisOnly val="1"/>
  </c:chart>
</c:chartSpace>
</file>

<file path=xl/charts/chart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Sub-Population (# of students with ODR)</a:t>
            </a:r>
          </a:p>
        </c:rich>
      </c:tx>
      <c:overlay val="0"/>
    </c:title>
    <c:plotArea>
      <c:layout/>
      <c:barChart>
        <c:barDir val="col"/>
        <c:varyColors val="0"/>
        <c:ser>
          <c:idx val="0"/>
          <c:order val="0"/>
          <c:invertIfNegative val="0"/>
          <c:cat>
            <c:strRef>
              <c:f>'MAJOR Q3'!$M$3:$V$3</c:f>
            </c:strRef>
          </c:cat>
          <c:val>
            <c:numRef>
              <c:f>'MAJOR Q3'!$M$6:$V$6</c:f>
              <c:numCache/>
            </c:numRef>
          </c:val>
        </c:ser>
        <c:axId val="1371590160"/>
        <c:axId val="316962502"/>
      </c:barChart>
      <c:catAx>
        <c:axId val="13715901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16962502"/>
      </c:catAx>
      <c:valAx>
        <c:axId val="316962502"/>
        <c:scaling>
          <c:orientation val="minMax"/>
        </c:scaling>
        <c:delete val="0"/>
        <c:axPos val="l"/>
        <c:tickLblPos val="nextTo"/>
        <c:spPr>
          <a:ln>
            <a:noFill/>
          </a:ln>
        </c:spPr>
        <c:crossAx val="1371590160"/>
      </c:valAx>
    </c:plotArea>
    <c:plotVisOnly val="1"/>
  </c:chart>
</c:chartSpace>
</file>

<file path=xl/charts/chart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Q3'!$M$3:$V$3</c:f>
            </c:strRef>
          </c:cat>
          <c:val>
            <c:numRef>
              <c:f>'MAJOR Q3'!$M$8:$V$8</c:f>
              <c:numCache/>
            </c:numRef>
          </c:val>
        </c:ser>
        <c:axId val="338703784"/>
        <c:axId val="1160304992"/>
      </c:barChart>
      <c:catAx>
        <c:axId val="3387037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60304992"/>
      </c:catAx>
      <c:valAx>
        <c:axId val="116030499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38703784"/>
      </c:valAx>
    </c:plotArea>
    <c:plotVisOnly val="1"/>
  </c:chart>
</c:chartSpace>
</file>

<file path=xl/charts/chart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spPr>
            <a:solidFill>
              <a:srgbClr val="FF7B7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Q3'!$C$3:$I$3</c:f>
            </c:strRef>
          </c:cat>
          <c:val>
            <c:numRef>
              <c:f>'MAJOR Q3'!$C$11:$I$11</c:f>
              <c:numCache/>
            </c:numRef>
          </c:val>
        </c:ser>
        <c:axId val="297232965"/>
        <c:axId val="1798540505"/>
      </c:barChart>
      <c:catAx>
        <c:axId val="29723296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98540505"/>
      </c:catAx>
      <c:valAx>
        <c:axId val="179854050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297232965"/>
        <c:crosses val="max"/>
      </c:valAx>
    </c:plotArea>
    <c:plotVisOnly val="1"/>
  </c:chart>
</c:chartSpace>
</file>

<file path=xl/charts/chart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spPr>
            <a:solidFill>
              <a:srgbClr val="FF7B7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Q3'!$C$3:$I$3</c:f>
            </c:strRef>
          </c:cat>
          <c:val>
            <c:numRef>
              <c:f>'MAJOR Q3'!$C$13:$H$13</c:f>
              <c:numCache/>
            </c:numRef>
          </c:val>
        </c:ser>
        <c:axId val="1263456210"/>
        <c:axId val="1133292196"/>
      </c:barChart>
      <c:catAx>
        <c:axId val="12634562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33292196"/>
      </c:catAx>
      <c:valAx>
        <c:axId val="1133292196"/>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263456210"/>
        <c:crosses val="max"/>
      </c:valAx>
    </c:plotArea>
    <c:plotVisOnly val="1"/>
  </c:chart>
</c:chartSpace>
</file>

<file path=xl/charts/chart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Race (# of students with ODR)</a:t>
            </a:r>
          </a:p>
        </c:rich>
      </c:tx>
      <c:overlay val="0"/>
    </c:title>
    <c:plotArea>
      <c:layout/>
      <c:barChart>
        <c:barDir val="col"/>
        <c:varyColors val="0"/>
        <c:ser>
          <c:idx val="0"/>
          <c:order val="0"/>
          <c:invertIfNegative val="0"/>
          <c:cat>
            <c:strRef>
              <c:f>'MAJOR Q3'!$C$3:$I$3</c:f>
            </c:strRef>
          </c:cat>
          <c:val>
            <c:numRef>
              <c:f>'MAJOR Q3'!$C$6:$I$6</c:f>
              <c:numCache/>
            </c:numRef>
          </c:val>
        </c:ser>
        <c:axId val="1558884365"/>
        <c:axId val="1168167513"/>
      </c:barChart>
      <c:catAx>
        <c:axId val="15588843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68167513"/>
      </c:catAx>
      <c:valAx>
        <c:axId val="1168167513"/>
        <c:scaling>
          <c:orientation val="minMax"/>
        </c:scaling>
        <c:delete val="0"/>
        <c:axPos val="l"/>
        <c:tickLblPos val="nextTo"/>
        <c:spPr>
          <a:ln>
            <a:noFill/>
          </a:ln>
        </c:spPr>
        <c:crossAx val="1558884365"/>
      </c:valAx>
    </c:plotArea>
    <c:plotVisOnly val="1"/>
  </c:chart>
</c:chartSpace>
</file>

<file path=xl/charts/chart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Q3'!$C$3:$I$3</c:f>
            </c:strRef>
          </c:cat>
          <c:val>
            <c:numRef>
              <c:f>'MAJOR Q3'!$C$8:$I$8</c:f>
              <c:numCache/>
            </c:numRef>
          </c:val>
        </c:ser>
        <c:axId val="1857429988"/>
        <c:axId val="598515876"/>
      </c:barChart>
      <c:catAx>
        <c:axId val="18574299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98515876"/>
      </c:catAx>
      <c:valAx>
        <c:axId val="5985158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57429988"/>
      </c:valAx>
    </c:plotArea>
    <c:plotVisOnly val="1"/>
  </c:chart>
</c:chartSpace>
</file>

<file path=xl/charts/chart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Q4'!$M$3:$V$3</c:f>
            </c:strRef>
          </c:cat>
          <c:val>
            <c:numRef>
              <c:f>'MAJOR Q4'!$M$11:$V$11</c:f>
              <c:numCache/>
            </c:numRef>
          </c:val>
        </c:ser>
        <c:axId val="101689766"/>
        <c:axId val="1228805218"/>
      </c:barChart>
      <c:catAx>
        <c:axId val="10168976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28805218"/>
      </c:catAx>
      <c:valAx>
        <c:axId val="1228805218"/>
        <c:scaling>
          <c:orientation val="minMax"/>
        </c:scaling>
        <c:delete val="0"/>
        <c:axPos val="b"/>
        <c:tickLblPos val="nextTo"/>
        <c:spPr>
          <a:ln>
            <a:noFill/>
          </a:ln>
        </c:spPr>
        <c:crossAx val="101689766"/>
        <c:crosses val="max"/>
      </c:valAx>
    </c:plotArea>
    <c:plotVisOnly val="1"/>
  </c:chart>
</c:chartSpace>
</file>

<file path=xl/charts/chart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Sub-Population (# of students with ODR)</a:t>
            </a:r>
          </a:p>
        </c:rich>
      </c:tx>
      <c:overlay val="0"/>
    </c:title>
    <c:plotArea>
      <c:layout/>
      <c:barChart>
        <c:barDir val="col"/>
        <c:varyColors val="0"/>
        <c:ser>
          <c:idx val="0"/>
          <c:order val="0"/>
          <c:invertIfNegative val="0"/>
          <c:cat>
            <c:strRef>
              <c:f>'MAJOR Q4'!$M$3:$V$3</c:f>
            </c:strRef>
          </c:cat>
          <c:val>
            <c:numRef>
              <c:f>'MAJOR Q4'!$M$6:$V$6</c:f>
              <c:numCache/>
            </c:numRef>
          </c:val>
        </c:ser>
        <c:axId val="1138007742"/>
        <c:axId val="167783899"/>
      </c:barChart>
      <c:catAx>
        <c:axId val="11380077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7783899"/>
      </c:catAx>
      <c:valAx>
        <c:axId val="167783899"/>
        <c:scaling>
          <c:orientation val="minMax"/>
        </c:scaling>
        <c:delete val="0"/>
        <c:axPos val="l"/>
        <c:tickLblPos val="nextTo"/>
        <c:spPr>
          <a:ln>
            <a:noFill/>
          </a:ln>
        </c:spPr>
        <c:crossAx val="1138007742"/>
      </c:valAx>
    </c:plotArea>
    <c:plotVisOnly val="1"/>
  </c:chart>
</c:chartSpace>
</file>

<file path=xl/charts/chart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by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Q4'!$M$3:$V$3</c:f>
            </c:strRef>
          </c:cat>
          <c:val>
            <c:numRef>
              <c:f>'MAJOR Q4'!$M$8:$V$8</c:f>
              <c:numCache/>
            </c:numRef>
          </c:val>
        </c:ser>
        <c:axId val="1916929305"/>
        <c:axId val="849431882"/>
      </c:barChart>
      <c:catAx>
        <c:axId val="19169293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49431882"/>
      </c:catAx>
      <c:valAx>
        <c:axId val="84943188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16929305"/>
      </c:valAx>
    </c:plotArea>
    <c:plotVisOnly val="1"/>
  </c:chart>
</c:chartSpace>
</file>

<file path=xl/charts/chart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All Students</a:t>
            </a:r>
          </a:p>
        </c:rich>
      </c:tx>
      <c:overlay val="0"/>
    </c:title>
    <c:plotArea>
      <c:layout/>
      <c:barChart>
        <c:barDir val="bar"/>
        <c:varyColors val="0"/>
        <c:ser>
          <c:idx val="0"/>
          <c:order val="0"/>
          <c:invertIfNegative val="0"/>
          <c:cat>
            <c:strRef>
              <c:f>'MAJOR Q4'!$C$3:$I$3</c:f>
            </c:strRef>
          </c:cat>
          <c:val>
            <c:numRef>
              <c:f>'MAJOR Q4'!$C$11:$I$11</c:f>
              <c:numCache/>
            </c:numRef>
          </c:val>
        </c:ser>
        <c:axId val="1953004958"/>
        <c:axId val="1866593982"/>
      </c:barChart>
      <c:catAx>
        <c:axId val="195300495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66593982"/>
      </c:catAx>
      <c:valAx>
        <c:axId val="1866593982"/>
        <c:scaling>
          <c:orientation val="minMax"/>
        </c:scaling>
        <c:delete val="0"/>
        <c:axPos val="b"/>
        <c:tickLblPos val="nextTo"/>
        <c:spPr>
          <a:ln>
            <a:noFill/>
          </a:ln>
        </c:spPr>
        <c:crossAx val="1953004958"/>
        <c:crosses val="max"/>
      </c:valAx>
    </c:plotArea>
    <c:plotVisOnly val="1"/>
  </c:chart>
</c:chartSpace>
</file>

<file path=xl/charts/chart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Ratio Compared to White Students</a:t>
            </a:r>
          </a:p>
        </c:rich>
      </c:tx>
      <c:overlay val="0"/>
    </c:title>
    <c:plotArea>
      <c:layout/>
      <c:barChart>
        <c:barDir val="bar"/>
        <c:varyColors val="0"/>
        <c:ser>
          <c:idx val="0"/>
          <c:order val="0"/>
          <c:invertIfNegative val="0"/>
          <c:cat>
            <c:strRef>
              <c:f>'MAJOR Q4'!$C$3:$I$3</c:f>
            </c:strRef>
          </c:cat>
          <c:val>
            <c:numRef>
              <c:f>'MAJOR Q4'!$C$13:$H$13</c:f>
              <c:numCache/>
            </c:numRef>
          </c:val>
        </c:ser>
        <c:axId val="837934594"/>
        <c:axId val="407171566"/>
      </c:barChart>
      <c:catAx>
        <c:axId val="8379345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07171566"/>
      </c:catAx>
      <c:valAx>
        <c:axId val="407171566"/>
        <c:scaling>
          <c:orientation val="minMax"/>
        </c:scaling>
        <c:delete val="0"/>
        <c:axPos val="b"/>
        <c:tickLblPos val="nextTo"/>
        <c:spPr>
          <a:ln>
            <a:noFill/>
          </a:ln>
        </c:spPr>
        <c:crossAx val="837934594"/>
        <c:crosses val="max"/>
      </c:valAx>
    </c:plotArea>
    <c:plotVisOnly val="1"/>
  </c:chart>
</c:chartSpace>
</file>

<file path=xl/charts/chart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Major ODR by Race (# of students with ODR)</a:t>
            </a:r>
          </a:p>
        </c:rich>
      </c:tx>
      <c:overlay val="0"/>
    </c:title>
    <c:plotArea>
      <c:layout/>
      <c:barChart>
        <c:barDir val="col"/>
        <c:varyColors val="0"/>
        <c:ser>
          <c:idx val="0"/>
          <c:order val="0"/>
          <c:invertIfNegative val="0"/>
          <c:cat>
            <c:strRef>
              <c:f>'MAJOR Q4'!$C$3:$I$3</c:f>
            </c:strRef>
          </c:cat>
          <c:val>
            <c:numRef>
              <c:f>'MAJOR Q4'!$C$6:$I$6</c:f>
              <c:numCache/>
            </c:numRef>
          </c:val>
        </c:ser>
        <c:axId val="716072576"/>
        <c:axId val="812867938"/>
      </c:barChart>
      <c:catAx>
        <c:axId val="7160725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12867938"/>
      </c:catAx>
      <c:valAx>
        <c:axId val="812867938"/>
        <c:scaling>
          <c:orientation val="minMax"/>
        </c:scaling>
        <c:delete val="0"/>
        <c:axPos val="l"/>
        <c:tickLblPos val="nextTo"/>
        <c:spPr>
          <a:ln>
            <a:noFill/>
          </a:ln>
        </c:spPr>
        <c:crossAx val="716072576"/>
      </c:valAx>
    </c:plotArea>
    <c:plotVisOnly val="1"/>
  </c:chart>
</c:chartSpace>
</file>

<file path=xl/charts/chart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Major ODR</a:t>
            </a:r>
          </a:p>
        </c:rich>
      </c:tx>
      <c:overlay val="0"/>
    </c:title>
    <c:plotArea>
      <c:layout/>
      <c:barChart>
        <c:barDir val="col"/>
        <c:varyColors val="0"/>
        <c:ser>
          <c:idx val="0"/>
          <c:order val="0"/>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'MAJOR Q4'!$C$3:$I$3</c:f>
            </c:strRef>
          </c:cat>
          <c:val>
            <c:numRef>
              <c:f>'MAJOR Q4'!$C$8:$I$8</c:f>
              <c:numCache/>
            </c:numRef>
          </c:val>
        </c:ser>
        <c:axId val="1842847223"/>
        <c:axId val="299798042"/>
      </c:barChart>
      <c:catAx>
        <c:axId val="18428472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99798042"/>
      </c:catAx>
      <c:valAx>
        <c:axId val="2997980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42847223"/>
      </c:valAx>
    </c:plotArea>
    <c:plotVisOnly val="1"/>
  </c:chart>
</c:chartSpace>
</file>

<file path=xl/charts/chart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954069675"/>
        <c:axId val="1753839374"/>
      </c:barChart>
      <c:catAx>
        <c:axId val="95406967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53839374"/>
      </c:catAx>
      <c:valAx>
        <c:axId val="1753839374"/>
        <c:scaling>
          <c:orientation val="minMax"/>
        </c:scaling>
        <c:delete val="0"/>
        <c:axPos val="b"/>
        <c:tickLblPos val="nextTo"/>
        <c:spPr>
          <a:ln>
            <a:noFill/>
          </a:ln>
        </c:spPr>
        <c:crossAx val="95406967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982391726"/>
        <c:axId val="1614145557"/>
      </c:barChart>
      <c:catAx>
        <c:axId val="19823917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14145557"/>
      </c:catAx>
      <c:valAx>
        <c:axId val="16141455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82391726"/>
      </c:valAx>
    </c:plotArea>
    <c:legend>
      <c:legendPos val="b"/>
      <c:overlay val="0"/>
      <c:txPr>
        <a:bodyPr/>
        <a:lstStyle/>
        <a:p>
          <a:pPr lvl="0">
            <a:defRPr b="0" i="0" sz="1200">
              <a:solidFill>
                <a:srgbClr val="1A1A1A"/>
              </a:solidFill>
              <a:latin typeface="+mn-lt"/>
            </a:defRPr>
          </a:pPr>
        </a:p>
      </c:txPr>
    </c:legend>
    <c:plotVisOnly val="1"/>
  </c:chart>
</c:chartSpace>
</file>

<file path=xl/charts/chart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755947208"/>
        <c:axId val="1075980205"/>
      </c:barChart>
      <c:catAx>
        <c:axId val="7559472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75980205"/>
      </c:catAx>
      <c:valAx>
        <c:axId val="10759802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55947208"/>
      </c:valAx>
    </c:plotArea>
    <c:legend>
      <c:legendPos val="b"/>
      <c:overlay val="0"/>
      <c:txPr>
        <a:bodyPr/>
        <a:lstStyle/>
        <a:p>
          <a:pPr lvl="0">
            <a:defRPr b="0" i="0" sz="1200">
              <a:solidFill>
                <a:srgbClr val="1A1A1A"/>
              </a:solidFill>
              <a:latin typeface="+mn-lt"/>
            </a:defRPr>
          </a:pPr>
        </a:p>
      </c:txPr>
    </c:legend>
    <c:plotVisOnly val="1"/>
  </c:chart>
</c:chartSpace>
</file>

<file path=xl/charts/chart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13690244"/>
        <c:axId val="1363992806"/>
      </c:barChart>
      <c:catAx>
        <c:axId val="61369024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63992806"/>
      </c:catAx>
      <c:valAx>
        <c:axId val="1363992806"/>
        <c:scaling>
          <c:orientation val="minMax"/>
        </c:scaling>
        <c:delete val="0"/>
        <c:axPos val="b"/>
        <c:tickLblPos val="nextTo"/>
        <c:spPr>
          <a:ln>
            <a:noFill/>
          </a:ln>
        </c:spPr>
        <c:crossAx val="61369024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59634162"/>
        <c:axId val="1676586502"/>
      </c:barChart>
      <c:catAx>
        <c:axId val="175963416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6586502"/>
      </c:catAx>
      <c:valAx>
        <c:axId val="1676586502"/>
        <c:scaling>
          <c:orientation val="minMax"/>
        </c:scaling>
        <c:delete val="0"/>
        <c:axPos val="b"/>
        <c:tickLblPos val="nextTo"/>
        <c:spPr>
          <a:ln>
            <a:noFill/>
          </a:ln>
        </c:spPr>
        <c:crossAx val="175963416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398100313"/>
        <c:axId val="61220302"/>
      </c:barChart>
      <c:catAx>
        <c:axId val="139810031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1220302"/>
      </c:catAx>
      <c:valAx>
        <c:axId val="612203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9810031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179425695"/>
        <c:axId val="1592764962"/>
      </c:barChart>
      <c:catAx>
        <c:axId val="11794256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92764962"/>
      </c:catAx>
      <c:valAx>
        <c:axId val="159276496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79425695"/>
      </c:valAx>
    </c:plotArea>
    <c:legend>
      <c:legendPos val="b"/>
      <c:overlay val="0"/>
      <c:txPr>
        <a:bodyPr/>
        <a:lstStyle/>
        <a:p>
          <a:pPr lvl="0">
            <a:defRPr b="0" i="0" sz="1200">
              <a:solidFill>
                <a:srgbClr val="1A1A1A"/>
              </a:solidFill>
              <a:latin typeface="+mn-lt"/>
            </a:defRPr>
          </a:pPr>
        </a:p>
      </c:txPr>
    </c:legend>
    <c:plotVisOnly val="1"/>
  </c:chart>
</c:chartSpace>
</file>

<file path=xl/charts/chart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96097671"/>
        <c:axId val="1040053316"/>
      </c:barChart>
      <c:catAx>
        <c:axId val="19609767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40053316"/>
      </c:catAx>
      <c:valAx>
        <c:axId val="1040053316"/>
        <c:scaling>
          <c:orientation val="minMax"/>
        </c:scaling>
        <c:delete val="0"/>
        <c:axPos val="b"/>
        <c:tickLblPos val="nextTo"/>
        <c:spPr>
          <a:ln>
            <a:noFill/>
          </a:ln>
        </c:spPr>
        <c:crossAx val="19609767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015551467"/>
        <c:axId val="1674320031"/>
      </c:barChart>
      <c:catAx>
        <c:axId val="201555146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74320031"/>
      </c:catAx>
      <c:valAx>
        <c:axId val="1674320031"/>
        <c:scaling>
          <c:orientation val="minMax"/>
        </c:scaling>
        <c:delete val="0"/>
        <c:axPos val="l"/>
        <c:tickLblPos val="nextTo"/>
        <c:spPr>
          <a:ln>
            <a:noFill/>
          </a:ln>
        </c:spPr>
        <c:crossAx val="2015551467"/>
      </c:valAx>
    </c:plotArea>
    <c:legend>
      <c:legendPos val="b"/>
      <c:overlay val="0"/>
      <c:txPr>
        <a:bodyPr/>
        <a:lstStyle/>
        <a:p>
          <a:pPr lvl="0">
            <a:defRPr b="0" i="0" sz="1200">
              <a:solidFill>
                <a:srgbClr val="1A1A1A"/>
              </a:solidFill>
              <a:latin typeface="+mn-lt"/>
            </a:defRPr>
          </a:pPr>
        </a:p>
      </c:txPr>
    </c:legend>
    <c:plotVisOnly val="1"/>
  </c:chart>
</c:chartSpace>
</file>

<file path=xl/charts/chart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664541189"/>
        <c:axId val="839137082"/>
      </c:barChart>
      <c:catAx>
        <c:axId val="6645411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39137082"/>
      </c:catAx>
      <c:valAx>
        <c:axId val="83913708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64541189"/>
      </c:valAx>
    </c:plotArea>
    <c:legend>
      <c:legendPos val="b"/>
      <c:overlay val="0"/>
      <c:txPr>
        <a:bodyPr/>
        <a:lstStyle/>
        <a:p>
          <a:pPr lvl="0">
            <a:defRPr b="0" i="0" sz="1200">
              <a:solidFill>
                <a:srgbClr val="1A1A1A"/>
              </a:solidFill>
              <a:latin typeface="+mn-lt"/>
            </a:defRPr>
          </a:pPr>
        </a:p>
      </c:txPr>
    </c:legend>
    <c:plotVisOnly val="1"/>
  </c:chart>
</c:chartSpace>
</file>

<file path=xl/charts/chart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487144845"/>
        <c:axId val="1224834297"/>
      </c:barChart>
      <c:catAx>
        <c:axId val="48714484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24834297"/>
      </c:catAx>
      <c:valAx>
        <c:axId val="1224834297"/>
        <c:scaling>
          <c:orientation val="minMax"/>
        </c:scaling>
        <c:delete val="0"/>
        <c:axPos val="b"/>
        <c:tickLblPos val="nextTo"/>
        <c:spPr>
          <a:ln>
            <a:noFill/>
          </a:ln>
        </c:spPr>
        <c:crossAx val="48714484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2093920437"/>
        <c:axId val="288637280"/>
      </c:barChart>
      <c:catAx>
        <c:axId val="209392043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88637280"/>
      </c:catAx>
      <c:valAx>
        <c:axId val="288637280"/>
        <c:scaling>
          <c:orientation val="minMax"/>
        </c:scaling>
        <c:delete val="0"/>
        <c:axPos val="b"/>
        <c:tickLblPos val="nextTo"/>
        <c:spPr>
          <a:ln>
            <a:noFill/>
          </a:ln>
        </c:spPr>
        <c:crossAx val="209392043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085326905"/>
        <c:axId val="613577120"/>
      </c:barChart>
      <c:catAx>
        <c:axId val="10853269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13577120"/>
      </c:catAx>
      <c:valAx>
        <c:axId val="613577120"/>
        <c:scaling>
          <c:orientation val="minMax"/>
        </c:scaling>
        <c:delete val="0"/>
        <c:axPos val="l"/>
        <c:tickLblPos val="nextTo"/>
        <c:spPr>
          <a:ln>
            <a:noFill/>
          </a:ln>
        </c:spPr>
        <c:crossAx val="1085326905"/>
      </c:valAx>
    </c:plotArea>
    <c:legend>
      <c:legendPos val="b"/>
      <c:overlay val="0"/>
      <c:txPr>
        <a:bodyPr/>
        <a:lstStyle/>
        <a:p>
          <a:pPr lvl="0">
            <a:defRPr b="0" i="0" sz="1200">
              <a:solidFill>
                <a:srgbClr val="1A1A1A"/>
              </a:solidFill>
              <a:latin typeface="+mn-lt"/>
            </a:defRPr>
          </a:pPr>
        </a:p>
      </c:txPr>
    </c:legend>
    <c:plotVisOnly val="1"/>
  </c:chart>
</c:chartSpace>
</file>

<file path=xl/charts/chart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251145909"/>
        <c:axId val="1656510735"/>
      </c:barChart>
      <c:catAx>
        <c:axId val="2511459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56510735"/>
      </c:catAx>
      <c:valAx>
        <c:axId val="16565107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51145909"/>
      </c:valAx>
    </c:plotArea>
    <c:legend>
      <c:legendPos val="b"/>
      <c:overlay val="0"/>
      <c:txPr>
        <a:bodyPr/>
        <a:lstStyle/>
        <a:p>
          <a:pPr lvl="0">
            <a:defRPr b="0" i="0" sz="1200">
              <a:solidFill>
                <a:srgbClr val="1A1A1A"/>
              </a:solidFill>
              <a:latin typeface="+mn-lt"/>
            </a:defRPr>
          </a:pPr>
        </a:p>
      </c:txPr>
    </c:legend>
    <c:plotVisOnly val="1"/>
  </c:chart>
</c:chartSpace>
</file>

<file path=xl/charts/chart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659817545"/>
        <c:axId val="1274755035"/>
      </c:barChart>
      <c:catAx>
        <c:axId val="65981754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274755035"/>
      </c:catAx>
      <c:valAx>
        <c:axId val="1274755035"/>
        <c:scaling>
          <c:orientation val="minMax"/>
        </c:scaling>
        <c:delete val="0"/>
        <c:axPos val="b"/>
        <c:tickLblPos val="nextTo"/>
        <c:spPr>
          <a:ln>
            <a:noFill/>
          </a:ln>
        </c:spPr>
        <c:crossAx val="65981754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480110023"/>
        <c:axId val="1982312084"/>
      </c:barChart>
      <c:catAx>
        <c:axId val="4801100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82312084"/>
      </c:catAx>
      <c:valAx>
        <c:axId val="19823120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80110023"/>
      </c:valAx>
    </c:plotArea>
    <c:legend>
      <c:legendPos val="b"/>
      <c:overlay val="0"/>
      <c:txPr>
        <a:bodyPr/>
        <a:lstStyle/>
        <a:p>
          <a:pPr lvl="0">
            <a:defRPr b="0" i="0" sz="1200">
              <a:solidFill>
                <a:srgbClr val="1A1A1A"/>
              </a:solidFill>
              <a:latin typeface="+mn-lt"/>
            </a:defRPr>
          </a:pPr>
        </a:p>
      </c:txPr>
    </c:legend>
    <c:plotVisOnly val="1"/>
  </c:chart>
</c:chartSpace>
</file>

<file path=xl/charts/chart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988506591"/>
        <c:axId val="517438301"/>
      </c:barChart>
      <c:catAx>
        <c:axId val="19885065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17438301"/>
      </c:catAx>
      <c:valAx>
        <c:axId val="5174383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88506591"/>
      </c:valAx>
    </c:plotArea>
    <c:legend>
      <c:legendPos val="b"/>
      <c:overlay val="0"/>
      <c:txPr>
        <a:bodyPr/>
        <a:lstStyle/>
        <a:p>
          <a:pPr lvl="0">
            <a:defRPr b="0" i="0" sz="1200">
              <a:solidFill>
                <a:srgbClr val="1A1A1A"/>
              </a:solidFill>
              <a:latin typeface="+mn-lt"/>
            </a:defRPr>
          </a:pPr>
        </a:p>
      </c:txPr>
    </c:legend>
    <c:plotVisOnly val="1"/>
  </c:chart>
</c:chartSpace>
</file>

<file path=xl/charts/chart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69485421"/>
        <c:axId val="175540823"/>
      </c:barChart>
      <c:catAx>
        <c:axId val="66948542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5540823"/>
      </c:catAx>
      <c:valAx>
        <c:axId val="175540823"/>
        <c:scaling>
          <c:orientation val="minMax"/>
        </c:scaling>
        <c:delete val="0"/>
        <c:axPos val="b"/>
        <c:tickLblPos val="nextTo"/>
        <c:spPr>
          <a:ln>
            <a:noFill/>
          </a:ln>
        </c:spPr>
        <c:crossAx val="66948542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541299042"/>
        <c:axId val="1382860507"/>
      </c:barChart>
      <c:catAx>
        <c:axId val="154129904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82860507"/>
      </c:catAx>
      <c:valAx>
        <c:axId val="1382860507"/>
        <c:scaling>
          <c:orientation val="minMax"/>
        </c:scaling>
        <c:delete val="0"/>
        <c:axPos val="b"/>
        <c:tickLblPos val="nextTo"/>
        <c:spPr>
          <a:ln>
            <a:noFill/>
          </a:ln>
        </c:spPr>
        <c:crossAx val="154129904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691457112"/>
        <c:axId val="1602055014"/>
      </c:barChart>
      <c:catAx>
        <c:axId val="16914571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02055014"/>
      </c:catAx>
      <c:valAx>
        <c:axId val="16020550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91457112"/>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598532533"/>
        <c:axId val="1466618120"/>
      </c:barChart>
      <c:catAx>
        <c:axId val="59853253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66618120"/>
      </c:catAx>
      <c:valAx>
        <c:axId val="14666181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98532533"/>
      </c:valAx>
    </c:plotArea>
    <c:legend>
      <c:legendPos val="b"/>
      <c:overlay val="0"/>
      <c:txPr>
        <a:bodyPr/>
        <a:lstStyle/>
        <a:p>
          <a:pPr lvl="0">
            <a:defRPr b="0" i="0" sz="1200">
              <a:solidFill>
                <a:srgbClr val="1A1A1A"/>
              </a:solidFill>
              <a:latin typeface="+mn-lt"/>
            </a:defRPr>
          </a:pPr>
        </a:p>
      </c:txPr>
    </c:legend>
    <c:plotVisOnly val="1"/>
  </c:chart>
</c:chartSpace>
</file>

<file path=xl/charts/chart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358858157"/>
        <c:axId val="1368927817"/>
      </c:barChart>
      <c:catAx>
        <c:axId val="135885815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68927817"/>
      </c:catAx>
      <c:valAx>
        <c:axId val="1368927817"/>
        <c:scaling>
          <c:orientation val="minMax"/>
        </c:scaling>
        <c:delete val="0"/>
        <c:axPos val="b"/>
        <c:tickLblPos val="nextTo"/>
        <c:spPr>
          <a:ln>
            <a:noFill/>
          </a:ln>
        </c:spPr>
        <c:crossAx val="135885815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995006398"/>
        <c:axId val="94636719"/>
      </c:barChart>
      <c:catAx>
        <c:axId val="19950063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4636719"/>
      </c:catAx>
      <c:valAx>
        <c:axId val="94636719"/>
        <c:scaling>
          <c:orientation val="minMax"/>
        </c:scaling>
        <c:delete val="0"/>
        <c:axPos val="l"/>
        <c:tickLblPos val="nextTo"/>
        <c:spPr>
          <a:ln>
            <a:noFill/>
          </a:ln>
        </c:spPr>
        <c:crossAx val="1995006398"/>
      </c:valAx>
    </c:plotArea>
    <c:legend>
      <c:legendPos val="b"/>
      <c:overlay val="0"/>
      <c:txPr>
        <a:bodyPr/>
        <a:lstStyle/>
        <a:p>
          <a:pPr lvl="0">
            <a:defRPr b="0" i="0" sz="1200">
              <a:solidFill>
                <a:srgbClr val="1A1A1A"/>
              </a:solidFill>
              <a:latin typeface="+mn-lt"/>
            </a:defRPr>
          </a:pPr>
        </a:p>
      </c:txPr>
    </c:legend>
    <c:plotVisOnly val="1"/>
  </c:chart>
</c:chartSpace>
</file>

<file path=xl/charts/chart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449602356"/>
        <c:axId val="267614511"/>
      </c:barChart>
      <c:catAx>
        <c:axId val="4496023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67614511"/>
      </c:catAx>
      <c:valAx>
        <c:axId val="26761451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49602356"/>
      </c:valAx>
    </c:plotArea>
    <c:legend>
      <c:legendPos val="b"/>
      <c:overlay val="0"/>
      <c:txPr>
        <a:bodyPr/>
        <a:lstStyle/>
        <a:p>
          <a:pPr lvl="0">
            <a:defRPr b="0" i="0" sz="1200">
              <a:solidFill>
                <a:srgbClr val="1A1A1A"/>
              </a:solidFill>
              <a:latin typeface="+mn-lt"/>
            </a:defRPr>
          </a:pPr>
        </a:p>
      </c:txPr>
    </c:legend>
    <c:plotVisOnly val="1"/>
  </c:chart>
</c:chartSpace>
</file>

<file path=xl/charts/chart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214005723"/>
        <c:axId val="933740019"/>
      </c:barChart>
      <c:catAx>
        <c:axId val="12140057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33740019"/>
      </c:catAx>
      <c:valAx>
        <c:axId val="933740019"/>
        <c:scaling>
          <c:orientation val="minMax"/>
        </c:scaling>
        <c:delete val="0"/>
        <c:axPos val="b"/>
        <c:tickLblPos val="nextTo"/>
        <c:spPr>
          <a:ln>
            <a:noFill/>
          </a:ln>
        </c:spPr>
        <c:crossAx val="12140057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823693719"/>
        <c:axId val="1024985844"/>
      </c:barChart>
      <c:catAx>
        <c:axId val="182369371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24985844"/>
      </c:catAx>
      <c:valAx>
        <c:axId val="1024985844"/>
        <c:scaling>
          <c:orientation val="minMax"/>
        </c:scaling>
        <c:delete val="0"/>
        <c:axPos val="b"/>
        <c:tickLblPos val="nextTo"/>
        <c:spPr>
          <a:ln>
            <a:noFill/>
          </a:ln>
        </c:spPr>
        <c:crossAx val="182369371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007910706"/>
        <c:axId val="776047426"/>
      </c:barChart>
      <c:catAx>
        <c:axId val="10079107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76047426"/>
      </c:catAx>
      <c:valAx>
        <c:axId val="776047426"/>
        <c:scaling>
          <c:orientation val="minMax"/>
        </c:scaling>
        <c:delete val="0"/>
        <c:axPos val="l"/>
        <c:tickLblPos val="nextTo"/>
        <c:spPr>
          <a:ln>
            <a:noFill/>
          </a:ln>
        </c:spPr>
        <c:crossAx val="1007910706"/>
      </c:valAx>
    </c:plotArea>
    <c:legend>
      <c:legendPos val="b"/>
      <c:overlay val="0"/>
      <c:txPr>
        <a:bodyPr/>
        <a:lstStyle/>
        <a:p>
          <a:pPr lvl="0">
            <a:defRPr b="0" i="0" sz="1200">
              <a:solidFill>
                <a:srgbClr val="1A1A1A"/>
              </a:solidFill>
              <a:latin typeface="+mn-lt"/>
            </a:defRPr>
          </a:pPr>
        </a:p>
      </c:txPr>
    </c:legend>
    <c:plotVisOnly val="1"/>
  </c:chart>
</c:chartSpace>
</file>

<file path=xl/charts/chart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298189540"/>
        <c:axId val="1206783830"/>
      </c:barChart>
      <c:catAx>
        <c:axId val="12981895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06783830"/>
      </c:catAx>
      <c:valAx>
        <c:axId val="120678383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98189540"/>
      </c:valAx>
    </c:plotArea>
    <c:legend>
      <c:legendPos val="b"/>
      <c:overlay val="0"/>
      <c:txPr>
        <a:bodyPr/>
        <a:lstStyle/>
        <a:p>
          <a:pPr lvl="0">
            <a:defRPr b="0" i="0" sz="1200">
              <a:solidFill>
                <a:srgbClr val="1A1A1A"/>
              </a:solidFill>
              <a:latin typeface="+mn-lt"/>
            </a:defRPr>
          </a:pPr>
        </a:p>
      </c:txPr>
    </c:legend>
    <c:plotVisOnly val="1"/>
  </c:chart>
</c:chartSpace>
</file>

<file path=xl/charts/chart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838559295"/>
        <c:axId val="1184796404"/>
      </c:barChart>
      <c:catAx>
        <c:axId val="183855929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84796404"/>
      </c:catAx>
      <c:valAx>
        <c:axId val="1184796404"/>
        <c:scaling>
          <c:orientation val="minMax"/>
        </c:scaling>
        <c:delete val="0"/>
        <c:axPos val="b"/>
        <c:tickLblPos val="nextTo"/>
        <c:spPr>
          <a:ln>
            <a:noFill/>
          </a:ln>
        </c:spPr>
        <c:crossAx val="183855929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164241753"/>
        <c:axId val="1958121865"/>
      </c:barChart>
      <c:catAx>
        <c:axId val="11642417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58121865"/>
      </c:catAx>
      <c:valAx>
        <c:axId val="195812186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64241753"/>
      </c:valAx>
    </c:plotArea>
    <c:legend>
      <c:legendPos val="b"/>
      <c:overlay val="0"/>
      <c:txPr>
        <a:bodyPr/>
        <a:lstStyle/>
        <a:p>
          <a:pPr lvl="0">
            <a:defRPr b="0" i="0" sz="1200">
              <a:solidFill>
                <a:srgbClr val="1A1A1A"/>
              </a:solidFill>
              <a:latin typeface="+mn-lt"/>
            </a:defRPr>
          </a:pPr>
        </a:p>
      </c:txPr>
    </c:legend>
    <c:plotVisOnly val="1"/>
  </c:chart>
</c:chartSpace>
</file>

<file path=xl/charts/chart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938687008"/>
        <c:axId val="822134509"/>
      </c:barChart>
      <c:catAx>
        <c:axId val="19386870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22134509"/>
      </c:catAx>
      <c:valAx>
        <c:axId val="82213450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38687008"/>
      </c:valAx>
    </c:plotArea>
    <c:legend>
      <c:legendPos val="b"/>
      <c:overlay val="0"/>
      <c:txPr>
        <a:bodyPr/>
        <a:lstStyle/>
        <a:p>
          <a:pPr lvl="0">
            <a:defRPr b="0" i="0" sz="1200">
              <a:solidFill>
                <a:srgbClr val="1A1A1A"/>
              </a:solidFill>
              <a:latin typeface="+mn-lt"/>
            </a:defRPr>
          </a:pPr>
        </a:p>
      </c:txPr>
    </c:legend>
    <c:plotVisOnly val="1"/>
  </c:chart>
</c:chartSpace>
</file>

<file path=xl/charts/chart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318021993"/>
        <c:axId val="1003901317"/>
      </c:barChart>
      <c:catAx>
        <c:axId val="3180219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03901317"/>
      </c:catAx>
      <c:valAx>
        <c:axId val="1003901317"/>
        <c:scaling>
          <c:orientation val="minMax"/>
        </c:scaling>
        <c:delete val="0"/>
        <c:axPos val="b"/>
        <c:tickLblPos val="nextTo"/>
        <c:spPr>
          <a:ln>
            <a:noFill/>
          </a:ln>
        </c:spPr>
        <c:crossAx val="3180219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081300618"/>
        <c:axId val="1557958055"/>
      </c:barChart>
      <c:catAx>
        <c:axId val="208130061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57958055"/>
      </c:catAx>
      <c:valAx>
        <c:axId val="1557958055"/>
        <c:scaling>
          <c:orientation val="minMax"/>
        </c:scaling>
        <c:delete val="0"/>
        <c:axPos val="b"/>
        <c:tickLblPos val="nextTo"/>
        <c:spPr>
          <a:ln>
            <a:noFill/>
          </a:ln>
        </c:spPr>
        <c:crossAx val="208130061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746051713"/>
        <c:axId val="903164452"/>
      </c:barChart>
      <c:catAx>
        <c:axId val="74605171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03164452"/>
      </c:catAx>
      <c:valAx>
        <c:axId val="9031644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4605171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636863723"/>
        <c:axId val="419440965"/>
      </c:barChart>
      <c:catAx>
        <c:axId val="16368637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19440965"/>
      </c:catAx>
      <c:valAx>
        <c:axId val="41944096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36863723"/>
      </c:valAx>
    </c:plotArea>
    <c:legend>
      <c:legendPos val="b"/>
      <c:overlay val="0"/>
      <c:txPr>
        <a:bodyPr/>
        <a:lstStyle/>
        <a:p>
          <a:pPr lvl="0">
            <a:defRPr b="0" i="0" sz="1200">
              <a:solidFill>
                <a:srgbClr val="1A1A1A"/>
              </a:solidFill>
              <a:latin typeface="+mn-lt"/>
            </a:defRPr>
          </a:pPr>
        </a:p>
      </c:txPr>
    </c:legend>
    <c:plotVisOnly val="1"/>
  </c:chart>
</c:chartSpace>
</file>

<file path=xl/charts/chart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27672995"/>
        <c:axId val="1078592282"/>
      </c:barChart>
      <c:catAx>
        <c:axId val="2767299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78592282"/>
      </c:catAx>
      <c:valAx>
        <c:axId val="1078592282"/>
        <c:scaling>
          <c:orientation val="minMax"/>
        </c:scaling>
        <c:delete val="0"/>
        <c:axPos val="b"/>
        <c:tickLblPos val="nextTo"/>
        <c:spPr>
          <a:ln>
            <a:noFill/>
          </a:ln>
        </c:spPr>
        <c:crossAx val="2767299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579936598"/>
        <c:axId val="2133759900"/>
      </c:barChart>
      <c:catAx>
        <c:axId val="5799365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33759900"/>
      </c:catAx>
      <c:valAx>
        <c:axId val="2133759900"/>
        <c:scaling>
          <c:orientation val="minMax"/>
        </c:scaling>
        <c:delete val="0"/>
        <c:axPos val="l"/>
        <c:tickLblPos val="nextTo"/>
        <c:spPr>
          <a:ln>
            <a:noFill/>
          </a:ln>
        </c:spPr>
        <c:crossAx val="579936598"/>
      </c:valAx>
    </c:plotArea>
    <c:legend>
      <c:legendPos val="b"/>
      <c:overlay val="0"/>
      <c:txPr>
        <a:bodyPr/>
        <a:lstStyle/>
        <a:p>
          <a:pPr lvl="0">
            <a:defRPr b="0" i="0" sz="1200">
              <a:solidFill>
                <a:srgbClr val="1A1A1A"/>
              </a:solidFill>
              <a:latin typeface="+mn-lt"/>
            </a:defRPr>
          </a:pPr>
        </a:p>
      </c:txPr>
    </c:legend>
    <c:plotVisOnly val="1"/>
  </c:chart>
</c:chartSpace>
</file>

<file path=xl/charts/chart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1458191555"/>
        <c:axId val="946104982"/>
      </c:barChart>
      <c:catAx>
        <c:axId val="14581915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46104982"/>
      </c:catAx>
      <c:valAx>
        <c:axId val="94610498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58191555"/>
      </c:valAx>
    </c:plotArea>
    <c:legend>
      <c:legendPos val="b"/>
      <c:overlay val="0"/>
      <c:txPr>
        <a:bodyPr/>
        <a:lstStyle/>
        <a:p>
          <a:pPr lvl="0">
            <a:defRPr b="0" i="0" sz="1200">
              <a:solidFill>
                <a:srgbClr val="1A1A1A"/>
              </a:solidFill>
              <a:latin typeface="+mn-lt"/>
            </a:defRPr>
          </a:pPr>
        </a:p>
      </c:txPr>
    </c:legend>
    <c:plotVisOnly val="1"/>
  </c:chart>
</c:chartSpace>
</file>

<file path=xl/charts/chart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678957417"/>
        <c:axId val="1200811047"/>
      </c:barChart>
      <c:catAx>
        <c:axId val="67895741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00811047"/>
      </c:catAx>
      <c:valAx>
        <c:axId val="1200811047"/>
        <c:scaling>
          <c:orientation val="minMax"/>
        </c:scaling>
        <c:delete val="0"/>
        <c:axPos val="b"/>
        <c:tickLblPos val="nextTo"/>
        <c:spPr>
          <a:ln>
            <a:noFill/>
          </a:ln>
        </c:spPr>
        <c:crossAx val="67895741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940364894"/>
        <c:axId val="1807837050"/>
      </c:barChart>
      <c:catAx>
        <c:axId val="19403648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07837050"/>
      </c:catAx>
      <c:valAx>
        <c:axId val="1807837050"/>
        <c:scaling>
          <c:orientation val="minMax"/>
        </c:scaling>
        <c:delete val="0"/>
        <c:axPos val="b"/>
        <c:tickLblPos val="nextTo"/>
        <c:spPr>
          <a:ln>
            <a:noFill/>
          </a:ln>
        </c:spPr>
        <c:crossAx val="194036489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2023797302"/>
        <c:axId val="567401272"/>
      </c:barChart>
      <c:catAx>
        <c:axId val="20237973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67401272"/>
      </c:catAx>
      <c:valAx>
        <c:axId val="567401272"/>
        <c:scaling>
          <c:orientation val="minMax"/>
        </c:scaling>
        <c:delete val="0"/>
        <c:axPos val="l"/>
        <c:tickLblPos val="nextTo"/>
        <c:spPr>
          <a:ln>
            <a:noFill/>
          </a:ln>
        </c:spPr>
        <c:crossAx val="2023797302"/>
      </c:valAx>
    </c:plotArea>
    <c:legend>
      <c:legendPos val="b"/>
      <c:overlay val="0"/>
      <c:txPr>
        <a:bodyPr/>
        <a:lstStyle/>
        <a:p>
          <a:pPr lvl="0">
            <a:defRPr b="0" i="0" sz="1200">
              <a:solidFill>
                <a:srgbClr val="1A1A1A"/>
              </a:solidFill>
              <a:latin typeface="+mn-lt"/>
            </a:defRPr>
          </a:pPr>
        </a:p>
      </c:txPr>
    </c:legend>
    <c:plotVisOnly val="1"/>
  </c:chart>
</c:chartSpace>
</file>

<file path=xl/charts/chart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825123246"/>
        <c:axId val="520482942"/>
      </c:barChart>
      <c:catAx>
        <c:axId val="8251232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20482942"/>
      </c:catAx>
      <c:valAx>
        <c:axId val="5204829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25123246"/>
      </c:valAx>
    </c:plotArea>
    <c:legend>
      <c:legendPos val="b"/>
      <c:overlay val="0"/>
      <c:txPr>
        <a:bodyPr/>
        <a:lstStyle/>
        <a:p>
          <a:pPr lvl="0">
            <a:defRPr b="0" i="0" sz="1200">
              <a:solidFill>
                <a:srgbClr val="1A1A1A"/>
              </a:solidFill>
              <a:latin typeface="+mn-lt"/>
            </a:defRPr>
          </a:pPr>
        </a:p>
      </c:txPr>
    </c:legend>
    <c:plotVisOnly val="1"/>
  </c:chart>
</c:chartSpace>
</file>

<file path=xl/charts/chart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344341377"/>
        <c:axId val="1171426262"/>
      </c:barChart>
      <c:catAx>
        <c:axId val="34434137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71426262"/>
      </c:catAx>
      <c:valAx>
        <c:axId val="1171426262"/>
        <c:scaling>
          <c:orientation val="minMax"/>
        </c:scaling>
        <c:delete val="0"/>
        <c:axPos val="b"/>
        <c:tickLblPos val="nextTo"/>
        <c:spPr>
          <a:ln>
            <a:noFill/>
          </a:ln>
        </c:spPr>
        <c:crossAx val="34434137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352832238"/>
        <c:axId val="1079850148"/>
      </c:barChart>
      <c:catAx>
        <c:axId val="3528322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79850148"/>
      </c:catAx>
      <c:valAx>
        <c:axId val="10798501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52832238"/>
      </c:valAx>
    </c:plotArea>
    <c:legend>
      <c:legendPos val="b"/>
      <c:overlay val="0"/>
      <c:txPr>
        <a:bodyPr/>
        <a:lstStyle/>
        <a:p>
          <a:pPr lvl="0">
            <a:defRPr b="0" i="0" sz="1200">
              <a:solidFill>
                <a:srgbClr val="1A1A1A"/>
              </a:solidFill>
              <a:latin typeface="+mn-lt"/>
            </a:defRPr>
          </a:pPr>
        </a:p>
      </c:txPr>
    </c:legend>
    <c:plotVisOnly val="1"/>
  </c:chart>
</c:chartSpace>
</file>

<file path=xl/charts/chart1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526324731"/>
        <c:axId val="86819214"/>
      </c:barChart>
      <c:catAx>
        <c:axId val="15263247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6819214"/>
      </c:catAx>
      <c:valAx>
        <c:axId val="868192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26324731"/>
      </c:valAx>
    </c:plotArea>
    <c:legend>
      <c:legendPos val="b"/>
      <c:overlay val="0"/>
      <c:txPr>
        <a:bodyPr/>
        <a:lstStyle/>
        <a:p>
          <a:pPr lvl="0">
            <a:defRPr b="0" i="0" sz="1200">
              <a:solidFill>
                <a:srgbClr val="1A1A1A"/>
              </a:solidFill>
              <a:latin typeface="+mn-lt"/>
            </a:defRPr>
          </a:pPr>
        </a:p>
      </c:txPr>
    </c:legend>
    <c:plotVisOnly val="1"/>
  </c:chart>
</c:chartSpace>
</file>

<file path=xl/charts/chart1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592976564"/>
        <c:axId val="1511680747"/>
      </c:barChart>
      <c:catAx>
        <c:axId val="59297656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11680747"/>
      </c:catAx>
      <c:valAx>
        <c:axId val="1511680747"/>
        <c:scaling>
          <c:orientation val="minMax"/>
        </c:scaling>
        <c:delete val="0"/>
        <c:axPos val="b"/>
        <c:tickLblPos val="nextTo"/>
        <c:spPr>
          <a:ln>
            <a:noFill/>
          </a:ln>
        </c:spPr>
        <c:crossAx val="59297656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370795347"/>
        <c:axId val="248912807"/>
      </c:barChart>
      <c:catAx>
        <c:axId val="37079534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48912807"/>
      </c:catAx>
      <c:valAx>
        <c:axId val="248912807"/>
        <c:scaling>
          <c:orientation val="minMax"/>
        </c:scaling>
        <c:delete val="0"/>
        <c:axPos val="b"/>
        <c:tickLblPos val="nextTo"/>
        <c:spPr>
          <a:ln>
            <a:noFill/>
          </a:ln>
        </c:spPr>
        <c:crossAx val="37079534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44580734"/>
        <c:axId val="1330271014"/>
      </c:barChart>
      <c:catAx>
        <c:axId val="64458073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30271014"/>
      </c:catAx>
      <c:valAx>
        <c:axId val="13302710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4458073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710971995"/>
        <c:axId val="1871908455"/>
      </c:barChart>
      <c:catAx>
        <c:axId val="7109719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71908455"/>
      </c:catAx>
      <c:valAx>
        <c:axId val="18719084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10971995"/>
      </c:valAx>
    </c:plotArea>
    <c:legend>
      <c:legendPos val="b"/>
      <c:overlay val="0"/>
      <c:txPr>
        <a:bodyPr/>
        <a:lstStyle/>
        <a:p>
          <a:pPr lvl="0">
            <a:defRPr b="0" i="0" sz="1200">
              <a:solidFill>
                <a:srgbClr val="1A1A1A"/>
              </a:solidFill>
              <a:latin typeface="+mn-lt"/>
            </a:defRPr>
          </a:pPr>
        </a:p>
      </c:txPr>
    </c:legend>
    <c:plotVisOnly val="1"/>
  </c:chart>
</c:chartSpace>
</file>

<file path=xl/charts/chart1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600172382"/>
        <c:axId val="467414811"/>
      </c:barChart>
      <c:catAx>
        <c:axId val="160017238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67414811"/>
      </c:catAx>
      <c:valAx>
        <c:axId val="467414811"/>
        <c:scaling>
          <c:orientation val="minMax"/>
        </c:scaling>
        <c:delete val="0"/>
        <c:axPos val="b"/>
        <c:tickLblPos val="nextTo"/>
        <c:spPr>
          <a:ln>
            <a:noFill/>
          </a:ln>
        </c:spPr>
        <c:crossAx val="160017238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753741621"/>
        <c:axId val="398933528"/>
      </c:barChart>
      <c:catAx>
        <c:axId val="17537416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98933528"/>
      </c:catAx>
      <c:valAx>
        <c:axId val="398933528"/>
        <c:scaling>
          <c:orientation val="minMax"/>
        </c:scaling>
        <c:delete val="0"/>
        <c:axPos val="l"/>
        <c:tickLblPos val="nextTo"/>
        <c:spPr>
          <a:ln>
            <a:noFill/>
          </a:ln>
        </c:spPr>
        <c:crossAx val="1753741621"/>
      </c:valAx>
    </c:plotArea>
    <c:legend>
      <c:legendPos val="b"/>
      <c:overlay val="0"/>
      <c:txPr>
        <a:bodyPr/>
        <a:lstStyle/>
        <a:p>
          <a:pPr lvl="0">
            <a:defRPr b="0" i="0" sz="1200">
              <a:solidFill>
                <a:srgbClr val="1A1A1A"/>
              </a:solidFill>
              <a:latin typeface="+mn-lt"/>
            </a:defRPr>
          </a:pPr>
        </a:p>
      </c:txPr>
    </c:legend>
    <c:plotVisOnly val="1"/>
  </c:chart>
</c:chartSpace>
</file>

<file path=xl/charts/chart1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082325004"/>
        <c:axId val="1050384649"/>
      </c:barChart>
      <c:catAx>
        <c:axId val="10823250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50384649"/>
      </c:catAx>
      <c:valAx>
        <c:axId val="10503846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82325004"/>
      </c:valAx>
    </c:plotArea>
    <c:legend>
      <c:legendPos val="b"/>
      <c:overlay val="0"/>
      <c:txPr>
        <a:bodyPr/>
        <a:lstStyle/>
        <a:p>
          <a:pPr lvl="0">
            <a:defRPr b="0" i="0" sz="1200">
              <a:solidFill>
                <a:srgbClr val="1A1A1A"/>
              </a:solidFill>
              <a:latin typeface="+mn-lt"/>
            </a:defRPr>
          </a:pPr>
        </a:p>
      </c:txPr>
    </c:legend>
    <c:plotVisOnly val="1"/>
  </c:chart>
</c:chartSpace>
</file>

<file path=xl/charts/chart1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782881334"/>
        <c:axId val="1496031701"/>
      </c:barChart>
      <c:catAx>
        <c:axId val="78288133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96031701"/>
      </c:catAx>
      <c:valAx>
        <c:axId val="1496031701"/>
        <c:scaling>
          <c:orientation val="minMax"/>
        </c:scaling>
        <c:delete val="0"/>
        <c:axPos val="b"/>
        <c:tickLblPos val="nextTo"/>
        <c:spPr>
          <a:ln>
            <a:noFill/>
          </a:ln>
        </c:spPr>
        <c:crossAx val="78288133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2025079348"/>
        <c:axId val="1762562182"/>
      </c:barChart>
      <c:catAx>
        <c:axId val="20250793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62562182"/>
      </c:catAx>
      <c:valAx>
        <c:axId val="1762562182"/>
        <c:scaling>
          <c:orientation val="minMax"/>
        </c:scaling>
        <c:delete val="0"/>
        <c:axPos val="b"/>
        <c:tickLblPos val="nextTo"/>
        <c:spPr>
          <a:ln>
            <a:noFill/>
          </a:ln>
        </c:spPr>
        <c:crossAx val="20250793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479908772"/>
        <c:axId val="1260368552"/>
      </c:barChart>
      <c:catAx>
        <c:axId val="14799087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60368552"/>
      </c:catAx>
      <c:valAx>
        <c:axId val="1260368552"/>
        <c:scaling>
          <c:orientation val="minMax"/>
        </c:scaling>
        <c:delete val="0"/>
        <c:axPos val="l"/>
        <c:tickLblPos val="nextTo"/>
        <c:spPr>
          <a:ln>
            <a:noFill/>
          </a:ln>
        </c:spPr>
        <c:crossAx val="1479908772"/>
      </c:valAx>
    </c:plotArea>
    <c:legend>
      <c:legendPos val="b"/>
      <c:overlay val="0"/>
      <c:txPr>
        <a:bodyPr/>
        <a:lstStyle/>
        <a:p>
          <a:pPr lvl="0">
            <a:defRPr b="0" i="0" sz="1200">
              <a:solidFill>
                <a:srgbClr val="1A1A1A"/>
              </a:solidFill>
              <a:latin typeface="+mn-lt"/>
            </a:defRPr>
          </a:pPr>
        </a:p>
      </c:txPr>
    </c:legend>
    <c:plotVisOnly val="1"/>
  </c:chart>
</c:chartSpace>
</file>

<file path=xl/charts/chart1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060729890"/>
        <c:axId val="1694633690"/>
      </c:barChart>
      <c:catAx>
        <c:axId val="10607298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94633690"/>
      </c:catAx>
      <c:valAx>
        <c:axId val="169463369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60729890"/>
      </c:valAx>
    </c:plotArea>
    <c:legend>
      <c:legendPos val="b"/>
      <c:overlay val="0"/>
      <c:txPr>
        <a:bodyPr/>
        <a:lstStyle/>
        <a:p>
          <a:pPr lvl="0">
            <a:defRPr b="0" i="0" sz="1200">
              <a:solidFill>
                <a:srgbClr val="1A1A1A"/>
              </a:solidFill>
              <a:latin typeface="+mn-lt"/>
            </a:defRPr>
          </a:pPr>
        </a:p>
      </c:txPr>
    </c:legend>
    <c:plotVisOnly val="1"/>
  </c:chart>
</c:chartSpace>
</file>

<file path=xl/charts/chart1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112568085"/>
        <c:axId val="1664650336"/>
      </c:barChart>
      <c:catAx>
        <c:axId val="211256808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664650336"/>
      </c:catAx>
      <c:valAx>
        <c:axId val="1664650336"/>
        <c:scaling>
          <c:orientation val="minMax"/>
        </c:scaling>
        <c:delete val="0"/>
        <c:axPos val="b"/>
        <c:tickLblPos val="nextTo"/>
        <c:spPr>
          <a:ln>
            <a:noFill/>
          </a:ln>
        </c:spPr>
        <c:crossAx val="211256808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467073393"/>
        <c:axId val="1350458026"/>
      </c:barChart>
      <c:catAx>
        <c:axId val="4670733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50458026"/>
      </c:catAx>
      <c:valAx>
        <c:axId val="135045802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67073393"/>
      </c:valAx>
    </c:plotArea>
    <c:legend>
      <c:legendPos val="b"/>
      <c:overlay val="0"/>
      <c:txPr>
        <a:bodyPr/>
        <a:lstStyle/>
        <a:p>
          <a:pPr lvl="0">
            <a:defRPr b="0" i="0" sz="1200">
              <a:solidFill>
                <a:srgbClr val="1A1A1A"/>
              </a:solidFill>
              <a:latin typeface="+mn-lt"/>
            </a:defRPr>
          </a:pPr>
        </a:p>
      </c:txPr>
    </c:legend>
    <c:plotVisOnly val="1"/>
  </c:chart>
</c:chartSpace>
</file>

<file path=xl/charts/chart1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774119594"/>
        <c:axId val="294664597"/>
      </c:barChart>
      <c:catAx>
        <c:axId val="177411959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94664597"/>
      </c:catAx>
      <c:valAx>
        <c:axId val="29466459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74119594"/>
      </c:valAx>
    </c:plotArea>
    <c:legend>
      <c:legendPos val="b"/>
      <c:overlay val="0"/>
      <c:txPr>
        <a:bodyPr/>
        <a:lstStyle/>
        <a:p>
          <a:pPr lvl="0">
            <a:defRPr b="0" i="0" sz="1200">
              <a:solidFill>
                <a:srgbClr val="1A1A1A"/>
              </a:solidFill>
              <a:latin typeface="+mn-lt"/>
            </a:defRPr>
          </a:pPr>
        </a:p>
      </c:txPr>
    </c:legend>
    <c:plotVisOnly val="1"/>
  </c:chart>
</c:chartSpace>
</file>

<file path=xl/charts/chart1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820140425"/>
        <c:axId val="187710586"/>
      </c:barChart>
      <c:catAx>
        <c:axId val="82014042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7710586"/>
      </c:catAx>
      <c:valAx>
        <c:axId val="187710586"/>
        <c:scaling>
          <c:orientation val="minMax"/>
        </c:scaling>
        <c:delete val="0"/>
        <c:axPos val="b"/>
        <c:tickLblPos val="nextTo"/>
        <c:spPr>
          <a:ln>
            <a:noFill/>
          </a:ln>
        </c:spPr>
        <c:crossAx val="82014042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09237316"/>
        <c:axId val="985353284"/>
      </c:barChart>
      <c:catAx>
        <c:axId val="10923731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85353284"/>
      </c:catAx>
      <c:valAx>
        <c:axId val="985353284"/>
        <c:scaling>
          <c:orientation val="minMax"/>
        </c:scaling>
        <c:delete val="0"/>
        <c:axPos val="b"/>
        <c:tickLblPos val="nextTo"/>
        <c:spPr>
          <a:ln>
            <a:noFill/>
          </a:ln>
        </c:spPr>
        <c:crossAx val="10923731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48645586"/>
        <c:axId val="2097314871"/>
      </c:barChart>
      <c:catAx>
        <c:axId val="1486455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97314871"/>
      </c:catAx>
      <c:valAx>
        <c:axId val="209731487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864558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96290810"/>
        <c:axId val="1146164788"/>
      </c:barChart>
      <c:catAx>
        <c:axId val="8962908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46164788"/>
      </c:catAx>
      <c:valAx>
        <c:axId val="114616478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96290810"/>
      </c:valAx>
    </c:plotArea>
    <c:legend>
      <c:legendPos val="b"/>
      <c:overlay val="0"/>
      <c:txPr>
        <a:bodyPr/>
        <a:lstStyle/>
        <a:p>
          <a:pPr lvl="0">
            <a:defRPr b="0" i="0" sz="1200">
              <a:solidFill>
                <a:srgbClr val="1A1A1A"/>
              </a:solidFill>
              <a:latin typeface="+mn-lt"/>
            </a:defRPr>
          </a:pPr>
        </a:p>
      </c:txPr>
    </c:legend>
    <c:plotVisOnly val="1"/>
  </c:chart>
</c:chartSpace>
</file>

<file path=xl/charts/chart1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436309137"/>
        <c:axId val="1049785863"/>
      </c:barChart>
      <c:catAx>
        <c:axId val="43630913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49785863"/>
      </c:catAx>
      <c:valAx>
        <c:axId val="1049785863"/>
        <c:scaling>
          <c:orientation val="minMax"/>
        </c:scaling>
        <c:delete val="0"/>
        <c:axPos val="b"/>
        <c:tickLblPos val="nextTo"/>
        <c:spPr>
          <a:ln>
            <a:noFill/>
          </a:ln>
        </c:spPr>
        <c:crossAx val="43630913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441989348"/>
        <c:axId val="241197842"/>
      </c:barChart>
      <c:catAx>
        <c:axId val="14419893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41197842"/>
      </c:catAx>
      <c:valAx>
        <c:axId val="241197842"/>
        <c:scaling>
          <c:orientation val="minMax"/>
        </c:scaling>
        <c:delete val="0"/>
        <c:axPos val="l"/>
        <c:tickLblPos val="nextTo"/>
        <c:spPr>
          <a:ln>
            <a:noFill/>
          </a:ln>
        </c:spPr>
        <c:crossAx val="1441989348"/>
      </c:valAx>
    </c:plotArea>
    <c:legend>
      <c:legendPos val="b"/>
      <c:overlay val="0"/>
      <c:txPr>
        <a:bodyPr/>
        <a:lstStyle/>
        <a:p>
          <a:pPr lvl="0">
            <a:defRPr b="0" i="0" sz="1200">
              <a:solidFill>
                <a:srgbClr val="1A1A1A"/>
              </a:solidFill>
              <a:latin typeface="+mn-lt"/>
            </a:defRPr>
          </a:pPr>
        </a:p>
      </c:txPr>
    </c:legend>
    <c:plotVisOnly val="1"/>
  </c:chart>
</c:chartSpace>
</file>

<file path=xl/charts/chart1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685907549"/>
        <c:axId val="1915283024"/>
      </c:barChart>
      <c:catAx>
        <c:axId val="6859075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15283024"/>
      </c:catAx>
      <c:valAx>
        <c:axId val="191528302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85907549"/>
      </c:valAx>
    </c:plotArea>
    <c:legend>
      <c:legendPos val="b"/>
      <c:overlay val="0"/>
      <c:txPr>
        <a:bodyPr/>
        <a:lstStyle/>
        <a:p>
          <a:pPr lvl="0">
            <a:defRPr b="0" i="0" sz="1200">
              <a:solidFill>
                <a:srgbClr val="1A1A1A"/>
              </a:solidFill>
              <a:latin typeface="+mn-lt"/>
            </a:defRPr>
          </a:pPr>
        </a:p>
      </c:txPr>
    </c:legend>
    <c:plotVisOnly val="1"/>
  </c:chart>
</c:chartSpace>
</file>

<file path=xl/charts/chart1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483264153"/>
        <c:axId val="1939370095"/>
      </c:barChart>
      <c:catAx>
        <c:axId val="48326415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39370095"/>
      </c:catAx>
      <c:valAx>
        <c:axId val="1939370095"/>
        <c:scaling>
          <c:orientation val="minMax"/>
        </c:scaling>
        <c:delete val="0"/>
        <c:axPos val="b"/>
        <c:tickLblPos val="nextTo"/>
        <c:spPr>
          <a:ln>
            <a:noFill/>
          </a:ln>
        </c:spPr>
        <c:crossAx val="48326415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330017751"/>
        <c:axId val="207459071"/>
      </c:barChart>
      <c:catAx>
        <c:axId val="33001775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459071"/>
      </c:catAx>
      <c:valAx>
        <c:axId val="207459071"/>
        <c:scaling>
          <c:orientation val="minMax"/>
        </c:scaling>
        <c:delete val="0"/>
        <c:axPos val="b"/>
        <c:tickLblPos val="nextTo"/>
        <c:spPr>
          <a:ln>
            <a:noFill/>
          </a:ln>
        </c:spPr>
        <c:crossAx val="33001775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973579920"/>
        <c:axId val="2111019530"/>
      </c:barChart>
      <c:catAx>
        <c:axId val="9735799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11019530"/>
      </c:catAx>
      <c:valAx>
        <c:axId val="2111019530"/>
        <c:scaling>
          <c:orientation val="minMax"/>
        </c:scaling>
        <c:delete val="0"/>
        <c:axPos val="l"/>
        <c:tickLblPos val="nextTo"/>
        <c:spPr>
          <a:ln>
            <a:noFill/>
          </a:ln>
        </c:spPr>
        <c:crossAx val="973579920"/>
      </c:valAx>
    </c:plotArea>
    <c:legend>
      <c:legendPos val="b"/>
      <c:overlay val="0"/>
      <c:txPr>
        <a:bodyPr/>
        <a:lstStyle/>
        <a:p>
          <a:pPr lvl="0">
            <a:defRPr b="0" i="0" sz="1200">
              <a:solidFill>
                <a:srgbClr val="1A1A1A"/>
              </a:solidFill>
              <a:latin typeface="+mn-lt"/>
            </a:defRPr>
          </a:pPr>
        </a:p>
      </c:txPr>
    </c:legend>
    <c:plotVisOnly val="1"/>
  </c:chart>
</c:chartSpace>
</file>

<file path=xl/charts/chart1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798721734"/>
        <c:axId val="641093487"/>
      </c:barChart>
      <c:catAx>
        <c:axId val="79872173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41093487"/>
      </c:catAx>
      <c:valAx>
        <c:axId val="64109348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98721734"/>
      </c:valAx>
    </c:plotArea>
    <c:legend>
      <c:legendPos val="b"/>
      <c:overlay val="0"/>
      <c:txPr>
        <a:bodyPr/>
        <a:lstStyle/>
        <a:p>
          <a:pPr lvl="0">
            <a:defRPr b="0" i="0" sz="1200">
              <a:solidFill>
                <a:srgbClr val="1A1A1A"/>
              </a:solidFill>
              <a:latin typeface="+mn-lt"/>
            </a:defRPr>
          </a:pPr>
        </a:p>
      </c:txPr>
    </c:legend>
    <c:plotVisOnly val="1"/>
  </c:chart>
</c:chartSpace>
</file>

<file path=xl/charts/chart1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199207314"/>
        <c:axId val="2029591770"/>
      </c:barChart>
      <c:catAx>
        <c:axId val="119920731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29591770"/>
      </c:catAx>
      <c:valAx>
        <c:axId val="2029591770"/>
        <c:scaling>
          <c:orientation val="minMax"/>
        </c:scaling>
        <c:delete val="0"/>
        <c:axPos val="b"/>
        <c:tickLblPos val="nextTo"/>
        <c:spPr>
          <a:ln>
            <a:noFill/>
          </a:ln>
        </c:spPr>
        <c:crossAx val="119920731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104274654"/>
        <c:axId val="2001800355"/>
      </c:barChart>
      <c:catAx>
        <c:axId val="11042746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01800355"/>
      </c:catAx>
      <c:valAx>
        <c:axId val="20018003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04274654"/>
      </c:valAx>
    </c:plotArea>
    <c:legend>
      <c:legendPos val="b"/>
      <c:overlay val="0"/>
      <c:txPr>
        <a:bodyPr/>
        <a:lstStyle/>
        <a:p>
          <a:pPr lvl="0">
            <a:defRPr b="0" i="0" sz="1200">
              <a:solidFill>
                <a:srgbClr val="1A1A1A"/>
              </a:solidFill>
              <a:latin typeface="+mn-lt"/>
            </a:defRPr>
          </a:pPr>
        </a:p>
      </c:txPr>
    </c:legend>
    <c:plotVisOnly val="1"/>
  </c:chart>
</c:chartSpace>
</file>

<file path=xl/charts/chart1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810563835"/>
        <c:axId val="945940729"/>
      </c:barChart>
      <c:catAx>
        <c:axId val="81056383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45940729"/>
      </c:catAx>
      <c:valAx>
        <c:axId val="94594072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10563835"/>
      </c:valAx>
    </c:plotArea>
    <c:legend>
      <c:legendPos val="b"/>
      <c:overlay val="0"/>
      <c:txPr>
        <a:bodyPr/>
        <a:lstStyle/>
        <a:p>
          <a:pPr lvl="0">
            <a:defRPr b="0" i="0" sz="1200">
              <a:solidFill>
                <a:srgbClr val="1A1A1A"/>
              </a:solidFill>
              <a:latin typeface="+mn-lt"/>
            </a:defRPr>
          </a:pPr>
        </a:p>
      </c:txPr>
    </c:legend>
    <c:plotVisOnly val="1"/>
  </c:chart>
</c:chartSpace>
</file>

<file path=xl/charts/chart1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596286927"/>
        <c:axId val="1538723969"/>
      </c:barChart>
      <c:catAx>
        <c:axId val="5962869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38723969"/>
      </c:catAx>
      <c:valAx>
        <c:axId val="1538723969"/>
        <c:scaling>
          <c:orientation val="minMax"/>
        </c:scaling>
        <c:delete val="0"/>
        <c:axPos val="b"/>
        <c:tickLblPos val="nextTo"/>
        <c:spPr>
          <a:ln>
            <a:noFill/>
          </a:ln>
        </c:spPr>
        <c:crossAx val="5962869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336699574"/>
        <c:axId val="180080286"/>
      </c:barChart>
      <c:catAx>
        <c:axId val="33669957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0080286"/>
      </c:catAx>
      <c:valAx>
        <c:axId val="180080286"/>
        <c:scaling>
          <c:orientation val="minMax"/>
        </c:scaling>
        <c:delete val="0"/>
        <c:axPos val="b"/>
        <c:tickLblPos val="nextTo"/>
        <c:spPr>
          <a:ln>
            <a:noFill/>
          </a:ln>
        </c:spPr>
        <c:crossAx val="33669957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905158225"/>
        <c:axId val="1428655122"/>
      </c:barChart>
      <c:catAx>
        <c:axId val="190515822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28655122"/>
      </c:catAx>
      <c:valAx>
        <c:axId val="142865512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0515822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23707109"/>
        <c:axId val="380652783"/>
      </c:barChart>
      <c:catAx>
        <c:axId val="9237071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80652783"/>
      </c:catAx>
      <c:valAx>
        <c:axId val="3806527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23707109"/>
      </c:valAx>
    </c:plotArea>
    <c:legend>
      <c:legendPos val="b"/>
      <c:overlay val="0"/>
      <c:txPr>
        <a:bodyPr/>
        <a:lstStyle/>
        <a:p>
          <a:pPr lvl="0">
            <a:defRPr b="0" i="0" sz="1200">
              <a:solidFill>
                <a:srgbClr val="1A1A1A"/>
              </a:solidFill>
              <a:latin typeface="+mn-lt"/>
            </a:defRPr>
          </a:pPr>
        </a:p>
      </c:txPr>
    </c:legend>
    <c:plotVisOnly val="1"/>
  </c:chart>
</c:chartSpace>
</file>

<file path=xl/charts/chart1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1606116339"/>
        <c:axId val="581393180"/>
      </c:barChart>
      <c:catAx>
        <c:axId val="160611633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581393180"/>
      </c:catAx>
      <c:valAx>
        <c:axId val="581393180"/>
        <c:scaling>
          <c:orientation val="minMax"/>
        </c:scaling>
        <c:delete val="0"/>
        <c:axPos val="b"/>
        <c:tickLblPos val="nextTo"/>
        <c:spPr>
          <a:ln>
            <a:noFill/>
          </a:ln>
        </c:spPr>
        <c:crossAx val="160611633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1982014048"/>
        <c:axId val="163390382"/>
      </c:barChart>
      <c:catAx>
        <c:axId val="19820140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3390382"/>
      </c:catAx>
      <c:valAx>
        <c:axId val="163390382"/>
        <c:scaling>
          <c:orientation val="minMax"/>
        </c:scaling>
        <c:delete val="0"/>
        <c:axPos val="l"/>
        <c:tickLblPos val="nextTo"/>
        <c:spPr>
          <a:ln>
            <a:noFill/>
          </a:ln>
        </c:spPr>
        <c:crossAx val="1982014048"/>
      </c:valAx>
    </c:plotArea>
    <c:legend>
      <c:legendPos val="b"/>
      <c:overlay val="0"/>
      <c:txPr>
        <a:bodyPr/>
        <a:lstStyle/>
        <a:p>
          <a:pPr lvl="0">
            <a:defRPr b="0" i="0" sz="1200">
              <a:solidFill>
                <a:srgbClr val="1A1A1A"/>
              </a:solidFill>
              <a:latin typeface="+mn-lt"/>
            </a:defRPr>
          </a:pPr>
        </a:p>
      </c:txPr>
    </c:legend>
    <c:plotVisOnly val="1"/>
  </c:chart>
</c:chartSpace>
</file>

<file path=xl/charts/chart1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71198388"/>
        <c:axId val="449435235"/>
      </c:barChart>
      <c:catAx>
        <c:axId val="711983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49435235"/>
      </c:catAx>
      <c:valAx>
        <c:axId val="4494352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1198388"/>
      </c:valAx>
    </c:plotArea>
    <c:legend>
      <c:legendPos val="b"/>
      <c:overlay val="0"/>
      <c:txPr>
        <a:bodyPr/>
        <a:lstStyle/>
        <a:p>
          <a:pPr lvl="0">
            <a:defRPr b="0" i="0" sz="1200">
              <a:solidFill>
                <a:srgbClr val="1A1A1A"/>
              </a:solidFill>
              <a:latin typeface="+mn-lt"/>
            </a:defRPr>
          </a:pPr>
        </a:p>
      </c:txPr>
    </c:legend>
    <c:plotVisOnly val="1"/>
  </c:chart>
</c:chartSpace>
</file>

<file path=xl/charts/chart1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293527505"/>
        <c:axId val="1875813707"/>
      </c:barChart>
      <c:catAx>
        <c:axId val="2935275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75813707"/>
      </c:catAx>
      <c:valAx>
        <c:axId val="1875813707"/>
        <c:scaling>
          <c:orientation val="minMax"/>
        </c:scaling>
        <c:delete val="0"/>
        <c:axPos val="b"/>
        <c:tickLblPos val="nextTo"/>
        <c:spPr>
          <a:ln>
            <a:noFill/>
          </a:ln>
        </c:spPr>
        <c:crossAx val="2935275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958533571"/>
        <c:axId val="1612139894"/>
      </c:barChart>
      <c:catAx>
        <c:axId val="95853357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12139894"/>
      </c:catAx>
      <c:valAx>
        <c:axId val="1612139894"/>
        <c:scaling>
          <c:orientation val="minMax"/>
        </c:scaling>
        <c:delete val="0"/>
        <c:axPos val="b"/>
        <c:tickLblPos val="nextTo"/>
        <c:spPr>
          <a:ln>
            <a:noFill/>
          </a:ln>
        </c:spPr>
        <c:crossAx val="95853357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957753354"/>
        <c:axId val="909529212"/>
      </c:barChart>
      <c:catAx>
        <c:axId val="9577533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09529212"/>
      </c:catAx>
      <c:valAx>
        <c:axId val="909529212"/>
        <c:scaling>
          <c:orientation val="minMax"/>
        </c:scaling>
        <c:delete val="0"/>
        <c:axPos val="l"/>
        <c:tickLblPos val="nextTo"/>
        <c:spPr>
          <a:ln>
            <a:noFill/>
          </a:ln>
        </c:spPr>
        <c:crossAx val="957753354"/>
      </c:valAx>
    </c:plotArea>
    <c:legend>
      <c:legendPos val="b"/>
      <c:overlay val="0"/>
      <c:txPr>
        <a:bodyPr/>
        <a:lstStyle/>
        <a:p>
          <a:pPr lvl="0">
            <a:defRPr b="0" i="0" sz="1200">
              <a:solidFill>
                <a:srgbClr val="1A1A1A"/>
              </a:solidFill>
              <a:latin typeface="+mn-lt"/>
            </a:defRPr>
          </a:pPr>
        </a:p>
      </c:txPr>
    </c:legend>
    <c:plotVisOnly val="1"/>
  </c:chart>
</c:chartSpace>
</file>

<file path=xl/charts/chart1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705003790"/>
        <c:axId val="1813594614"/>
      </c:barChart>
      <c:catAx>
        <c:axId val="7050037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13594614"/>
      </c:catAx>
      <c:valAx>
        <c:axId val="18135946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05003790"/>
      </c:valAx>
    </c:plotArea>
    <c:legend>
      <c:legendPos val="b"/>
      <c:overlay val="0"/>
      <c:txPr>
        <a:bodyPr/>
        <a:lstStyle/>
        <a:p>
          <a:pPr lvl="0">
            <a:defRPr b="0" i="0" sz="1200">
              <a:solidFill>
                <a:srgbClr val="1A1A1A"/>
              </a:solidFill>
              <a:latin typeface="+mn-lt"/>
            </a:defRPr>
          </a:pPr>
        </a:p>
      </c:txPr>
    </c:legend>
    <c:plotVisOnly val="1"/>
  </c:chart>
</c:chartSpace>
</file>

<file path=xl/charts/chart1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08449705"/>
        <c:axId val="1051789761"/>
      </c:barChart>
      <c:catAx>
        <c:axId val="7084497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51789761"/>
      </c:catAx>
      <c:valAx>
        <c:axId val="1051789761"/>
        <c:scaling>
          <c:orientation val="minMax"/>
        </c:scaling>
        <c:delete val="0"/>
        <c:axPos val="b"/>
        <c:tickLblPos val="nextTo"/>
        <c:spPr>
          <a:ln>
            <a:noFill/>
          </a:ln>
        </c:spPr>
        <c:crossAx val="7084497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412772670"/>
        <c:axId val="1037349416"/>
      </c:barChart>
      <c:catAx>
        <c:axId val="14127726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37349416"/>
      </c:catAx>
      <c:valAx>
        <c:axId val="10373494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12772670"/>
      </c:valAx>
    </c:plotArea>
    <c:legend>
      <c:legendPos val="b"/>
      <c:overlay val="0"/>
      <c:txPr>
        <a:bodyPr/>
        <a:lstStyle/>
        <a:p>
          <a:pPr lvl="0">
            <a:defRPr b="0" i="0" sz="1200">
              <a:solidFill>
                <a:srgbClr val="1A1A1A"/>
              </a:solidFill>
              <a:latin typeface="+mn-lt"/>
            </a:defRPr>
          </a:pPr>
        </a:p>
      </c:txPr>
    </c:legend>
    <c:plotVisOnly val="1"/>
  </c:chart>
</c:chartSpace>
</file>

<file path=xl/charts/chart1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90169413"/>
        <c:axId val="1930293736"/>
      </c:barChart>
      <c:catAx>
        <c:axId val="139016941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30293736"/>
      </c:catAx>
      <c:valAx>
        <c:axId val="19302937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90169413"/>
      </c:valAx>
    </c:plotArea>
    <c:legend>
      <c:legendPos val="b"/>
      <c:overlay val="0"/>
      <c:txPr>
        <a:bodyPr/>
        <a:lstStyle/>
        <a:p>
          <a:pPr lvl="0">
            <a:defRPr b="0" i="0" sz="1200">
              <a:solidFill>
                <a:srgbClr val="1A1A1A"/>
              </a:solidFill>
              <a:latin typeface="+mn-lt"/>
            </a:defRPr>
          </a:pPr>
        </a:p>
      </c:txPr>
    </c:legend>
    <c:plotVisOnly val="1"/>
  </c:chart>
</c:chartSpace>
</file>

<file path=xl/charts/chart1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81268145"/>
        <c:axId val="1821171711"/>
      </c:barChart>
      <c:catAx>
        <c:axId val="78126814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21171711"/>
      </c:catAx>
      <c:valAx>
        <c:axId val="1821171711"/>
        <c:scaling>
          <c:orientation val="minMax"/>
        </c:scaling>
        <c:delete val="0"/>
        <c:axPos val="b"/>
        <c:tickLblPos val="nextTo"/>
        <c:spPr>
          <a:ln>
            <a:noFill/>
          </a:ln>
        </c:spPr>
        <c:crossAx val="78126814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31026729"/>
        <c:axId val="1671169803"/>
      </c:barChart>
      <c:catAx>
        <c:axId val="23102672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1169803"/>
      </c:catAx>
      <c:valAx>
        <c:axId val="1671169803"/>
        <c:scaling>
          <c:orientation val="minMax"/>
        </c:scaling>
        <c:delete val="0"/>
        <c:axPos val="b"/>
        <c:tickLblPos val="nextTo"/>
        <c:spPr>
          <a:ln>
            <a:noFill/>
          </a:ln>
        </c:spPr>
        <c:crossAx val="23102672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231038695"/>
        <c:axId val="1537489317"/>
      </c:barChart>
      <c:catAx>
        <c:axId val="2310386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37489317"/>
      </c:catAx>
      <c:valAx>
        <c:axId val="15374893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3103869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72663010"/>
        <c:axId val="76056228"/>
      </c:barChart>
      <c:catAx>
        <c:axId val="9726630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6056228"/>
      </c:catAx>
      <c:valAx>
        <c:axId val="760562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72663010"/>
      </c:valAx>
    </c:plotArea>
    <c:legend>
      <c:legendPos val="b"/>
      <c:overlay val="0"/>
      <c:txPr>
        <a:bodyPr/>
        <a:lstStyle/>
        <a:p>
          <a:pPr lvl="0">
            <a:defRPr b="0" i="0" sz="1200">
              <a:solidFill>
                <a:srgbClr val="1A1A1A"/>
              </a:solidFill>
              <a:latin typeface="+mn-lt"/>
            </a:defRPr>
          </a:pPr>
        </a:p>
      </c:txPr>
    </c:legend>
    <c:plotVisOnly val="1"/>
  </c:chart>
</c:chartSpace>
</file>

<file path=xl/charts/chart1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292651694"/>
        <c:axId val="985628123"/>
      </c:barChart>
      <c:catAx>
        <c:axId val="12926516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85628123"/>
      </c:catAx>
      <c:valAx>
        <c:axId val="985628123"/>
        <c:scaling>
          <c:orientation val="minMax"/>
        </c:scaling>
        <c:delete val="0"/>
        <c:axPos val="b"/>
        <c:tickLblPos val="nextTo"/>
        <c:spPr>
          <a:ln>
            <a:noFill/>
          </a:ln>
        </c:spPr>
        <c:crossAx val="129265169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168902959"/>
        <c:axId val="1017887828"/>
      </c:barChart>
      <c:catAx>
        <c:axId val="11689029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17887828"/>
      </c:catAx>
      <c:valAx>
        <c:axId val="1017887828"/>
        <c:scaling>
          <c:orientation val="minMax"/>
        </c:scaling>
        <c:delete val="0"/>
        <c:axPos val="l"/>
        <c:tickLblPos val="nextTo"/>
        <c:spPr>
          <a:ln>
            <a:noFill/>
          </a:ln>
        </c:spPr>
        <c:crossAx val="1168902959"/>
      </c:valAx>
    </c:plotArea>
    <c:legend>
      <c:legendPos val="b"/>
      <c:overlay val="0"/>
      <c:txPr>
        <a:bodyPr/>
        <a:lstStyle/>
        <a:p>
          <a:pPr lvl="0">
            <a:defRPr b="0" i="0" sz="1200">
              <a:solidFill>
                <a:srgbClr val="1A1A1A"/>
              </a:solidFill>
              <a:latin typeface="+mn-lt"/>
            </a:defRPr>
          </a:pPr>
        </a:p>
      </c:txPr>
    </c:legend>
    <c:plotVisOnly val="1"/>
  </c:chart>
</c:chartSpace>
</file>

<file path=xl/charts/chart1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685314187"/>
        <c:axId val="1018400065"/>
      </c:barChart>
      <c:catAx>
        <c:axId val="16853141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18400065"/>
      </c:catAx>
      <c:valAx>
        <c:axId val="101840006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85314187"/>
      </c:valAx>
    </c:plotArea>
    <c:legend>
      <c:legendPos val="b"/>
      <c:overlay val="0"/>
      <c:txPr>
        <a:bodyPr/>
        <a:lstStyle/>
        <a:p>
          <a:pPr lvl="0">
            <a:defRPr b="0" i="0" sz="1200">
              <a:solidFill>
                <a:srgbClr val="1A1A1A"/>
              </a:solidFill>
              <a:latin typeface="+mn-lt"/>
            </a:defRPr>
          </a:pPr>
        </a:p>
      </c:txPr>
    </c:legend>
    <c:plotVisOnly val="1"/>
  </c:chart>
</c:chartSpace>
</file>

<file path=xl/charts/chart1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083943028"/>
        <c:axId val="732933101"/>
      </c:barChart>
      <c:catAx>
        <c:axId val="20839430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32933101"/>
      </c:catAx>
      <c:valAx>
        <c:axId val="732933101"/>
        <c:scaling>
          <c:orientation val="minMax"/>
        </c:scaling>
        <c:delete val="0"/>
        <c:axPos val="b"/>
        <c:tickLblPos val="nextTo"/>
        <c:spPr>
          <a:ln>
            <a:noFill/>
          </a:ln>
        </c:spPr>
        <c:crossAx val="20839430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957777568"/>
        <c:axId val="327842201"/>
      </c:barChart>
      <c:catAx>
        <c:axId val="95777756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27842201"/>
      </c:catAx>
      <c:valAx>
        <c:axId val="327842201"/>
        <c:scaling>
          <c:orientation val="minMax"/>
        </c:scaling>
        <c:delete val="0"/>
        <c:axPos val="b"/>
        <c:tickLblPos val="nextTo"/>
        <c:spPr>
          <a:ln>
            <a:noFill/>
          </a:ln>
        </c:spPr>
        <c:crossAx val="95777756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04402802"/>
        <c:axId val="1859840965"/>
      </c:barChart>
      <c:catAx>
        <c:axId val="1044028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59840965"/>
      </c:catAx>
      <c:valAx>
        <c:axId val="1859840965"/>
        <c:scaling>
          <c:orientation val="minMax"/>
        </c:scaling>
        <c:delete val="0"/>
        <c:axPos val="l"/>
        <c:tickLblPos val="nextTo"/>
        <c:spPr>
          <a:ln>
            <a:noFill/>
          </a:ln>
        </c:spPr>
        <c:crossAx val="104402802"/>
      </c:valAx>
    </c:plotArea>
    <c:legend>
      <c:legendPos val="b"/>
      <c:overlay val="0"/>
      <c:txPr>
        <a:bodyPr/>
        <a:lstStyle/>
        <a:p>
          <a:pPr lvl="0">
            <a:defRPr b="0" i="0" sz="1200">
              <a:solidFill>
                <a:srgbClr val="1A1A1A"/>
              </a:solidFill>
              <a:latin typeface="+mn-lt"/>
            </a:defRPr>
          </a:pPr>
        </a:p>
      </c:txPr>
    </c:legend>
    <c:plotVisOnly val="1"/>
  </c:chart>
</c:chartSpace>
</file>

<file path=xl/charts/chart1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392030438"/>
        <c:axId val="729731477"/>
      </c:barChart>
      <c:catAx>
        <c:axId val="3920304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29731477"/>
      </c:catAx>
      <c:valAx>
        <c:axId val="72973147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92030438"/>
      </c:valAx>
    </c:plotArea>
    <c:legend>
      <c:legendPos val="b"/>
      <c:overlay val="0"/>
      <c:txPr>
        <a:bodyPr/>
        <a:lstStyle/>
        <a:p>
          <a:pPr lvl="0">
            <a:defRPr b="0" i="0" sz="1200">
              <a:solidFill>
                <a:srgbClr val="1A1A1A"/>
              </a:solidFill>
              <a:latin typeface="+mn-lt"/>
            </a:defRPr>
          </a:pPr>
        </a:p>
      </c:txPr>
    </c:legend>
    <c:plotVisOnly val="1"/>
  </c:chart>
</c:chartSpace>
</file>

<file path=xl/charts/chart1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773525598"/>
        <c:axId val="1313452357"/>
      </c:barChart>
      <c:catAx>
        <c:axId val="177352559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13452357"/>
      </c:catAx>
      <c:valAx>
        <c:axId val="1313452357"/>
        <c:scaling>
          <c:orientation val="minMax"/>
        </c:scaling>
        <c:delete val="0"/>
        <c:axPos val="b"/>
        <c:tickLblPos val="nextTo"/>
        <c:spPr>
          <a:ln>
            <a:noFill/>
          </a:ln>
        </c:spPr>
        <c:crossAx val="177352559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919195500"/>
        <c:axId val="186460448"/>
      </c:barChart>
      <c:catAx>
        <c:axId val="19191955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6460448"/>
      </c:catAx>
      <c:valAx>
        <c:axId val="1864604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19195500"/>
      </c:valAx>
    </c:plotArea>
    <c:legend>
      <c:legendPos val="b"/>
      <c:overlay val="0"/>
      <c:txPr>
        <a:bodyPr/>
        <a:lstStyle/>
        <a:p>
          <a:pPr lvl="0">
            <a:defRPr b="0" i="0" sz="1200">
              <a:solidFill>
                <a:srgbClr val="1A1A1A"/>
              </a:solidFill>
              <a:latin typeface="+mn-lt"/>
            </a:defRPr>
          </a:pPr>
        </a:p>
      </c:txPr>
    </c:legend>
    <c:plotVisOnly val="1"/>
  </c:chart>
</c:chartSpace>
</file>

<file path=xl/charts/chart1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13764524"/>
        <c:axId val="1898446428"/>
      </c:barChart>
      <c:catAx>
        <c:axId val="16137645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98446428"/>
      </c:catAx>
      <c:valAx>
        <c:axId val="18984464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13764524"/>
      </c:valAx>
    </c:plotArea>
    <c:legend>
      <c:legendPos val="b"/>
      <c:overlay val="0"/>
      <c:txPr>
        <a:bodyPr/>
        <a:lstStyle/>
        <a:p>
          <a:pPr lvl="0">
            <a:defRPr b="0" i="0" sz="1200">
              <a:solidFill>
                <a:srgbClr val="1A1A1A"/>
              </a:solidFill>
              <a:latin typeface="+mn-lt"/>
            </a:defRPr>
          </a:pPr>
        </a:p>
      </c:txPr>
    </c:legend>
    <c:plotVisOnly val="1"/>
  </c:chart>
</c:chartSpace>
</file>

<file path=xl/charts/chart1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769705022"/>
        <c:axId val="1513921743"/>
      </c:barChart>
      <c:catAx>
        <c:axId val="17697050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13921743"/>
      </c:catAx>
      <c:valAx>
        <c:axId val="1513921743"/>
        <c:scaling>
          <c:orientation val="minMax"/>
        </c:scaling>
        <c:delete val="0"/>
        <c:axPos val="b"/>
        <c:tickLblPos val="nextTo"/>
        <c:spPr>
          <a:ln>
            <a:noFill/>
          </a:ln>
        </c:spPr>
        <c:crossAx val="176970502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575689988"/>
        <c:axId val="1102790515"/>
      </c:barChart>
      <c:catAx>
        <c:axId val="157568998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02790515"/>
      </c:catAx>
      <c:valAx>
        <c:axId val="1102790515"/>
        <c:scaling>
          <c:orientation val="minMax"/>
        </c:scaling>
        <c:delete val="0"/>
        <c:axPos val="b"/>
        <c:tickLblPos val="nextTo"/>
        <c:spPr>
          <a:ln>
            <a:noFill/>
          </a:ln>
        </c:spPr>
        <c:crossAx val="157568998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838427965"/>
        <c:axId val="964527220"/>
      </c:barChart>
      <c:catAx>
        <c:axId val="8384279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64527220"/>
      </c:catAx>
      <c:valAx>
        <c:axId val="9645272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3842796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981781411"/>
        <c:axId val="1979606053"/>
      </c:barChart>
      <c:catAx>
        <c:axId val="19817814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79606053"/>
      </c:catAx>
      <c:valAx>
        <c:axId val="19796060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81781411"/>
      </c:valAx>
    </c:plotArea>
    <c:legend>
      <c:legendPos val="b"/>
      <c:overlay val="0"/>
      <c:txPr>
        <a:bodyPr/>
        <a:lstStyle/>
        <a:p>
          <a:pPr lvl="0">
            <a:defRPr b="0" i="0" sz="1200">
              <a:solidFill>
                <a:srgbClr val="1A1A1A"/>
              </a:solidFill>
              <a:latin typeface="+mn-lt"/>
            </a:defRPr>
          </a:pPr>
        </a:p>
      </c:txPr>
    </c:legend>
    <c:plotVisOnly val="1"/>
  </c:chart>
</c:chartSpace>
</file>

<file path=xl/charts/chart1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771275874"/>
        <c:axId val="551441535"/>
      </c:barChart>
      <c:catAx>
        <c:axId val="177127587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551441535"/>
      </c:catAx>
      <c:valAx>
        <c:axId val="551441535"/>
        <c:scaling>
          <c:orientation val="minMax"/>
        </c:scaling>
        <c:delete val="0"/>
        <c:axPos val="b"/>
        <c:tickLblPos val="nextTo"/>
        <c:spPr>
          <a:ln>
            <a:noFill/>
          </a:ln>
        </c:spPr>
        <c:crossAx val="177127587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9191140"/>
        <c:axId val="1900398560"/>
      </c:barChart>
      <c:catAx>
        <c:axId val="191911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00398560"/>
      </c:catAx>
      <c:valAx>
        <c:axId val="1900398560"/>
        <c:scaling>
          <c:orientation val="minMax"/>
        </c:scaling>
        <c:delete val="0"/>
        <c:axPos val="l"/>
        <c:tickLblPos val="nextTo"/>
        <c:spPr>
          <a:ln>
            <a:noFill/>
          </a:ln>
        </c:spPr>
        <c:crossAx val="19191140"/>
      </c:valAx>
    </c:plotArea>
    <c:legend>
      <c:legendPos val="b"/>
      <c:overlay val="0"/>
      <c:txPr>
        <a:bodyPr/>
        <a:lstStyle/>
        <a:p>
          <a:pPr lvl="0">
            <a:defRPr b="0" i="0" sz="1200">
              <a:solidFill>
                <a:srgbClr val="1A1A1A"/>
              </a:solidFill>
              <a:latin typeface="+mn-lt"/>
            </a:defRPr>
          </a:pPr>
        </a:p>
      </c:txPr>
    </c:legend>
    <c:plotVisOnly val="1"/>
  </c:chart>
</c:chartSpace>
</file>

<file path=xl/charts/chart1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70425769"/>
        <c:axId val="1506373747"/>
      </c:barChart>
      <c:catAx>
        <c:axId val="1704257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06373747"/>
      </c:catAx>
      <c:valAx>
        <c:axId val="150637374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0425769"/>
      </c:valAx>
    </c:plotArea>
    <c:legend>
      <c:legendPos val="b"/>
      <c:overlay val="0"/>
      <c:txPr>
        <a:bodyPr/>
        <a:lstStyle/>
        <a:p>
          <a:pPr lvl="0">
            <a:defRPr b="0" i="0" sz="1200">
              <a:solidFill>
                <a:srgbClr val="1A1A1A"/>
              </a:solidFill>
              <a:latin typeface="+mn-lt"/>
            </a:defRPr>
          </a:pPr>
        </a:p>
      </c:txPr>
    </c:legend>
    <c:plotVisOnly val="1"/>
  </c:chart>
</c:chartSpace>
</file>

<file path=xl/charts/chart1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93623242"/>
        <c:axId val="2077921887"/>
      </c:barChart>
      <c:catAx>
        <c:axId val="9362324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7921887"/>
      </c:catAx>
      <c:valAx>
        <c:axId val="2077921887"/>
        <c:scaling>
          <c:orientation val="minMax"/>
        </c:scaling>
        <c:delete val="0"/>
        <c:axPos val="b"/>
        <c:tickLblPos val="nextTo"/>
        <c:spPr>
          <a:ln>
            <a:noFill/>
          </a:ln>
        </c:spPr>
        <c:crossAx val="9362324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928681247"/>
        <c:axId val="1797928927"/>
      </c:barChart>
      <c:catAx>
        <c:axId val="192868124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97928927"/>
      </c:catAx>
      <c:valAx>
        <c:axId val="1797928927"/>
        <c:scaling>
          <c:orientation val="minMax"/>
        </c:scaling>
        <c:delete val="0"/>
        <c:axPos val="b"/>
        <c:tickLblPos val="nextTo"/>
        <c:spPr>
          <a:ln>
            <a:noFill/>
          </a:ln>
        </c:spPr>
        <c:crossAx val="192868124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487384669"/>
        <c:axId val="992094895"/>
      </c:barChart>
      <c:catAx>
        <c:axId val="4873846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92094895"/>
      </c:catAx>
      <c:valAx>
        <c:axId val="992094895"/>
        <c:scaling>
          <c:orientation val="minMax"/>
        </c:scaling>
        <c:delete val="0"/>
        <c:axPos val="l"/>
        <c:tickLblPos val="nextTo"/>
        <c:spPr>
          <a:ln>
            <a:noFill/>
          </a:ln>
        </c:spPr>
        <c:crossAx val="487384669"/>
      </c:valAx>
    </c:plotArea>
    <c:legend>
      <c:legendPos val="b"/>
      <c:overlay val="0"/>
      <c:txPr>
        <a:bodyPr/>
        <a:lstStyle/>
        <a:p>
          <a:pPr lvl="0">
            <a:defRPr b="0" i="0" sz="1200">
              <a:solidFill>
                <a:srgbClr val="1A1A1A"/>
              </a:solidFill>
              <a:latin typeface="+mn-lt"/>
            </a:defRPr>
          </a:pPr>
        </a:p>
      </c:txPr>
    </c:legend>
    <c:plotVisOnly val="1"/>
  </c:chart>
</c:chartSpace>
</file>

<file path=xl/charts/chart1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661791270"/>
        <c:axId val="905805389"/>
      </c:barChart>
      <c:catAx>
        <c:axId val="16617912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05805389"/>
      </c:catAx>
      <c:valAx>
        <c:axId val="9058053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61791270"/>
      </c:valAx>
    </c:plotArea>
    <c:legend>
      <c:legendPos val="b"/>
      <c:overlay val="0"/>
      <c:txPr>
        <a:bodyPr/>
        <a:lstStyle/>
        <a:p>
          <a:pPr lvl="0">
            <a:defRPr b="0" i="0" sz="1200">
              <a:solidFill>
                <a:srgbClr val="1A1A1A"/>
              </a:solidFill>
              <a:latin typeface="+mn-lt"/>
            </a:defRPr>
          </a:pPr>
        </a:p>
      </c:txPr>
    </c:legend>
    <c:plotVisOnly val="1"/>
  </c:chart>
</c:chartSpace>
</file>

<file path=xl/charts/chart1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576755089"/>
        <c:axId val="745790262"/>
      </c:barChart>
      <c:catAx>
        <c:axId val="57675508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45790262"/>
      </c:catAx>
      <c:valAx>
        <c:axId val="745790262"/>
        <c:scaling>
          <c:orientation val="minMax"/>
        </c:scaling>
        <c:delete val="0"/>
        <c:axPos val="b"/>
        <c:tickLblPos val="nextTo"/>
        <c:spPr>
          <a:ln>
            <a:noFill/>
          </a:ln>
        </c:spPr>
        <c:crossAx val="57675508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401670492"/>
        <c:axId val="2086322151"/>
      </c:barChart>
      <c:catAx>
        <c:axId val="4016704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86322151"/>
      </c:catAx>
      <c:valAx>
        <c:axId val="20863221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01670492"/>
      </c:valAx>
    </c:plotArea>
    <c:legend>
      <c:legendPos val="b"/>
      <c:overlay val="0"/>
      <c:txPr>
        <a:bodyPr/>
        <a:lstStyle/>
        <a:p>
          <a:pPr lvl="0">
            <a:defRPr b="0" i="0" sz="1200">
              <a:solidFill>
                <a:srgbClr val="1A1A1A"/>
              </a:solidFill>
              <a:latin typeface="+mn-lt"/>
            </a:defRPr>
          </a:pPr>
        </a:p>
      </c:txPr>
    </c:legend>
    <c:plotVisOnly val="1"/>
  </c:chart>
</c:chartSpace>
</file>

<file path=xl/charts/chart1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0357728"/>
        <c:axId val="142218675"/>
      </c:barChart>
      <c:catAx>
        <c:axId val="1603577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2218675"/>
      </c:catAx>
      <c:valAx>
        <c:axId val="1422186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0357728"/>
      </c:valAx>
    </c:plotArea>
    <c:legend>
      <c:legendPos val="b"/>
      <c:overlay val="0"/>
      <c:txPr>
        <a:bodyPr/>
        <a:lstStyle/>
        <a:p>
          <a:pPr lvl="0">
            <a:defRPr b="0" i="0" sz="1200">
              <a:solidFill>
                <a:srgbClr val="1A1A1A"/>
              </a:solidFill>
              <a:latin typeface="+mn-lt"/>
            </a:defRPr>
          </a:pPr>
        </a:p>
      </c:txPr>
    </c:legend>
    <c:plotVisOnly val="1"/>
  </c:chart>
</c:chartSpace>
</file>

<file path=xl/charts/chart1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12147874"/>
        <c:axId val="1384078169"/>
      </c:barChart>
      <c:catAx>
        <c:axId val="11214787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84078169"/>
      </c:catAx>
      <c:valAx>
        <c:axId val="1384078169"/>
        <c:scaling>
          <c:orientation val="minMax"/>
        </c:scaling>
        <c:delete val="0"/>
        <c:axPos val="b"/>
        <c:tickLblPos val="nextTo"/>
        <c:spPr>
          <a:ln>
            <a:noFill/>
          </a:ln>
        </c:spPr>
        <c:crossAx val="11214787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881962659"/>
        <c:axId val="274837106"/>
      </c:barChart>
      <c:catAx>
        <c:axId val="88196265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74837106"/>
      </c:catAx>
      <c:valAx>
        <c:axId val="274837106"/>
        <c:scaling>
          <c:orientation val="minMax"/>
        </c:scaling>
        <c:delete val="0"/>
        <c:axPos val="b"/>
        <c:tickLblPos val="nextTo"/>
        <c:spPr>
          <a:ln>
            <a:noFill/>
          </a:ln>
        </c:spPr>
        <c:crossAx val="88196265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948441628"/>
        <c:axId val="1085153617"/>
      </c:barChart>
      <c:catAx>
        <c:axId val="19484416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85153617"/>
      </c:catAx>
      <c:valAx>
        <c:axId val="10851536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4844162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571887213"/>
        <c:axId val="409664761"/>
      </c:barChart>
      <c:catAx>
        <c:axId val="157188721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09664761"/>
      </c:catAx>
      <c:valAx>
        <c:axId val="40966476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71887213"/>
      </c:valAx>
    </c:plotArea>
    <c:legend>
      <c:legendPos val="b"/>
      <c:overlay val="0"/>
      <c:txPr>
        <a:bodyPr/>
        <a:lstStyle/>
        <a:p>
          <a:pPr lvl="0">
            <a:defRPr b="0" i="0" sz="1200">
              <a:solidFill>
                <a:srgbClr val="1A1A1A"/>
              </a:solidFill>
              <a:latin typeface="+mn-lt"/>
            </a:defRPr>
          </a:pPr>
        </a:p>
      </c:txPr>
    </c:legend>
    <c:plotVisOnly val="1"/>
  </c:chart>
</c:chartSpace>
</file>

<file path=xl/charts/chart1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353579191"/>
        <c:axId val="1009945195"/>
      </c:barChart>
      <c:catAx>
        <c:axId val="35357919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09945195"/>
      </c:catAx>
      <c:valAx>
        <c:axId val="1009945195"/>
        <c:scaling>
          <c:orientation val="minMax"/>
        </c:scaling>
        <c:delete val="0"/>
        <c:axPos val="b"/>
        <c:tickLblPos val="nextTo"/>
        <c:spPr>
          <a:ln>
            <a:noFill/>
          </a:ln>
        </c:spPr>
        <c:crossAx val="35357919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68682737"/>
        <c:axId val="945752229"/>
      </c:barChart>
      <c:catAx>
        <c:axId val="6868273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45752229"/>
      </c:catAx>
      <c:valAx>
        <c:axId val="945752229"/>
        <c:scaling>
          <c:orientation val="minMax"/>
        </c:scaling>
        <c:delete val="0"/>
        <c:axPos val="l"/>
        <c:tickLblPos val="nextTo"/>
        <c:spPr>
          <a:ln>
            <a:noFill/>
          </a:ln>
        </c:spPr>
        <c:crossAx val="68682737"/>
      </c:valAx>
    </c:plotArea>
    <c:legend>
      <c:legendPos val="b"/>
      <c:overlay val="0"/>
      <c:txPr>
        <a:bodyPr/>
        <a:lstStyle/>
        <a:p>
          <a:pPr lvl="0">
            <a:defRPr b="0" i="0" sz="1200">
              <a:solidFill>
                <a:srgbClr val="1A1A1A"/>
              </a:solidFill>
              <a:latin typeface="+mn-lt"/>
            </a:defRPr>
          </a:pPr>
        </a:p>
      </c:txPr>
    </c:legend>
    <c:plotVisOnly val="1"/>
  </c:chart>
</c:chartSpace>
</file>

<file path=xl/charts/chart1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1735584757"/>
        <c:axId val="1085268356"/>
      </c:barChart>
      <c:catAx>
        <c:axId val="173558475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85268356"/>
      </c:catAx>
      <c:valAx>
        <c:axId val="10852683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35584757"/>
      </c:valAx>
    </c:plotArea>
    <c:legend>
      <c:legendPos val="b"/>
      <c:overlay val="0"/>
      <c:txPr>
        <a:bodyPr/>
        <a:lstStyle/>
        <a:p>
          <a:pPr lvl="0">
            <a:defRPr b="0" i="0" sz="1200">
              <a:solidFill>
                <a:srgbClr val="1A1A1A"/>
              </a:solidFill>
              <a:latin typeface="+mn-lt"/>
            </a:defRPr>
          </a:pPr>
        </a:p>
      </c:txPr>
    </c:legend>
    <c:plotVisOnly val="1"/>
  </c:chart>
</c:chartSpace>
</file>

<file path=xl/charts/chart1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291946989"/>
        <c:axId val="920992415"/>
      </c:barChart>
      <c:catAx>
        <c:axId val="29194698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20992415"/>
      </c:catAx>
      <c:valAx>
        <c:axId val="920992415"/>
        <c:scaling>
          <c:orientation val="minMax"/>
        </c:scaling>
        <c:delete val="0"/>
        <c:axPos val="b"/>
        <c:tickLblPos val="nextTo"/>
        <c:spPr>
          <a:ln>
            <a:noFill/>
          </a:ln>
        </c:spPr>
        <c:crossAx val="29194698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613380603"/>
        <c:axId val="2106702606"/>
      </c:barChart>
      <c:catAx>
        <c:axId val="161338060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06702606"/>
      </c:catAx>
      <c:valAx>
        <c:axId val="2106702606"/>
        <c:scaling>
          <c:orientation val="minMax"/>
        </c:scaling>
        <c:delete val="0"/>
        <c:axPos val="b"/>
        <c:tickLblPos val="nextTo"/>
        <c:spPr>
          <a:ln>
            <a:noFill/>
          </a:ln>
        </c:spPr>
        <c:crossAx val="161338060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96245176"/>
        <c:axId val="1191467135"/>
      </c:barChart>
      <c:catAx>
        <c:axId val="962451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91467135"/>
      </c:catAx>
      <c:valAx>
        <c:axId val="1191467135"/>
        <c:scaling>
          <c:orientation val="minMax"/>
        </c:scaling>
        <c:delete val="0"/>
        <c:axPos val="l"/>
        <c:tickLblPos val="nextTo"/>
        <c:spPr>
          <a:ln>
            <a:noFill/>
          </a:ln>
        </c:spPr>
        <c:crossAx val="96245176"/>
      </c:valAx>
    </c:plotArea>
    <c:legend>
      <c:legendPos val="b"/>
      <c:overlay val="0"/>
      <c:txPr>
        <a:bodyPr/>
        <a:lstStyle/>
        <a:p>
          <a:pPr lvl="0">
            <a:defRPr b="0" i="0" sz="1200">
              <a:solidFill>
                <a:srgbClr val="1A1A1A"/>
              </a:solidFill>
              <a:latin typeface="+mn-lt"/>
            </a:defRPr>
          </a:pPr>
        </a:p>
      </c:txPr>
    </c:legend>
    <c:plotVisOnly val="1"/>
  </c:chart>
</c:chartSpace>
</file>

<file path=xl/charts/chart1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919141338"/>
        <c:axId val="1205807002"/>
      </c:barChart>
      <c:catAx>
        <c:axId val="19191413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05807002"/>
      </c:catAx>
      <c:valAx>
        <c:axId val="12058070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19141338"/>
      </c:valAx>
    </c:plotArea>
    <c:legend>
      <c:legendPos val="b"/>
      <c:overlay val="0"/>
      <c:txPr>
        <a:bodyPr/>
        <a:lstStyle/>
        <a:p>
          <a:pPr lvl="0">
            <a:defRPr b="0" i="0" sz="1200">
              <a:solidFill>
                <a:srgbClr val="1A1A1A"/>
              </a:solidFill>
              <a:latin typeface="+mn-lt"/>
            </a:defRPr>
          </a:pPr>
        </a:p>
      </c:txPr>
    </c:legend>
    <c:plotVisOnly val="1"/>
  </c:chart>
</c:chartSpace>
</file>

<file path=xl/charts/chart1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638960052"/>
        <c:axId val="2088049261"/>
      </c:barChart>
      <c:catAx>
        <c:axId val="63896005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88049261"/>
      </c:catAx>
      <c:valAx>
        <c:axId val="2088049261"/>
        <c:scaling>
          <c:orientation val="minMax"/>
        </c:scaling>
        <c:delete val="0"/>
        <c:axPos val="b"/>
        <c:tickLblPos val="nextTo"/>
        <c:spPr>
          <a:ln>
            <a:noFill/>
          </a:ln>
        </c:spPr>
        <c:crossAx val="63896005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882899404"/>
        <c:axId val="918138337"/>
      </c:barChart>
      <c:catAx>
        <c:axId val="8828994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18138337"/>
      </c:catAx>
      <c:valAx>
        <c:axId val="91813833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82899404"/>
      </c:valAx>
    </c:plotArea>
    <c:legend>
      <c:legendPos val="b"/>
      <c:overlay val="0"/>
      <c:txPr>
        <a:bodyPr/>
        <a:lstStyle/>
        <a:p>
          <a:pPr lvl="0">
            <a:defRPr b="0" i="0" sz="1200">
              <a:solidFill>
                <a:srgbClr val="1A1A1A"/>
              </a:solidFill>
              <a:latin typeface="+mn-lt"/>
            </a:defRPr>
          </a:pPr>
        </a:p>
      </c:txPr>
    </c:legend>
    <c:plotVisOnly val="1"/>
  </c:chart>
</c:chartSpace>
</file>

<file path=xl/charts/chart1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036841316"/>
        <c:axId val="562073102"/>
      </c:barChart>
      <c:catAx>
        <c:axId val="10368413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62073102"/>
      </c:catAx>
      <c:valAx>
        <c:axId val="5620731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36841316"/>
      </c:valAx>
    </c:plotArea>
    <c:legend>
      <c:legendPos val="b"/>
      <c:overlay val="0"/>
      <c:txPr>
        <a:bodyPr/>
        <a:lstStyle/>
        <a:p>
          <a:pPr lvl="0">
            <a:defRPr b="0" i="0" sz="1200">
              <a:solidFill>
                <a:srgbClr val="1A1A1A"/>
              </a:solidFill>
              <a:latin typeface="+mn-lt"/>
            </a:defRPr>
          </a:pPr>
        </a:p>
      </c:txPr>
    </c:legend>
    <c:plotVisOnly val="1"/>
  </c:chart>
</c:chartSpace>
</file>

<file path=xl/charts/chart1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045560191"/>
        <c:axId val="1047032088"/>
      </c:barChart>
      <c:catAx>
        <c:axId val="104556019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47032088"/>
      </c:catAx>
      <c:valAx>
        <c:axId val="1047032088"/>
        <c:scaling>
          <c:orientation val="minMax"/>
        </c:scaling>
        <c:delete val="0"/>
        <c:axPos val="b"/>
        <c:tickLblPos val="nextTo"/>
        <c:spPr>
          <a:ln>
            <a:noFill/>
          </a:ln>
        </c:spPr>
        <c:crossAx val="104556019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769584236"/>
        <c:axId val="409682539"/>
      </c:barChart>
      <c:catAx>
        <c:axId val="76958423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09682539"/>
      </c:catAx>
      <c:valAx>
        <c:axId val="409682539"/>
        <c:scaling>
          <c:orientation val="minMax"/>
        </c:scaling>
        <c:delete val="0"/>
        <c:axPos val="b"/>
        <c:tickLblPos val="nextTo"/>
        <c:spPr>
          <a:ln>
            <a:noFill/>
          </a:ln>
        </c:spPr>
        <c:crossAx val="76958423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067668454"/>
        <c:axId val="283870847"/>
      </c:barChart>
      <c:catAx>
        <c:axId val="10676684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83870847"/>
      </c:catAx>
      <c:valAx>
        <c:axId val="28387084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6766845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1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485381461"/>
        <c:axId val="803561835"/>
      </c:barChart>
      <c:catAx>
        <c:axId val="4853814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03561835"/>
      </c:catAx>
      <c:valAx>
        <c:axId val="8035618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85381461"/>
      </c:valAx>
    </c:plotArea>
    <c:legend>
      <c:legendPos val="b"/>
      <c:overlay val="0"/>
      <c:txPr>
        <a:bodyPr/>
        <a:lstStyle/>
        <a:p>
          <a:pPr lvl="0">
            <a:defRPr b="0" i="0" sz="1200">
              <a:solidFill>
                <a:srgbClr val="1A1A1A"/>
              </a:solidFill>
              <a:latin typeface="+mn-lt"/>
            </a:defRPr>
          </a:pPr>
        </a:p>
      </c:txPr>
    </c:legend>
    <c:plotVisOnly val="1"/>
  </c:chart>
</c:chartSpace>
</file>

<file path=xl/charts/chart1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279500758"/>
        <c:axId val="402079088"/>
      </c:barChart>
      <c:catAx>
        <c:axId val="27950075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02079088"/>
      </c:catAx>
      <c:valAx>
        <c:axId val="402079088"/>
        <c:scaling>
          <c:orientation val="minMax"/>
        </c:scaling>
        <c:delete val="0"/>
        <c:axPos val="b"/>
        <c:tickLblPos val="nextTo"/>
        <c:spPr>
          <a:ln>
            <a:noFill/>
          </a:ln>
        </c:spPr>
        <c:crossAx val="27950075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819464458"/>
        <c:axId val="1789515501"/>
      </c:barChart>
      <c:catAx>
        <c:axId val="81946445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89515501"/>
      </c:catAx>
      <c:valAx>
        <c:axId val="1789515501"/>
        <c:scaling>
          <c:orientation val="minMax"/>
        </c:scaling>
        <c:delete val="0"/>
        <c:axPos val="l"/>
        <c:tickLblPos val="nextTo"/>
        <c:spPr>
          <a:ln>
            <a:noFill/>
          </a:ln>
        </c:spPr>
        <c:crossAx val="819464458"/>
      </c:valAx>
    </c:plotArea>
    <c:legend>
      <c:legendPos val="b"/>
      <c:overlay val="0"/>
      <c:txPr>
        <a:bodyPr/>
        <a:lstStyle/>
        <a:p>
          <a:pPr lvl="0">
            <a:defRPr b="0" i="0" sz="1200">
              <a:solidFill>
                <a:srgbClr val="1A1A1A"/>
              </a:solidFill>
              <a:latin typeface="+mn-lt"/>
            </a:defRPr>
          </a:pPr>
        </a:p>
      </c:txPr>
    </c:legend>
    <c:plotVisOnly val="1"/>
  </c:chart>
</c:chartSpace>
</file>

<file path=xl/charts/chart1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496722998"/>
        <c:axId val="675970279"/>
      </c:barChart>
      <c:catAx>
        <c:axId val="4967229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75970279"/>
      </c:catAx>
      <c:valAx>
        <c:axId val="67597027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96722998"/>
      </c:valAx>
    </c:plotArea>
    <c:legend>
      <c:legendPos val="b"/>
      <c:overlay val="0"/>
      <c:txPr>
        <a:bodyPr/>
        <a:lstStyle/>
        <a:p>
          <a:pPr lvl="0">
            <a:defRPr b="0" i="0" sz="1200">
              <a:solidFill>
                <a:srgbClr val="1A1A1A"/>
              </a:solidFill>
              <a:latin typeface="+mn-lt"/>
            </a:defRPr>
          </a:pPr>
        </a:p>
      </c:txPr>
    </c:legend>
    <c:plotVisOnly val="1"/>
  </c:chart>
</c:chartSpace>
</file>

<file path=xl/charts/chart1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84537373"/>
        <c:axId val="1536293993"/>
      </c:barChart>
      <c:catAx>
        <c:axId val="2845373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36293993"/>
      </c:catAx>
      <c:valAx>
        <c:axId val="1536293993"/>
        <c:scaling>
          <c:orientation val="minMax"/>
        </c:scaling>
        <c:delete val="0"/>
        <c:axPos val="b"/>
        <c:tickLblPos val="nextTo"/>
        <c:spPr>
          <a:ln>
            <a:noFill/>
          </a:ln>
        </c:spPr>
        <c:crossAx val="2845373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994748671"/>
        <c:axId val="605913167"/>
      </c:barChart>
      <c:catAx>
        <c:axId val="99474867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05913167"/>
      </c:catAx>
      <c:valAx>
        <c:axId val="605913167"/>
        <c:scaling>
          <c:orientation val="minMax"/>
        </c:scaling>
        <c:delete val="0"/>
        <c:axPos val="b"/>
        <c:tickLblPos val="nextTo"/>
        <c:spPr>
          <a:ln>
            <a:noFill/>
          </a:ln>
        </c:spPr>
        <c:crossAx val="99474867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951651293"/>
        <c:axId val="150409018"/>
      </c:barChart>
      <c:catAx>
        <c:axId val="19516512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0409018"/>
      </c:catAx>
      <c:valAx>
        <c:axId val="150409018"/>
        <c:scaling>
          <c:orientation val="minMax"/>
        </c:scaling>
        <c:delete val="0"/>
        <c:axPos val="l"/>
        <c:tickLblPos val="nextTo"/>
        <c:spPr>
          <a:ln>
            <a:noFill/>
          </a:ln>
        </c:spPr>
        <c:crossAx val="1951651293"/>
      </c:valAx>
    </c:plotArea>
    <c:legend>
      <c:legendPos val="b"/>
      <c:overlay val="0"/>
      <c:txPr>
        <a:bodyPr/>
        <a:lstStyle/>
        <a:p>
          <a:pPr lvl="0">
            <a:defRPr b="0" i="0" sz="1200">
              <a:solidFill>
                <a:srgbClr val="1A1A1A"/>
              </a:solidFill>
              <a:latin typeface="+mn-lt"/>
            </a:defRPr>
          </a:pPr>
        </a:p>
      </c:txPr>
    </c:legend>
    <c:plotVisOnly val="1"/>
  </c:chart>
</c:chartSpace>
</file>

<file path=xl/charts/chart1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294694195"/>
        <c:axId val="440108763"/>
      </c:barChart>
      <c:catAx>
        <c:axId val="2946941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40108763"/>
      </c:catAx>
      <c:valAx>
        <c:axId val="44010876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94694195"/>
      </c:valAx>
    </c:plotArea>
    <c:legend>
      <c:legendPos val="b"/>
      <c:overlay val="0"/>
      <c:txPr>
        <a:bodyPr/>
        <a:lstStyle/>
        <a:p>
          <a:pPr lvl="0">
            <a:defRPr b="0" i="0" sz="1200">
              <a:solidFill>
                <a:srgbClr val="1A1A1A"/>
              </a:solidFill>
              <a:latin typeface="+mn-lt"/>
            </a:defRPr>
          </a:pPr>
        </a:p>
      </c:txPr>
    </c:legend>
    <c:plotVisOnly val="1"/>
  </c:chart>
</c:chartSpace>
</file>

<file path=xl/charts/chart1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20243724"/>
        <c:axId val="328183413"/>
      </c:barChart>
      <c:catAx>
        <c:axId val="82024372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28183413"/>
      </c:catAx>
      <c:valAx>
        <c:axId val="328183413"/>
        <c:scaling>
          <c:orientation val="minMax"/>
        </c:scaling>
        <c:delete val="0"/>
        <c:axPos val="b"/>
        <c:tickLblPos val="nextTo"/>
        <c:spPr>
          <a:ln>
            <a:noFill/>
          </a:ln>
        </c:spPr>
        <c:crossAx val="82024372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1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752183500"/>
        <c:axId val="552715747"/>
      </c:barChart>
      <c:catAx>
        <c:axId val="7521835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52715747"/>
      </c:catAx>
      <c:valAx>
        <c:axId val="55271574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52183500"/>
      </c:valAx>
    </c:plotArea>
    <c:legend>
      <c:legendPos val="b"/>
      <c:overlay val="0"/>
      <c:txPr>
        <a:bodyPr/>
        <a:lstStyle/>
        <a:p>
          <a:pPr lvl="0">
            <a:defRPr b="0" i="0" sz="1200">
              <a:solidFill>
                <a:srgbClr val="1A1A1A"/>
              </a:solidFill>
              <a:latin typeface="+mn-lt"/>
            </a:defRPr>
          </a:pPr>
        </a:p>
      </c:txPr>
    </c:legend>
    <c:plotVisOnly val="1"/>
  </c:chart>
</c:chartSpace>
</file>

<file path=xl/charts/chart1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90965136"/>
        <c:axId val="442125234"/>
      </c:barChart>
      <c:catAx>
        <c:axId val="13909651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42125234"/>
      </c:catAx>
      <c:valAx>
        <c:axId val="44212523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90965136"/>
      </c:valAx>
    </c:plotArea>
    <c:legend>
      <c:legendPos val="b"/>
      <c:overlay val="0"/>
      <c:txPr>
        <a:bodyPr/>
        <a:lstStyle/>
        <a:p>
          <a:pPr lvl="0">
            <a:defRPr b="0" i="0" sz="1200">
              <a:solidFill>
                <a:srgbClr val="1A1A1A"/>
              </a:solidFill>
              <a:latin typeface="+mn-lt"/>
            </a:defRPr>
          </a:pPr>
        </a:p>
      </c:txPr>
    </c:legend>
    <c:plotVisOnly val="1"/>
  </c:chart>
</c:chartSpace>
</file>

<file path=xl/charts/chart2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598249696"/>
        <c:axId val="449977612"/>
      </c:barChart>
      <c:catAx>
        <c:axId val="5982496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49977612"/>
      </c:catAx>
      <c:valAx>
        <c:axId val="449977612"/>
        <c:scaling>
          <c:orientation val="minMax"/>
        </c:scaling>
        <c:delete val="0"/>
        <c:axPos val="b"/>
        <c:tickLblPos val="nextTo"/>
        <c:spPr>
          <a:ln>
            <a:noFill/>
          </a:ln>
        </c:spPr>
        <c:crossAx val="5982496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344918958"/>
        <c:axId val="2114205225"/>
      </c:barChart>
      <c:catAx>
        <c:axId val="134491895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14205225"/>
      </c:catAx>
      <c:valAx>
        <c:axId val="2114205225"/>
        <c:scaling>
          <c:orientation val="minMax"/>
        </c:scaling>
        <c:delete val="0"/>
        <c:axPos val="b"/>
        <c:tickLblPos val="nextTo"/>
        <c:spPr>
          <a:ln>
            <a:noFill/>
          </a:ln>
        </c:spPr>
        <c:crossAx val="134491895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807089010"/>
        <c:axId val="737109271"/>
      </c:barChart>
      <c:catAx>
        <c:axId val="18070890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37109271"/>
      </c:catAx>
      <c:valAx>
        <c:axId val="73710927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07089010"/>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15637298"/>
        <c:axId val="736569710"/>
      </c:barChart>
      <c:catAx>
        <c:axId val="8156372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36569710"/>
      </c:catAx>
      <c:valAx>
        <c:axId val="73656971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15637298"/>
      </c:valAx>
    </c:plotArea>
    <c:legend>
      <c:legendPos val="b"/>
      <c:overlay val="0"/>
      <c:txPr>
        <a:bodyPr/>
        <a:lstStyle/>
        <a:p>
          <a:pPr lvl="0">
            <a:defRPr b="0" i="0" sz="1200">
              <a:solidFill>
                <a:srgbClr val="1A1A1A"/>
              </a:solidFill>
              <a:latin typeface="+mn-lt"/>
            </a:defRPr>
          </a:pPr>
        </a:p>
      </c:txPr>
    </c:legend>
    <c:plotVisOnly val="1"/>
  </c:chart>
</c:chartSpace>
</file>

<file path=xl/charts/chart2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617894348"/>
        <c:axId val="1535815925"/>
      </c:barChart>
      <c:catAx>
        <c:axId val="6178943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35815925"/>
      </c:catAx>
      <c:valAx>
        <c:axId val="1535815925"/>
        <c:scaling>
          <c:orientation val="minMax"/>
        </c:scaling>
        <c:delete val="0"/>
        <c:axPos val="b"/>
        <c:tickLblPos val="nextTo"/>
        <c:spPr>
          <a:ln>
            <a:noFill/>
          </a:ln>
        </c:spPr>
        <c:crossAx val="6178943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994503107"/>
        <c:axId val="1241243976"/>
      </c:barChart>
      <c:catAx>
        <c:axId val="9945031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41243976"/>
      </c:catAx>
      <c:valAx>
        <c:axId val="1241243976"/>
        <c:scaling>
          <c:orientation val="minMax"/>
        </c:scaling>
        <c:delete val="0"/>
        <c:axPos val="l"/>
        <c:tickLblPos val="nextTo"/>
        <c:spPr>
          <a:ln>
            <a:noFill/>
          </a:ln>
        </c:spPr>
        <c:crossAx val="994503107"/>
      </c:valAx>
    </c:plotArea>
    <c:legend>
      <c:legendPos val="b"/>
      <c:overlay val="0"/>
      <c:txPr>
        <a:bodyPr/>
        <a:lstStyle/>
        <a:p>
          <a:pPr lvl="0">
            <a:defRPr b="0" i="0" sz="1200">
              <a:solidFill>
                <a:srgbClr val="1A1A1A"/>
              </a:solidFill>
              <a:latin typeface="+mn-lt"/>
            </a:defRPr>
          </a:pPr>
        </a:p>
      </c:txPr>
    </c:legend>
    <c:plotVisOnly val="1"/>
  </c:chart>
</c:chartSpace>
</file>

<file path=xl/charts/chart2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225012103"/>
        <c:axId val="594559630"/>
      </c:barChart>
      <c:catAx>
        <c:axId val="122501210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94559630"/>
      </c:catAx>
      <c:valAx>
        <c:axId val="59455963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25012103"/>
      </c:valAx>
    </c:plotArea>
    <c:legend>
      <c:legendPos val="b"/>
      <c:overlay val="0"/>
      <c:txPr>
        <a:bodyPr/>
        <a:lstStyle/>
        <a:p>
          <a:pPr lvl="0">
            <a:defRPr b="0" i="0" sz="1200">
              <a:solidFill>
                <a:srgbClr val="1A1A1A"/>
              </a:solidFill>
              <a:latin typeface="+mn-lt"/>
            </a:defRPr>
          </a:pPr>
        </a:p>
      </c:txPr>
    </c:legend>
    <c:plotVisOnly val="1"/>
  </c:chart>
</c:chartSpace>
</file>

<file path=xl/charts/chart2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540458640"/>
        <c:axId val="1738979800"/>
      </c:barChart>
      <c:catAx>
        <c:axId val="154045864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38979800"/>
      </c:catAx>
      <c:valAx>
        <c:axId val="1738979800"/>
        <c:scaling>
          <c:orientation val="minMax"/>
        </c:scaling>
        <c:delete val="0"/>
        <c:axPos val="b"/>
        <c:tickLblPos val="nextTo"/>
        <c:spPr>
          <a:ln>
            <a:noFill/>
          </a:ln>
        </c:spPr>
        <c:crossAx val="154045864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208029924"/>
        <c:axId val="224191137"/>
      </c:barChart>
      <c:catAx>
        <c:axId val="20802992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24191137"/>
      </c:catAx>
      <c:valAx>
        <c:axId val="224191137"/>
        <c:scaling>
          <c:orientation val="minMax"/>
        </c:scaling>
        <c:delete val="0"/>
        <c:axPos val="b"/>
        <c:tickLblPos val="nextTo"/>
        <c:spPr>
          <a:ln>
            <a:noFill/>
          </a:ln>
        </c:spPr>
        <c:crossAx val="20802992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221216907"/>
        <c:axId val="1975642810"/>
      </c:barChart>
      <c:catAx>
        <c:axId val="12212169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75642810"/>
      </c:catAx>
      <c:valAx>
        <c:axId val="1975642810"/>
        <c:scaling>
          <c:orientation val="minMax"/>
        </c:scaling>
        <c:delete val="0"/>
        <c:axPos val="l"/>
        <c:tickLblPos val="nextTo"/>
        <c:spPr>
          <a:ln>
            <a:noFill/>
          </a:ln>
        </c:spPr>
        <c:crossAx val="1221216907"/>
      </c:valAx>
    </c:plotArea>
    <c:legend>
      <c:legendPos val="b"/>
      <c:overlay val="0"/>
      <c:txPr>
        <a:bodyPr/>
        <a:lstStyle/>
        <a:p>
          <a:pPr lvl="0">
            <a:defRPr b="0" i="0" sz="1200">
              <a:solidFill>
                <a:srgbClr val="1A1A1A"/>
              </a:solidFill>
              <a:latin typeface="+mn-lt"/>
            </a:defRPr>
          </a:pPr>
        </a:p>
      </c:txPr>
    </c:legend>
    <c:plotVisOnly val="1"/>
  </c:chart>
</c:chartSpace>
</file>

<file path=xl/charts/chart2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386464252"/>
        <c:axId val="1973836258"/>
      </c:barChart>
      <c:catAx>
        <c:axId val="13864642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73836258"/>
      </c:catAx>
      <c:valAx>
        <c:axId val="19738362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86464252"/>
      </c:valAx>
    </c:plotArea>
    <c:legend>
      <c:legendPos val="b"/>
      <c:overlay val="0"/>
      <c:txPr>
        <a:bodyPr/>
        <a:lstStyle/>
        <a:p>
          <a:pPr lvl="0">
            <a:defRPr b="0" i="0" sz="1200">
              <a:solidFill>
                <a:srgbClr val="1A1A1A"/>
              </a:solidFill>
              <a:latin typeface="+mn-lt"/>
            </a:defRPr>
          </a:pPr>
        </a:p>
      </c:txPr>
    </c:legend>
    <c:plotVisOnly val="1"/>
  </c:chart>
</c:chartSpace>
</file>

<file path=xl/charts/chart2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29009552"/>
        <c:axId val="1730349855"/>
      </c:barChart>
      <c:catAx>
        <c:axId val="82900955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30349855"/>
      </c:catAx>
      <c:valAx>
        <c:axId val="1730349855"/>
        <c:scaling>
          <c:orientation val="minMax"/>
        </c:scaling>
        <c:delete val="0"/>
        <c:axPos val="b"/>
        <c:tickLblPos val="nextTo"/>
        <c:spPr>
          <a:ln>
            <a:noFill/>
          </a:ln>
        </c:spPr>
        <c:crossAx val="82900955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798891533"/>
        <c:axId val="679194204"/>
      </c:barChart>
      <c:catAx>
        <c:axId val="79889153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79194204"/>
      </c:catAx>
      <c:valAx>
        <c:axId val="6791942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98891533"/>
      </c:valAx>
    </c:plotArea>
    <c:legend>
      <c:legendPos val="b"/>
      <c:overlay val="0"/>
      <c:txPr>
        <a:bodyPr/>
        <a:lstStyle/>
        <a:p>
          <a:pPr lvl="0">
            <a:defRPr b="0" i="0" sz="1200">
              <a:solidFill>
                <a:srgbClr val="1A1A1A"/>
              </a:solidFill>
              <a:latin typeface="+mn-lt"/>
            </a:defRPr>
          </a:pPr>
        </a:p>
      </c:txPr>
    </c:legend>
    <c:plotVisOnly val="1"/>
  </c:chart>
</c:chartSpace>
</file>

<file path=xl/charts/chart2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16176349"/>
        <c:axId val="1151275854"/>
      </c:barChart>
      <c:catAx>
        <c:axId val="1161763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51275854"/>
      </c:catAx>
      <c:valAx>
        <c:axId val="115127585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6176349"/>
      </c:valAx>
    </c:plotArea>
    <c:legend>
      <c:legendPos val="b"/>
      <c:overlay val="0"/>
      <c:txPr>
        <a:bodyPr/>
        <a:lstStyle/>
        <a:p>
          <a:pPr lvl="0">
            <a:defRPr b="0" i="0" sz="1200">
              <a:solidFill>
                <a:srgbClr val="1A1A1A"/>
              </a:solidFill>
              <a:latin typeface="+mn-lt"/>
            </a:defRPr>
          </a:pPr>
        </a:p>
      </c:txPr>
    </c:legend>
    <c:plotVisOnly val="1"/>
  </c:chart>
</c:chartSpace>
</file>

<file path=xl/charts/chart2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2079576377"/>
        <c:axId val="1119452859"/>
      </c:barChart>
      <c:catAx>
        <c:axId val="207957637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19452859"/>
      </c:catAx>
      <c:valAx>
        <c:axId val="1119452859"/>
        <c:scaling>
          <c:orientation val="minMax"/>
        </c:scaling>
        <c:delete val="0"/>
        <c:axPos val="b"/>
        <c:tickLblPos val="nextTo"/>
        <c:spPr>
          <a:ln>
            <a:noFill/>
          </a:ln>
        </c:spPr>
        <c:crossAx val="207957637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113934871"/>
        <c:axId val="1246342402"/>
      </c:barChart>
      <c:catAx>
        <c:axId val="211393487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46342402"/>
      </c:catAx>
      <c:valAx>
        <c:axId val="1246342402"/>
        <c:scaling>
          <c:orientation val="minMax"/>
        </c:scaling>
        <c:delete val="0"/>
        <c:axPos val="b"/>
        <c:tickLblPos val="nextTo"/>
        <c:spPr>
          <a:ln>
            <a:noFill/>
          </a:ln>
        </c:spPr>
        <c:crossAx val="211393487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908641764"/>
        <c:axId val="135565307"/>
      </c:barChart>
      <c:catAx>
        <c:axId val="9086417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5565307"/>
      </c:catAx>
      <c:valAx>
        <c:axId val="13556530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0864176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43186518"/>
        <c:axId val="1080765057"/>
      </c:barChart>
      <c:catAx>
        <c:axId val="24318651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80765057"/>
      </c:catAx>
      <c:valAx>
        <c:axId val="10807650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43186518"/>
      </c:valAx>
    </c:plotArea>
    <c:legend>
      <c:legendPos val="b"/>
      <c:overlay val="0"/>
      <c:txPr>
        <a:bodyPr/>
        <a:lstStyle/>
        <a:p>
          <a:pPr lvl="0">
            <a:defRPr b="0" i="0" sz="1200">
              <a:solidFill>
                <a:srgbClr val="1A1A1A"/>
              </a:solidFill>
              <a:latin typeface="+mn-lt"/>
            </a:defRPr>
          </a:pPr>
        </a:p>
      </c:txPr>
    </c:legend>
    <c:plotVisOnly val="1"/>
  </c:chart>
</c:chartSpace>
</file>

<file path=xl/charts/chart2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342662518"/>
        <c:axId val="2002952441"/>
      </c:barChart>
      <c:catAx>
        <c:axId val="34266251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02952441"/>
      </c:catAx>
      <c:valAx>
        <c:axId val="2002952441"/>
        <c:scaling>
          <c:orientation val="minMax"/>
        </c:scaling>
        <c:delete val="0"/>
        <c:axPos val="b"/>
        <c:tickLblPos val="nextTo"/>
        <c:spPr>
          <a:ln>
            <a:noFill/>
          </a:ln>
        </c:spPr>
        <c:crossAx val="34266251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572806505"/>
        <c:axId val="2120040209"/>
      </c:barChart>
      <c:catAx>
        <c:axId val="15728065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20040209"/>
      </c:catAx>
      <c:valAx>
        <c:axId val="2120040209"/>
        <c:scaling>
          <c:orientation val="minMax"/>
        </c:scaling>
        <c:delete val="0"/>
        <c:axPos val="l"/>
        <c:tickLblPos val="nextTo"/>
        <c:spPr>
          <a:ln>
            <a:noFill/>
          </a:ln>
        </c:spPr>
        <c:crossAx val="1572806505"/>
      </c:valAx>
    </c:plotArea>
    <c:legend>
      <c:legendPos val="b"/>
      <c:overlay val="0"/>
      <c:txPr>
        <a:bodyPr/>
        <a:lstStyle/>
        <a:p>
          <a:pPr lvl="0">
            <a:defRPr b="0" i="0" sz="1200">
              <a:solidFill>
                <a:srgbClr val="1A1A1A"/>
              </a:solidFill>
              <a:latin typeface="+mn-lt"/>
            </a:defRPr>
          </a:pPr>
        </a:p>
      </c:txPr>
    </c:legend>
    <c:plotVisOnly val="1"/>
  </c:chart>
</c:chartSpace>
</file>

<file path=xl/charts/chart2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717489439"/>
        <c:axId val="1427518026"/>
      </c:barChart>
      <c:catAx>
        <c:axId val="171748943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27518026"/>
      </c:catAx>
      <c:valAx>
        <c:axId val="142751802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17489439"/>
      </c:valAx>
    </c:plotArea>
    <c:legend>
      <c:legendPos val="b"/>
      <c:overlay val="0"/>
      <c:txPr>
        <a:bodyPr/>
        <a:lstStyle/>
        <a:p>
          <a:pPr lvl="0">
            <a:defRPr b="0" i="0" sz="1200">
              <a:solidFill>
                <a:srgbClr val="1A1A1A"/>
              </a:solidFill>
              <a:latin typeface="+mn-lt"/>
            </a:defRPr>
          </a:pPr>
        </a:p>
      </c:txPr>
    </c:legend>
    <c:plotVisOnly val="1"/>
  </c:chart>
</c:chartSpace>
</file>

<file path=xl/charts/chart2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309220534"/>
        <c:axId val="956274066"/>
      </c:barChart>
      <c:catAx>
        <c:axId val="30922053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56274066"/>
      </c:catAx>
      <c:valAx>
        <c:axId val="956274066"/>
        <c:scaling>
          <c:orientation val="minMax"/>
        </c:scaling>
        <c:delete val="0"/>
        <c:axPos val="b"/>
        <c:tickLblPos val="nextTo"/>
        <c:spPr>
          <a:ln>
            <a:noFill/>
          </a:ln>
        </c:spPr>
        <c:crossAx val="30922053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625797178"/>
        <c:axId val="237302053"/>
      </c:barChart>
      <c:catAx>
        <c:axId val="162579717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37302053"/>
      </c:catAx>
      <c:valAx>
        <c:axId val="237302053"/>
        <c:scaling>
          <c:orientation val="minMax"/>
        </c:scaling>
        <c:delete val="0"/>
        <c:axPos val="b"/>
        <c:tickLblPos val="nextTo"/>
        <c:spPr>
          <a:ln>
            <a:noFill/>
          </a:ln>
        </c:spPr>
        <c:crossAx val="162579717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821441992"/>
        <c:axId val="164462255"/>
      </c:barChart>
      <c:catAx>
        <c:axId val="18214419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4462255"/>
      </c:catAx>
      <c:valAx>
        <c:axId val="164462255"/>
        <c:scaling>
          <c:orientation val="minMax"/>
        </c:scaling>
        <c:delete val="0"/>
        <c:axPos val="l"/>
        <c:tickLblPos val="nextTo"/>
        <c:spPr>
          <a:ln>
            <a:noFill/>
          </a:ln>
        </c:spPr>
        <c:crossAx val="1821441992"/>
      </c:valAx>
    </c:plotArea>
    <c:legend>
      <c:legendPos val="b"/>
      <c:overlay val="0"/>
      <c:txPr>
        <a:bodyPr/>
        <a:lstStyle/>
        <a:p>
          <a:pPr lvl="0">
            <a:defRPr b="0" i="0" sz="1200">
              <a:solidFill>
                <a:srgbClr val="1A1A1A"/>
              </a:solidFill>
              <a:latin typeface="+mn-lt"/>
            </a:defRPr>
          </a:pPr>
        </a:p>
      </c:txPr>
    </c:legend>
    <c:plotVisOnly val="1"/>
  </c:chart>
</c:chartSpace>
</file>

<file path=xl/charts/chart2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516090675"/>
        <c:axId val="1083915627"/>
      </c:barChart>
      <c:catAx>
        <c:axId val="5160906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83915627"/>
      </c:catAx>
      <c:valAx>
        <c:axId val="108391562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16090675"/>
      </c:valAx>
    </c:plotArea>
    <c:legend>
      <c:legendPos val="b"/>
      <c:overlay val="0"/>
      <c:txPr>
        <a:bodyPr/>
        <a:lstStyle/>
        <a:p>
          <a:pPr lvl="0">
            <a:defRPr b="0" i="0" sz="1200">
              <a:solidFill>
                <a:srgbClr val="1A1A1A"/>
              </a:solidFill>
              <a:latin typeface="+mn-lt"/>
            </a:defRPr>
          </a:pPr>
        </a:p>
      </c:txPr>
    </c:legend>
    <c:plotVisOnly val="1"/>
  </c:chart>
</c:chartSpace>
</file>

<file path=xl/charts/chart2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649845997"/>
        <c:axId val="1324459284"/>
      </c:barChart>
      <c:catAx>
        <c:axId val="16498459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24459284"/>
      </c:catAx>
      <c:valAx>
        <c:axId val="1324459284"/>
        <c:scaling>
          <c:orientation val="minMax"/>
        </c:scaling>
        <c:delete val="0"/>
        <c:axPos val="b"/>
        <c:tickLblPos val="nextTo"/>
        <c:spPr>
          <a:ln>
            <a:noFill/>
          </a:ln>
        </c:spPr>
        <c:crossAx val="16498459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659991028"/>
        <c:axId val="750531046"/>
      </c:barChart>
      <c:catAx>
        <c:axId val="6599910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50531046"/>
      </c:catAx>
      <c:valAx>
        <c:axId val="7505310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59991028"/>
      </c:valAx>
    </c:plotArea>
    <c:legend>
      <c:legendPos val="b"/>
      <c:overlay val="0"/>
      <c:txPr>
        <a:bodyPr/>
        <a:lstStyle/>
        <a:p>
          <a:pPr lvl="0">
            <a:defRPr b="0" i="0" sz="1200">
              <a:solidFill>
                <a:srgbClr val="1A1A1A"/>
              </a:solidFill>
              <a:latin typeface="+mn-lt"/>
            </a:defRPr>
          </a:pPr>
        </a:p>
      </c:txPr>
    </c:legend>
    <c:plotVisOnly val="1"/>
  </c:chart>
</c:chartSpace>
</file>

<file path=xl/charts/chart2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472143589"/>
        <c:axId val="608121001"/>
      </c:barChart>
      <c:catAx>
        <c:axId val="4721435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08121001"/>
      </c:catAx>
      <c:valAx>
        <c:axId val="6081210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72143589"/>
      </c:valAx>
    </c:plotArea>
    <c:legend>
      <c:legendPos val="b"/>
      <c:overlay val="0"/>
      <c:txPr>
        <a:bodyPr/>
        <a:lstStyle/>
        <a:p>
          <a:pPr lvl="0">
            <a:defRPr b="0" i="0" sz="1200">
              <a:solidFill>
                <a:srgbClr val="1A1A1A"/>
              </a:solidFill>
              <a:latin typeface="+mn-lt"/>
            </a:defRPr>
          </a:pPr>
        </a:p>
      </c:txPr>
    </c:legend>
    <c:plotVisOnly val="1"/>
  </c:chart>
</c:chartSpace>
</file>

<file path=xl/charts/chart2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3432368"/>
        <c:axId val="753603289"/>
      </c:barChart>
      <c:catAx>
        <c:axId val="7343236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53603289"/>
      </c:catAx>
      <c:valAx>
        <c:axId val="753603289"/>
        <c:scaling>
          <c:orientation val="minMax"/>
        </c:scaling>
        <c:delete val="0"/>
        <c:axPos val="b"/>
        <c:tickLblPos val="nextTo"/>
        <c:spPr>
          <a:ln>
            <a:noFill/>
          </a:ln>
        </c:spPr>
        <c:crossAx val="7343236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53071185"/>
        <c:axId val="1611121961"/>
      </c:barChart>
      <c:catAx>
        <c:axId val="5307118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11121961"/>
      </c:catAx>
      <c:valAx>
        <c:axId val="1611121961"/>
        <c:scaling>
          <c:orientation val="minMax"/>
        </c:scaling>
        <c:delete val="0"/>
        <c:axPos val="b"/>
        <c:tickLblPos val="nextTo"/>
        <c:spPr>
          <a:ln>
            <a:noFill/>
          </a:ln>
        </c:spPr>
        <c:crossAx val="5307118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784593123"/>
        <c:axId val="2083167654"/>
      </c:barChart>
      <c:catAx>
        <c:axId val="7845931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83167654"/>
      </c:catAx>
      <c:valAx>
        <c:axId val="208316765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8459312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421947393"/>
        <c:axId val="989945669"/>
      </c:barChart>
      <c:catAx>
        <c:axId val="14219473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89945669"/>
      </c:catAx>
      <c:valAx>
        <c:axId val="98994566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21947393"/>
      </c:valAx>
    </c:plotArea>
    <c:legend>
      <c:legendPos val="b"/>
      <c:overlay val="0"/>
      <c:txPr>
        <a:bodyPr/>
        <a:lstStyle/>
        <a:p>
          <a:pPr lvl="0">
            <a:defRPr b="0" i="0" sz="1200">
              <a:solidFill>
                <a:srgbClr val="1A1A1A"/>
              </a:solidFill>
              <a:latin typeface="+mn-lt"/>
            </a:defRPr>
          </a:pPr>
        </a:p>
      </c:txPr>
    </c:legend>
    <c:plotVisOnly val="1"/>
  </c:chart>
</c:chartSpace>
</file>

<file path=xl/charts/chart2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543875557"/>
        <c:axId val="31512061"/>
      </c:barChart>
      <c:catAx>
        <c:axId val="154387555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1512061"/>
      </c:catAx>
      <c:valAx>
        <c:axId val="31512061"/>
        <c:scaling>
          <c:orientation val="minMax"/>
        </c:scaling>
        <c:delete val="0"/>
        <c:axPos val="b"/>
        <c:tickLblPos val="nextTo"/>
        <c:spPr>
          <a:ln>
            <a:noFill/>
          </a:ln>
        </c:spPr>
        <c:crossAx val="154387555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51848041"/>
        <c:axId val="1895319079"/>
      </c:barChart>
      <c:catAx>
        <c:axId val="518480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95319079"/>
      </c:catAx>
      <c:valAx>
        <c:axId val="1895319079"/>
        <c:scaling>
          <c:orientation val="minMax"/>
        </c:scaling>
        <c:delete val="0"/>
        <c:axPos val="l"/>
        <c:tickLblPos val="nextTo"/>
        <c:spPr>
          <a:ln>
            <a:noFill/>
          </a:ln>
        </c:spPr>
        <c:crossAx val="51848041"/>
      </c:valAx>
    </c:plotArea>
    <c:legend>
      <c:legendPos val="b"/>
      <c:overlay val="0"/>
      <c:txPr>
        <a:bodyPr/>
        <a:lstStyle/>
        <a:p>
          <a:pPr lvl="0">
            <a:defRPr b="0" i="0" sz="1200">
              <a:solidFill>
                <a:srgbClr val="1A1A1A"/>
              </a:solidFill>
              <a:latin typeface="+mn-lt"/>
            </a:defRPr>
          </a:pPr>
        </a:p>
      </c:txPr>
    </c:legend>
    <c:plotVisOnly val="1"/>
  </c:chart>
</c:chartSpace>
</file>

<file path=xl/charts/chart2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264726298"/>
        <c:axId val="2005793453"/>
      </c:barChart>
      <c:catAx>
        <c:axId val="2647262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05793453"/>
      </c:catAx>
      <c:valAx>
        <c:axId val="20057934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64726298"/>
      </c:valAx>
    </c:plotArea>
    <c:legend>
      <c:legendPos val="b"/>
      <c:overlay val="0"/>
      <c:txPr>
        <a:bodyPr/>
        <a:lstStyle/>
        <a:p>
          <a:pPr lvl="0">
            <a:defRPr b="0" i="0" sz="1200">
              <a:solidFill>
                <a:srgbClr val="1A1A1A"/>
              </a:solidFill>
              <a:latin typeface="+mn-lt"/>
            </a:defRPr>
          </a:pPr>
        </a:p>
      </c:txPr>
    </c:legend>
    <c:plotVisOnly val="1"/>
  </c:chart>
</c:chartSpace>
</file>

<file path=xl/charts/chart2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781342778"/>
        <c:axId val="1105067142"/>
      </c:barChart>
      <c:catAx>
        <c:axId val="78134277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05067142"/>
      </c:catAx>
      <c:valAx>
        <c:axId val="1105067142"/>
        <c:scaling>
          <c:orientation val="minMax"/>
        </c:scaling>
        <c:delete val="0"/>
        <c:axPos val="b"/>
        <c:tickLblPos val="nextTo"/>
        <c:spPr>
          <a:ln>
            <a:noFill/>
          </a:ln>
        </c:spPr>
        <c:crossAx val="78134277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949748086"/>
        <c:axId val="2134223836"/>
      </c:barChart>
      <c:catAx>
        <c:axId val="194974808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34223836"/>
      </c:catAx>
      <c:valAx>
        <c:axId val="2134223836"/>
        <c:scaling>
          <c:orientation val="minMax"/>
        </c:scaling>
        <c:delete val="0"/>
        <c:axPos val="b"/>
        <c:tickLblPos val="nextTo"/>
        <c:spPr>
          <a:ln>
            <a:noFill/>
          </a:ln>
        </c:spPr>
        <c:crossAx val="194974808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1338111191"/>
        <c:axId val="10187802"/>
      </c:barChart>
      <c:catAx>
        <c:axId val="13381111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187802"/>
      </c:catAx>
      <c:valAx>
        <c:axId val="10187802"/>
        <c:scaling>
          <c:orientation val="minMax"/>
        </c:scaling>
        <c:delete val="0"/>
        <c:axPos val="l"/>
        <c:tickLblPos val="nextTo"/>
        <c:spPr>
          <a:ln>
            <a:noFill/>
          </a:ln>
        </c:spPr>
        <c:crossAx val="1338111191"/>
      </c:valAx>
    </c:plotArea>
    <c:legend>
      <c:legendPos val="b"/>
      <c:overlay val="0"/>
      <c:txPr>
        <a:bodyPr/>
        <a:lstStyle/>
        <a:p>
          <a:pPr lvl="0">
            <a:defRPr b="0" i="0" sz="1200">
              <a:solidFill>
                <a:srgbClr val="1A1A1A"/>
              </a:solidFill>
              <a:latin typeface="+mn-lt"/>
            </a:defRPr>
          </a:pPr>
        </a:p>
      </c:txPr>
    </c:legend>
    <c:plotVisOnly val="1"/>
  </c:chart>
</c:chartSpace>
</file>

<file path=xl/charts/chart2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350920454"/>
        <c:axId val="1416546412"/>
      </c:barChart>
      <c:catAx>
        <c:axId val="13509204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16546412"/>
      </c:catAx>
      <c:valAx>
        <c:axId val="14165464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50920454"/>
      </c:valAx>
    </c:plotArea>
    <c:legend>
      <c:legendPos val="b"/>
      <c:overlay val="0"/>
      <c:txPr>
        <a:bodyPr/>
        <a:lstStyle/>
        <a:p>
          <a:pPr lvl="0">
            <a:defRPr b="0" i="0" sz="1200">
              <a:solidFill>
                <a:srgbClr val="1A1A1A"/>
              </a:solidFill>
              <a:latin typeface="+mn-lt"/>
            </a:defRPr>
          </a:pPr>
        </a:p>
      </c:txPr>
    </c:legend>
    <c:plotVisOnly val="1"/>
  </c:chart>
</c:chartSpace>
</file>

<file path=xl/charts/chart2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351635285"/>
        <c:axId val="1578686589"/>
      </c:barChart>
      <c:catAx>
        <c:axId val="135163528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78686589"/>
      </c:catAx>
      <c:valAx>
        <c:axId val="1578686589"/>
        <c:scaling>
          <c:orientation val="minMax"/>
        </c:scaling>
        <c:delete val="0"/>
        <c:axPos val="b"/>
        <c:tickLblPos val="nextTo"/>
        <c:spPr>
          <a:ln>
            <a:noFill/>
          </a:ln>
        </c:spPr>
        <c:crossAx val="135163528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909146343"/>
        <c:axId val="338377929"/>
      </c:barChart>
      <c:catAx>
        <c:axId val="19091463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38377929"/>
      </c:catAx>
      <c:valAx>
        <c:axId val="33837792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09146343"/>
      </c:valAx>
    </c:plotArea>
    <c:legend>
      <c:legendPos val="b"/>
      <c:overlay val="0"/>
      <c:txPr>
        <a:bodyPr/>
        <a:lstStyle/>
        <a:p>
          <a:pPr lvl="0">
            <a:defRPr b="0" i="0" sz="1200">
              <a:solidFill>
                <a:srgbClr val="1A1A1A"/>
              </a:solidFill>
              <a:latin typeface="+mn-lt"/>
            </a:defRPr>
          </a:pPr>
        </a:p>
      </c:txPr>
    </c:legend>
    <c:plotVisOnly val="1"/>
  </c:chart>
</c:chartSpace>
</file>

<file path=xl/charts/chart2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559054142"/>
        <c:axId val="1270913993"/>
      </c:barChart>
      <c:catAx>
        <c:axId val="5590541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70913993"/>
      </c:catAx>
      <c:valAx>
        <c:axId val="127091399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59054142"/>
      </c:valAx>
    </c:plotArea>
    <c:legend>
      <c:legendPos val="b"/>
      <c:overlay val="0"/>
      <c:txPr>
        <a:bodyPr/>
        <a:lstStyle/>
        <a:p>
          <a:pPr lvl="0">
            <a:defRPr b="0" i="0" sz="1200">
              <a:solidFill>
                <a:srgbClr val="1A1A1A"/>
              </a:solidFill>
              <a:latin typeface="+mn-lt"/>
            </a:defRPr>
          </a:pPr>
        </a:p>
      </c:txPr>
    </c:legend>
    <c:plotVisOnly val="1"/>
  </c:chart>
</c:chartSpace>
</file>

<file path=xl/charts/chart2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21761588"/>
        <c:axId val="1659179823"/>
      </c:barChart>
      <c:catAx>
        <c:axId val="2176158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59179823"/>
      </c:catAx>
      <c:valAx>
        <c:axId val="1659179823"/>
        <c:scaling>
          <c:orientation val="minMax"/>
        </c:scaling>
        <c:delete val="0"/>
        <c:axPos val="b"/>
        <c:tickLblPos val="nextTo"/>
        <c:spPr>
          <a:ln>
            <a:noFill/>
          </a:ln>
        </c:spPr>
        <c:crossAx val="2176158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439262002"/>
        <c:axId val="508772002"/>
      </c:barChart>
      <c:catAx>
        <c:axId val="43926200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08772002"/>
      </c:catAx>
      <c:valAx>
        <c:axId val="508772002"/>
        <c:scaling>
          <c:orientation val="minMax"/>
        </c:scaling>
        <c:delete val="0"/>
        <c:axPos val="b"/>
        <c:tickLblPos val="nextTo"/>
        <c:spPr>
          <a:ln>
            <a:noFill/>
          </a:ln>
        </c:spPr>
        <c:crossAx val="43926200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256889046"/>
        <c:axId val="1348936242"/>
      </c:barChart>
      <c:catAx>
        <c:axId val="2568890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48936242"/>
      </c:catAx>
      <c:valAx>
        <c:axId val="13489362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5688904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794127261"/>
        <c:axId val="1190405558"/>
      </c:barChart>
      <c:catAx>
        <c:axId val="17941272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90405558"/>
      </c:catAx>
      <c:valAx>
        <c:axId val="11904055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94127261"/>
      </c:valAx>
    </c:plotArea>
    <c:legend>
      <c:legendPos val="b"/>
      <c:overlay val="0"/>
      <c:txPr>
        <a:bodyPr/>
        <a:lstStyle/>
        <a:p>
          <a:pPr lvl="0">
            <a:defRPr b="0" i="0" sz="1200">
              <a:solidFill>
                <a:srgbClr val="1A1A1A"/>
              </a:solidFill>
              <a:latin typeface="+mn-lt"/>
            </a:defRPr>
          </a:pPr>
        </a:p>
      </c:txPr>
    </c:legend>
    <c:plotVisOnly val="1"/>
  </c:chart>
</c:chartSpace>
</file>

<file path=xl/charts/chart2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776736805"/>
        <c:axId val="680434477"/>
      </c:barChart>
      <c:catAx>
        <c:axId val="7767368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80434477"/>
      </c:catAx>
      <c:valAx>
        <c:axId val="680434477"/>
        <c:scaling>
          <c:orientation val="minMax"/>
        </c:scaling>
        <c:delete val="0"/>
        <c:axPos val="b"/>
        <c:tickLblPos val="nextTo"/>
        <c:spPr>
          <a:ln>
            <a:noFill/>
          </a:ln>
        </c:spPr>
        <c:crossAx val="7767368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27469872"/>
        <c:axId val="625880804"/>
      </c:barChart>
      <c:catAx>
        <c:axId val="2274698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25880804"/>
      </c:catAx>
      <c:valAx>
        <c:axId val="625880804"/>
        <c:scaling>
          <c:orientation val="minMax"/>
        </c:scaling>
        <c:delete val="0"/>
        <c:axPos val="l"/>
        <c:tickLblPos val="nextTo"/>
        <c:spPr>
          <a:ln>
            <a:noFill/>
          </a:ln>
        </c:spPr>
        <c:crossAx val="227469872"/>
      </c:valAx>
    </c:plotArea>
    <c:legend>
      <c:legendPos val="b"/>
      <c:overlay val="0"/>
      <c:txPr>
        <a:bodyPr/>
        <a:lstStyle/>
        <a:p>
          <a:pPr lvl="0">
            <a:defRPr b="0" i="0" sz="1200">
              <a:solidFill>
                <a:srgbClr val="1A1A1A"/>
              </a:solidFill>
              <a:latin typeface="+mn-lt"/>
            </a:defRPr>
          </a:pPr>
        </a:p>
      </c:txPr>
    </c:legend>
    <c:plotVisOnly val="1"/>
  </c:chart>
</c:chartSpace>
</file>

<file path=xl/charts/chart2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91783580"/>
        <c:axId val="576980444"/>
      </c:barChart>
      <c:catAx>
        <c:axId val="19178358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76980444"/>
      </c:catAx>
      <c:valAx>
        <c:axId val="5769804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1783580"/>
      </c:valAx>
    </c:plotArea>
    <c:legend>
      <c:legendPos val="b"/>
      <c:overlay val="0"/>
      <c:txPr>
        <a:bodyPr/>
        <a:lstStyle/>
        <a:p>
          <a:pPr lvl="0">
            <a:defRPr b="0" i="0" sz="1200">
              <a:solidFill>
                <a:srgbClr val="1A1A1A"/>
              </a:solidFill>
              <a:latin typeface="+mn-lt"/>
            </a:defRPr>
          </a:pPr>
        </a:p>
      </c:txPr>
    </c:legend>
    <c:plotVisOnly val="1"/>
  </c:chart>
</c:chartSpace>
</file>

<file path=xl/charts/chart2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984695708"/>
        <c:axId val="308149145"/>
      </c:barChart>
      <c:catAx>
        <c:axId val="98469570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08149145"/>
      </c:catAx>
      <c:valAx>
        <c:axId val="308149145"/>
        <c:scaling>
          <c:orientation val="minMax"/>
        </c:scaling>
        <c:delete val="0"/>
        <c:axPos val="b"/>
        <c:tickLblPos val="nextTo"/>
        <c:spPr>
          <a:ln>
            <a:noFill/>
          </a:ln>
        </c:spPr>
        <c:crossAx val="98469570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188478326"/>
        <c:axId val="2107728518"/>
      </c:barChart>
      <c:catAx>
        <c:axId val="118847832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07728518"/>
      </c:catAx>
      <c:valAx>
        <c:axId val="2107728518"/>
        <c:scaling>
          <c:orientation val="minMax"/>
        </c:scaling>
        <c:delete val="0"/>
        <c:axPos val="b"/>
        <c:tickLblPos val="nextTo"/>
        <c:spPr>
          <a:ln>
            <a:noFill/>
          </a:ln>
        </c:spPr>
        <c:crossAx val="118847832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599629646"/>
        <c:axId val="1029179694"/>
      </c:barChart>
      <c:catAx>
        <c:axId val="5996296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29179694"/>
      </c:catAx>
      <c:valAx>
        <c:axId val="1029179694"/>
        <c:scaling>
          <c:orientation val="minMax"/>
        </c:scaling>
        <c:delete val="0"/>
        <c:axPos val="l"/>
        <c:tickLblPos val="nextTo"/>
        <c:spPr>
          <a:ln>
            <a:noFill/>
          </a:ln>
        </c:spPr>
        <c:crossAx val="599629646"/>
      </c:valAx>
    </c:plotArea>
    <c:legend>
      <c:legendPos val="b"/>
      <c:overlay val="0"/>
      <c:txPr>
        <a:bodyPr/>
        <a:lstStyle/>
        <a:p>
          <a:pPr lvl="0">
            <a:defRPr b="0" i="0" sz="1200">
              <a:solidFill>
                <a:srgbClr val="1A1A1A"/>
              </a:solidFill>
              <a:latin typeface="+mn-lt"/>
            </a:defRPr>
          </a:pPr>
        </a:p>
      </c:txPr>
    </c:legend>
    <c:plotVisOnly val="1"/>
  </c:chart>
</c:chartSpace>
</file>

<file path=xl/charts/chart2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716310935"/>
        <c:axId val="1801450109"/>
      </c:barChart>
      <c:catAx>
        <c:axId val="171631093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01450109"/>
      </c:catAx>
      <c:valAx>
        <c:axId val="180145010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16310935"/>
      </c:valAx>
    </c:plotArea>
    <c:legend>
      <c:legendPos val="b"/>
      <c:overlay val="0"/>
      <c:txPr>
        <a:bodyPr/>
        <a:lstStyle/>
        <a:p>
          <a:pPr lvl="0">
            <a:defRPr b="0" i="0" sz="1200">
              <a:solidFill>
                <a:srgbClr val="1A1A1A"/>
              </a:solidFill>
              <a:latin typeface="+mn-lt"/>
            </a:defRPr>
          </a:pPr>
        </a:p>
      </c:txPr>
    </c:legend>
    <c:plotVisOnly val="1"/>
  </c:chart>
</c:chartSpace>
</file>

<file path=xl/charts/chart2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732642123"/>
        <c:axId val="1486425690"/>
      </c:barChart>
      <c:catAx>
        <c:axId val="17326421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486425690"/>
      </c:catAx>
      <c:valAx>
        <c:axId val="1486425690"/>
        <c:scaling>
          <c:orientation val="minMax"/>
        </c:scaling>
        <c:delete val="0"/>
        <c:axPos val="b"/>
        <c:tickLblPos val="nextTo"/>
        <c:spPr>
          <a:ln>
            <a:noFill/>
          </a:ln>
        </c:spPr>
        <c:crossAx val="17326421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94220822"/>
        <c:axId val="45243549"/>
      </c:barChart>
      <c:catAx>
        <c:axId val="942208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5243549"/>
      </c:catAx>
      <c:valAx>
        <c:axId val="452435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4220822"/>
      </c:valAx>
    </c:plotArea>
    <c:legend>
      <c:legendPos val="b"/>
      <c:overlay val="0"/>
      <c:txPr>
        <a:bodyPr/>
        <a:lstStyle/>
        <a:p>
          <a:pPr lvl="0">
            <a:defRPr b="0" i="0" sz="1200">
              <a:solidFill>
                <a:srgbClr val="1A1A1A"/>
              </a:solidFill>
              <a:latin typeface="+mn-lt"/>
            </a:defRPr>
          </a:pPr>
        </a:p>
      </c:txPr>
    </c:legend>
    <c:plotVisOnly val="1"/>
  </c:chart>
</c:chartSpace>
</file>

<file path=xl/charts/chart2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352735190"/>
        <c:axId val="642972618"/>
      </c:barChart>
      <c:catAx>
        <c:axId val="3527351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42972618"/>
      </c:catAx>
      <c:valAx>
        <c:axId val="64297261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52735190"/>
      </c:valAx>
    </c:plotArea>
    <c:legend>
      <c:legendPos val="b"/>
      <c:overlay val="0"/>
      <c:txPr>
        <a:bodyPr/>
        <a:lstStyle/>
        <a:p>
          <a:pPr lvl="0">
            <a:defRPr b="0" i="0" sz="1200">
              <a:solidFill>
                <a:srgbClr val="1A1A1A"/>
              </a:solidFill>
              <a:latin typeface="+mn-lt"/>
            </a:defRPr>
          </a:pPr>
        </a:p>
      </c:txPr>
    </c:legend>
    <c:plotVisOnly val="1"/>
  </c:chart>
</c:chartSpace>
</file>

<file path=xl/charts/chart2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366622999"/>
        <c:axId val="1898174910"/>
      </c:barChart>
      <c:catAx>
        <c:axId val="13666229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98174910"/>
      </c:catAx>
      <c:valAx>
        <c:axId val="1898174910"/>
        <c:scaling>
          <c:orientation val="minMax"/>
        </c:scaling>
        <c:delete val="0"/>
        <c:axPos val="b"/>
        <c:tickLblPos val="nextTo"/>
        <c:spPr>
          <a:ln>
            <a:noFill/>
          </a:ln>
        </c:spPr>
        <c:crossAx val="136662299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847584921"/>
        <c:axId val="953686627"/>
      </c:barChart>
      <c:catAx>
        <c:axId val="184758492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53686627"/>
      </c:catAx>
      <c:valAx>
        <c:axId val="953686627"/>
        <c:scaling>
          <c:orientation val="minMax"/>
        </c:scaling>
        <c:delete val="0"/>
        <c:axPos val="b"/>
        <c:tickLblPos val="nextTo"/>
        <c:spPr>
          <a:ln>
            <a:noFill/>
          </a:ln>
        </c:spPr>
        <c:crossAx val="184758492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2139625623"/>
        <c:axId val="910432861"/>
      </c:barChart>
      <c:catAx>
        <c:axId val="21396256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10432861"/>
      </c:catAx>
      <c:valAx>
        <c:axId val="91043286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3962562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611064417"/>
        <c:axId val="1095392712"/>
      </c:barChart>
      <c:catAx>
        <c:axId val="61106441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5392712"/>
      </c:catAx>
      <c:valAx>
        <c:axId val="10953927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11064417"/>
      </c:valAx>
    </c:plotArea>
    <c:legend>
      <c:legendPos val="b"/>
      <c:overlay val="0"/>
      <c:txPr>
        <a:bodyPr/>
        <a:lstStyle/>
        <a:p>
          <a:pPr lvl="0">
            <a:defRPr b="0" i="0" sz="1200">
              <a:solidFill>
                <a:srgbClr val="1A1A1A"/>
              </a:solidFill>
              <a:latin typeface="+mn-lt"/>
            </a:defRPr>
          </a:pPr>
        </a:p>
      </c:txPr>
    </c:legend>
    <c:plotVisOnly val="1"/>
  </c:chart>
</c:chartSpace>
</file>

<file path=xl/charts/chart2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831462548"/>
        <c:axId val="646700360"/>
      </c:barChart>
      <c:catAx>
        <c:axId val="18314625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46700360"/>
      </c:catAx>
      <c:valAx>
        <c:axId val="646700360"/>
        <c:scaling>
          <c:orientation val="minMax"/>
        </c:scaling>
        <c:delete val="0"/>
        <c:axPos val="b"/>
        <c:tickLblPos val="nextTo"/>
        <c:spPr>
          <a:ln>
            <a:noFill/>
          </a:ln>
        </c:spPr>
        <c:crossAx val="18314625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751870074"/>
        <c:axId val="1334362436"/>
      </c:barChart>
      <c:catAx>
        <c:axId val="7518700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34362436"/>
      </c:catAx>
      <c:valAx>
        <c:axId val="1334362436"/>
        <c:scaling>
          <c:orientation val="minMax"/>
        </c:scaling>
        <c:delete val="0"/>
        <c:axPos val="l"/>
        <c:tickLblPos val="nextTo"/>
        <c:spPr>
          <a:ln>
            <a:noFill/>
          </a:ln>
        </c:spPr>
        <c:crossAx val="751870074"/>
      </c:valAx>
    </c:plotArea>
    <c:legend>
      <c:legendPos val="b"/>
      <c:overlay val="0"/>
      <c:txPr>
        <a:bodyPr/>
        <a:lstStyle/>
        <a:p>
          <a:pPr lvl="0">
            <a:defRPr b="0" i="0" sz="1200">
              <a:solidFill>
                <a:srgbClr val="1A1A1A"/>
              </a:solidFill>
              <a:latin typeface="+mn-lt"/>
            </a:defRPr>
          </a:pPr>
        </a:p>
      </c:txPr>
    </c:legend>
    <c:plotVisOnly val="1"/>
  </c:chart>
</c:chartSpace>
</file>

<file path=xl/charts/chart2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963051622"/>
        <c:axId val="1320180088"/>
      </c:barChart>
      <c:catAx>
        <c:axId val="19630516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20180088"/>
      </c:catAx>
      <c:valAx>
        <c:axId val="132018008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63051622"/>
      </c:valAx>
    </c:plotArea>
    <c:legend>
      <c:legendPos val="b"/>
      <c:overlay val="0"/>
      <c:txPr>
        <a:bodyPr/>
        <a:lstStyle/>
        <a:p>
          <a:pPr lvl="0">
            <a:defRPr b="0" i="0" sz="1200">
              <a:solidFill>
                <a:srgbClr val="1A1A1A"/>
              </a:solidFill>
              <a:latin typeface="+mn-lt"/>
            </a:defRPr>
          </a:pPr>
        </a:p>
      </c:txPr>
    </c:legend>
    <c:plotVisOnly val="1"/>
  </c:chart>
</c:chartSpace>
</file>

<file path=xl/charts/chart2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040432182"/>
        <c:axId val="634193331"/>
      </c:barChart>
      <c:catAx>
        <c:axId val="104043218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34193331"/>
      </c:catAx>
      <c:valAx>
        <c:axId val="634193331"/>
        <c:scaling>
          <c:orientation val="minMax"/>
        </c:scaling>
        <c:delete val="0"/>
        <c:axPos val="b"/>
        <c:tickLblPos val="nextTo"/>
        <c:spPr>
          <a:ln>
            <a:noFill/>
          </a:ln>
        </c:spPr>
        <c:crossAx val="104043218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863105533"/>
        <c:axId val="226705160"/>
      </c:barChart>
      <c:catAx>
        <c:axId val="86310553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26705160"/>
      </c:catAx>
      <c:valAx>
        <c:axId val="226705160"/>
        <c:scaling>
          <c:orientation val="minMax"/>
        </c:scaling>
        <c:delete val="0"/>
        <c:axPos val="b"/>
        <c:tickLblPos val="nextTo"/>
        <c:spPr>
          <a:ln>
            <a:noFill/>
          </a:ln>
        </c:spPr>
        <c:crossAx val="86310553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252444548"/>
        <c:axId val="454397180"/>
      </c:barChart>
      <c:catAx>
        <c:axId val="12524445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54397180"/>
      </c:catAx>
      <c:valAx>
        <c:axId val="454397180"/>
        <c:scaling>
          <c:orientation val="minMax"/>
        </c:scaling>
        <c:delete val="0"/>
        <c:axPos val="l"/>
        <c:tickLblPos val="nextTo"/>
        <c:spPr>
          <a:ln>
            <a:noFill/>
          </a:ln>
        </c:spPr>
        <c:crossAx val="1252444548"/>
      </c:valAx>
    </c:plotArea>
    <c:legend>
      <c:legendPos val="b"/>
      <c:overlay val="0"/>
      <c:txPr>
        <a:bodyPr/>
        <a:lstStyle/>
        <a:p>
          <a:pPr lvl="0">
            <a:defRPr b="0" i="0" sz="1200">
              <a:solidFill>
                <a:srgbClr val="1A1A1A"/>
              </a:solidFill>
              <a:latin typeface="+mn-lt"/>
            </a:defRPr>
          </a:pPr>
        </a:p>
      </c:txPr>
    </c:legend>
    <c:plotVisOnly val="1"/>
  </c:chart>
</c:chartSpace>
</file>

<file path=xl/charts/chart2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820361998"/>
        <c:axId val="1767941789"/>
      </c:barChart>
      <c:catAx>
        <c:axId val="8203619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67941789"/>
      </c:catAx>
      <c:valAx>
        <c:axId val="17679417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20361998"/>
      </c:valAx>
    </c:plotArea>
    <c:legend>
      <c:legendPos val="b"/>
      <c:overlay val="0"/>
      <c:txPr>
        <a:bodyPr/>
        <a:lstStyle/>
        <a:p>
          <a:pPr lvl="0">
            <a:defRPr b="0" i="0" sz="1200">
              <a:solidFill>
                <a:srgbClr val="1A1A1A"/>
              </a:solidFill>
              <a:latin typeface="+mn-lt"/>
            </a:defRPr>
          </a:pPr>
        </a:p>
      </c:txPr>
    </c:legend>
    <c:plotVisOnly val="1"/>
  </c:chart>
</c:chartSpace>
</file>

<file path=xl/charts/chart2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283522414"/>
        <c:axId val="1557166007"/>
      </c:barChart>
      <c:catAx>
        <c:axId val="128352241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57166007"/>
      </c:catAx>
      <c:valAx>
        <c:axId val="1557166007"/>
        <c:scaling>
          <c:orientation val="minMax"/>
        </c:scaling>
        <c:delete val="0"/>
        <c:axPos val="b"/>
        <c:tickLblPos val="nextTo"/>
        <c:spPr>
          <a:ln>
            <a:noFill/>
          </a:ln>
        </c:spPr>
        <c:crossAx val="128352241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207798259"/>
        <c:axId val="1351950308"/>
      </c:barChart>
      <c:catAx>
        <c:axId val="12077982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51950308"/>
      </c:catAx>
      <c:valAx>
        <c:axId val="13519503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07798259"/>
      </c:valAx>
    </c:plotArea>
    <c:legend>
      <c:legendPos val="b"/>
      <c:overlay val="0"/>
      <c:txPr>
        <a:bodyPr/>
        <a:lstStyle/>
        <a:p>
          <a:pPr lvl="0">
            <a:defRPr b="0" i="0" sz="1200">
              <a:solidFill>
                <a:srgbClr val="1A1A1A"/>
              </a:solidFill>
              <a:latin typeface="+mn-lt"/>
            </a:defRPr>
          </a:pPr>
        </a:p>
      </c:txPr>
    </c:legend>
    <c:plotVisOnly val="1"/>
  </c:chart>
</c:chartSpace>
</file>

<file path=xl/charts/chart2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81045712"/>
        <c:axId val="78781494"/>
      </c:barChart>
      <c:catAx>
        <c:axId val="810457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8781494"/>
      </c:catAx>
      <c:valAx>
        <c:axId val="787814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1045712"/>
      </c:valAx>
    </c:plotArea>
    <c:legend>
      <c:legendPos val="b"/>
      <c:overlay val="0"/>
      <c:txPr>
        <a:bodyPr/>
        <a:lstStyle/>
        <a:p>
          <a:pPr lvl="0">
            <a:defRPr b="0" i="0" sz="1200">
              <a:solidFill>
                <a:srgbClr val="1A1A1A"/>
              </a:solidFill>
              <a:latin typeface="+mn-lt"/>
            </a:defRPr>
          </a:pPr>
        </a:p>
      </c:txPr>
    </c:legend>
    <c:plotVisOnly val="1"/>
  </c:chart>
</c:chartSpace>
</file>

<file path=xl/charts/chart2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142720107"/>
        <c:axId val="1439240856"/>
      </c:barChart>
      <c:catAx>
        <c:axId val="11427201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39240856"/>
      </c:catAx>
      <c:valAx>
        <c:axId val="1439240856"/>
        <c:scaling>
          <c:orientation val="minMax"/>
        </c:scaling>
        <c:delete val="0"/>
        <c:axPos val="b"/>
        <c:tickLblPos val="nextTo"/>
        <c:spPr>
          <a:ln>
            <a:noFill/>
          </a:ln>
        </c:spPr>
        <c:crossAx val="114272010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463318197"/>
        <c:axId val="1486334091"/>
      </c:barChart>
      <c:catAx>
        <c:axId val="14633181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86334091"/>
      </c:catAx>
      <c:valAx>
        <c:axId val="1486334091"/>
        <c:scaling>
          <c:orientation val="minMax"/>
        </c:scaling>
        <c:delete val="0"/>
        <c:axPos val="b"/>
        <c:tickLblPos val="nextTo"/>
        <c:spPr>
          <a:ln>
            <a:noFill/>
          </a:ln>
        </c:spPr>
        <c:crossAx val="14633181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519330569"/>
        <c:axId val="2045450819"/>
      </c:barChart>
      <c:catAx>
        <c:axId val="5193305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45450819"/>
      </c:catAx>
      <c:valAx>
        <c:axId val="204545081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19330569"/>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89432232"/>
        <c:axId val="654000675"/>
      </c:barChart>
      <c:catAx>
        <c:axId val="2894322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54000675"/>
      </c:catAx>
      <c:valAx>
        <c:axId val="6540006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89432232"/>
      </c:valAx>
    </c:plotArea>
    <c:legend>
      <c:legendPos val="b"/>
      <c:overlay val="0"/>
      <c:txPr>
        <a:bodyPr/>
        <a:lstStyle/>
        <a:p>
          <a:pPr lvl="0">
            <a:defRPr b="0" i="0" sz="1200">
              <a:solidFill>
                <a:srgbClr val="1A1A1A"/>
              </a:solidFill>
              <a:latin typeface="+mn-lt"/>
            </a:defRPr>
          </a:pPr>
        </a:p>
      </c:txPr>
    </c:legend>
    <c:plotVisOnly val="1"/>
  </c:chart>
</c:chartSpace>
</file>

<file path=xl/charts/chart2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680399802"/>
        <c:axId val="1195557775"/>
      </c:barChart>
      <c:catAx>
        <c:axId val="68039980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95557775"/>
      </c:catAx>
      <c:valAx>
        <c:axId val="1195557775"/>
        <c:scaling>
          <c:orientation val="minMax"/>
        </c:scaling>
        <c:delete val="0"/>
        <c:axPos val="b"/>
        <c:tickLblPos val="nextTo"/>
        <c:spPr>
          <a:ln>
            <a:noFill/>
          </a:ln>
        </c:spPr>
        <c:crossAx val="68039980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416631592"/>
        <c:axId val="838010158"/>
      </c:barChart>
      <c:catAx>
        <c:axId val="4166315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38010158"/>
      </c:catAx>
      <c:valAx>
        <c:axId val="838010158"/>
        <c:scaling>
          <c:orientation val="minMax"/>
        </c:scaling>
        <c:delete val="0"/>
        <c:axPos val="l"/>
        <c:tickLblPos val="nextTo"/>
        <c:spPr>
          <a:ln>
            <a:noFill/>
          </a:ln>
        </c:spPr>
        <c:crossAx val="416631592"/>
      </c:valAx>
    </c:plotArea>
    <c:legend>
      <c:legendPos val="b"/>
      <c:overlay val="0"/>
      <c:txPr>
        <a:bodyPr/>
        <a:lstStyle/>
        <a:p>
          <a:pPr lvl="0">
            <a:defRPr b="0" i="0" sz="1200">
              <a:solidFill>
                <a:srgbClr val="1A1A1A"/>
              </a:solidFill>
              <a:latin typeface="+mn-lt"/>
            </a:defRPr>
          </a:pPr>
        </a:p>
      </c:txPr>
    </c:legend>
    <c:plotVisOnly val="1"/>
  </c:chart>
</c:chartSpace>
</file>

<file path=xl/charts/chart2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444203670"/>
        <c:axId val="1353581658"/>
      </c:barChart>
      <c:catAx>
        <c:axId val="4442036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53581658"/>
      </c:catAx>
      <c:valAx>
        <c:axId val="13535816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44203670"/>
      </c:valAx>
    </c:plotArea>
    <c:legend>
      <c:legendPos val="b"/>
      <c:overlay val="0"/>
      <c:txPr>
        <a:bodyPr/>
        <a:lstStyle/>
        <a:p>
          <a:pPr lvl="0">
            <a:defRPr b="0" i="0" sz="1200">
              <a:solidFill>
                <a:srgbClr val="1A1A1A"/>
              </a:solidFill>
              <a:latin typeface="+mn-lt"/>
            </a:defRPr>
          </a:pPr>
        </a:p>
      </c:txPr>
    </c:legend>
    <c:plotVisOnly val="1"/>
  </c:chart>
</c:chartSpace>
</file>

<file path=xl/charts/chart2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1350894777"/>
        <c:axId val="288284415"/>
      </c:barChart>
      <c:catAx>
        <c:axId val="135089477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88284415"/>
      </c:catAx>
      <c:valAx>
        <c:axId val="288284415"/>
        <c:scaling>
          <c:orientation val="minMax"/>
        </c:scaling>
        <c:delete val="0"/>
        <c:axPos val="b"/>
        <c:tickLblPos val="nextTo"/>
        <c:spPr>
          <a:ln>
            <a:noFill/>
          </a:ln>
        </c:spPr>
        <c:crossAx val="135089477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1143892572"/>
        <c:axId val="1844924112"/>
      </c:barChart>
      <c:catAx>
        <c:axId val="114389257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44924112"/>
      </c:catAx>
      <c:valAx>
        <c:axId val="1844924112"/>
        <c:scaling>
          <c:orientation val="minMax"/>
        </c:scaling>
        <c:delete val="0"/>
        <c:axPos val="b"/>
        <c:tickLblPos val="nextTo"/>
        <c:spPr>
          <a:ln>
            <a:noFill/>
          </a:ln>
        </c:spPr>
        <c:crossAx val="114389257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373137700"/>
        <c:axId val="496262477"/>
      </c:barChart>
      <c:catAx>
        <c:axId val="3731377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96262477"/>
      </c:catAx>
      <c:valAx>
        <c:axId val="496262477"/>
        <c:scaling>
          <c:orientation val="minMax"/>
        </c:scaling>
        <c:delete val="0"/>
        <c:axPos val="l"/>
        <c:tickLblPos val="nextTo"/>
        <c:spPr>
          <a:ln>
            <a:noFill/>
          </a:ln>
        </c:spPr>
        <c:crossAx val="373137700"/>
      </c:valAx>
    </c:plotArea>
    <c:legend>
      <c:legendPos val="b"/>
      <c:overlay val="0"/>
      <c:txPr>
        <a:bodyPr/>
        <a:lstStyle/>
        <a:p>
          <a:pPr lvl="0">
            <a:defRPr b="0" i="0" sz="1200">
              <a:solidFill>
                <a:srgbClr val="1A1A1A"/>
              </a:solidFill>
              <a:latin typeface="+mn-lt"/>
            </a:defRPr>
          </a:pPr>
        </a:p>
      </c:txPr>
    </c:legend>
    <c:plotVisOnly val="1"/>
  </c:chart>
</c:chartSpace>
</file>

<file path=xl/charts/chart2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305038944"/>
        <c:axId val="1869919580"/>
      </c:barChart>
      <c:catAx>
        <c:axId val="3050389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69919580"/>
      </c:catAx>
      <c:valAx>
        <c:axId val="18699195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05038944"/>
      </c:valAx>
    </c:plotArea>
    <c:legend>
      <c:legendPos val="b"/>
      <c:overlay val="0"/>
      <c:txPr>
        <a:bodyPr/>
        <a:lstStyle/>
        <a:p>
          <a:pPr lvl="0">
            <a:defRPr b="0" i="0" sz="1200">
              <a:solidFill>
                <a:srgbClr val="1A1A1A"/>
              </a:solidFill>
              <a:latin typeface="+mn-lt"/>
            </a:defRPr>
          </a:pPr>
        </a:p>
      </c:txPr>
    </c:legend>
    <c:plotVisOnly val="1"/>
  </c:chart>
</c:chartSpace>
</file>

<file path=xl/charts/chart2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84373852"/>
        <c:axId val="1246266019"/>
      </c:barChart>
      <c:catAx>
        <c:axId val="28437385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246266019"/>
      </c:catAx>
      <c:valAx>
        <c:axId val="1246266019"/>
        <c:scaling>
          <c:orientation val="minMax"/>
        </c:scaling>
        <c:delete val="0"/>
        <c:axPos val="b"/>
        <c:tickLblPos val="nextTo"/>
        <c:spPr>
          <a:ln>
            <a:noFill/>
          </a:ln>
        </c:spPr>
        <c:crossAx val="28437385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376283074"/>
        <c:axId val="779853440"/>
      </c:barChart>
      <c:catAx>
        <c:axId val="3762830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79853440"/>
      </c:catAx>
      <c:valAx>
        <c:axId val="7798534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76283074"/>
      </c:valAx>
    </c:plotArea>
    <c:legend>
      <c:legendPos val="b"/>
      <c:overlay val="0"/>
      <c:txPr>
        <a:bodyPr/>
        <a:lstStyle/>
        <a:p>
          <a:pPr lvl="0">
            <a:defRPr b="0" i="0" sz="1200">
              <a:solidFill>
                <a:srgbClr val="1A1A1A"/>
              </a:solidFill>
              <a:latin typeface="+mn-lt"/>
            </a:defRPr>
          </a:pPr>
        </a:p>
      </c:txPr>
    </c:legend>
    <c:plotVisOnly val="1"/>
  </c:chart>
</c:chartSpace>
</file>

<file path=xl/charts/chart2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010037893"/>
        <c:axId val="1301468378"/>
      </c:barChart>
      <c:catAx>
        <c:axId val="10100378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01468378"/>
      </c:catAx>
      <c:valAx>
        <c:axId val="13014683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10037893"/>
      </c:valAx>
    </c:plotArea>
    <c:legend>
      <c:legendPos val="b"/>
      <c:overlay val="0"/>
      <c:txPr>
        <a:bodyPr/>
        <a:lstStyle/>
        <a:p>
          <a:pPr lvl="0">
            <a:defRPr b="0" i="0" sz="1200">
              <a:solidFill>
                <a:srgbClr val="1A1A1A"/>
              </a:solidFill>
              <a:latin typeface="+mn-lt"/>
            </a:defRPr>
          </a:pPr>
        </a:p>
      </c:txPr>
    </c:legend>
    <c:plotVisOnly val="1"/>
  </c:chart>
</c:chartSpace>
</file>

<file path=xl/charts/chart2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141404390"/>
        <c:axId val="468324860"/>
      </c:barChart>
      <c:catAx>
        <c:axId val="11414043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68324860"/>
      </c:catAx>
      <c:valAx>
        <c:axId val="468324860"/>
        <c:scaling>
          <c:orientation val="minMax"/>
        </c:scaling>
        <c:delete val="0"/>
        <c:axPos val="b"/>
        <c:tickLblPos val="nextTo"/>
        <c:spPr>
          <a:ln>
            <a:noFill/>
          </a:ln>
        </c:spPr>
        <c:crossAx val="11414043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805096291"/>
        <c:axId val="281627392"/>
      </c:barChart>
      <c:catAx>
        <c:axId val="180509629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81627392"/>
      </c:catAx>
      <c:valAx>
        <c:axId val="281627392"/>
        <c:scaling>
          <c:orientation val="minMax"/>
        </c:scaling>
        <c:delete val="0"/>
        <c:axPos val="b"/>
        <c:tickLblPos val="nextTo"/>
        <c:spPr>
          <a:ln>
            <a:noFill/>
          </a:ln>
        </c:spPr>
        <c:crossAx val="180509629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420301883"/>
        <c:axId val="2128359778"/>
      </c:barChart>
      <c:catAx>
        <c:axId val="14203018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28359778"/>
      </c:catAx>
      <c:valAx>
        <c:axId val="21283597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2030188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2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499716904"/>
        <c:axId val="1458390420"/>
      </c:barChart>
      <c:catAx>
        <c:axId val="14997169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58390420"/>
      </c:catAx>
      <c:valAx>
        <c:axId val="14583904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99716904"/>
      </c:valAx>
    </c:plotArea>
    <c:legend>
      <c:legendPos val="b"/>
      <c:overlay val="0"/>
      <c:txPr>
        <a:bodyPr/>
        <a:lstStyle/>
        <a:p>
          <a:pPr lvl="0">
            <a:defRPr b="0" i="0" sz="1200">
              <a:solidFill>
                <a:srgbClr val="1A1A1A"/>
              </a:solidFill>
              <a:latin typeface="+mn-lt"/>
            </a:defRPr>
          </a:pPr>
        </a:p>
      </c:txPr>
    </c:legend>
    <c:plotVisOnly val="1"/>
  </c:chart>
</c:chartSpace>
</file>

<file path=xl/charts/chart2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465300496"/>
        <c:axId val="1915168299"/>
      </c:barChart>
      <c:catAx>
        <c:axId val="4653004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15168299"/>
      </c:catAx>
      <c:valAx>
        <c:axId val="1915168299"/>
        <c:scaling>
          <c:orientation val="minMax"/>
        </c:scaling>
        <c:delete val="0"/>
        <c:axPos val="b"/>
        <c:tickLblPos val="nextTo"/>
        <c:spPr>
          <a:ln>
            <a:noFill/>
          </a:ln>
        </c:spPr>
        <c:crossAx val="4653004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44706733"/>
        <c:axId val="175906080"/>
      </c:barChart>
      <c:catAx>
        <c:axId val="24470673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5906080"/>
      </c:catAx>
      <c:valAx>
        <c:axId val="175906080"/>
        <c:scaling>
          <c:orientation val="minMax"/>
        </c:scaling>
        <c:delete val="0"/>
        <c:axPos val="l"/>
        <c:tickLblPos val="nextTo"/>
        <c:spPr>
          <a:ln>
            <a:noFill/>
          </a:ln>
        </c:spPr>
        <c:crossAx val="244706733"/>
      </c:valAx>
    </c:plotArea>
    <c:legend>
      <c:legendPos val="b"/>
      <c:overlay val="0"/>
      <c:txPr>
        <a:bodyPr/>
        <a:lstStyle/>
        <a:p>
          <a:pPr lvl="0">
            <a:defRPr b="0" i="0" sz="1200">
              <a:solidFill>
                <a:srgbClr val="1A1A1A"/>
              </a:solidFill>
              <a:latin typeface="+mn-lt"/>
            </a:defRPr>
          </a:pPr>
        </a:p>
      </c:txPr>
    </c:legend>
    <c:plotVisOnly val="1"/>
  </c:chart>
</c:chartSpace>
</file>

<file path=xl/charts/chart2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243577168"/>
        <c:axId val="1817274460"/>
      </c:barChart>
      <c:catAx>
        <c:axId val="24357716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17274460"/>
      </c:catAx>
      <c:valAx>
        <c:axId val="181727446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43577168"/>
      </c:valAx>
    </c:plotArea>
    <c:legend>
      <c:legendPos val="b"/>
      <c:overlay val="0"/>
      <c:txPr>
        <a:bodyPr/>
        <a:lstStyle/>
        <a:p>
          <a:pPr lvl="0">
            <a:defRPr b="0" i="0" sz="1200">
              <a:solidFill>
                <a:srgbClr val="1A1A1A"/>
              </a:solidFill>
              <a:latin typeface="+mn-lt"/>
            </a:defRPr>
          </a:pPr>
        </a:p>
      </c:txPr>
    </c:legend>
    <c:plotVisOnly val="1"/>
  </c:chart>
</c:chartSpace>
</file>

<file path=xl/charts/chart2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456925667"/>
        <c:axId val="1379229785"/>
      </c:barChart>
      <c:catAx>
        <c:axId val="45692566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79229785"/>
      </c:catAx>
      <c:valAx>
        <c:axId val="1379229785"/>
        <c:scaling>
          <c:orientation val="minMax"/>
        </c:scaling>
        <c:delete val="0"/>
        <c:axPos val="b"/>
        <c:tickLblPos val="nextTo"/>
        <c:spPr>
          <a:ln>
            <a:noFill/>
          </a:ln>
        </c:spPr>
        <c:crossAx val="45692566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983966107"/>
        <c:axId val="2072786565"/>
      </c:barChart>
      <c:catAx>
        <c:axId val="9839661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72786565"/>
      </c:catAx>
      <c:valAx>
        <c:axId val="2072786565"/>
        <c:scaling>
          <c:orientation val="minMax"/>
        </c:scaling>
        <c:delete val="0"/>
        <c:axPos val="b"/>
        <c:tickLblPos val="nextTo"/>
        <c:spPr>
          <a:ln>
            <a:noFill/>
          </a:ln>
        </c:spPr>
        <c:crossAx val="98396610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684979612"/>
        <c:axId val="1571220272"/>
      </c:barChart>
      <c:catAx>
        <c:axId val="6849796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71220272"/>
      </c:catAx>
      <c:valAx>
        <c:axId val="1571220272"/>
        <c:scaling>
          <c:orientation val="minMax"/>
        </c:scaling>
        <c:delete val="0"/>
        <c:axPos val="l"/>
        <c:tickLblPos val="nextTo"/>
        <c:spPr>
          <a:ln>
            <a:noFill/>
          </a:ln>
        </c:spPr>
        <c:crossAx val="684979612"/>
      </c:valAx>
    </c:plotArea>
    <c:legend>
      <c:legendPos val="b"/>
      <c:overlay val="0"/>
      <c:txPr>
        <a:bodyPr/>
        <a:lstStyle/>
        <a:p>
          <a:pPr lvl="0">
            <a:defRPr b="0" i="0" sz="1200">
              <a:solidFill>
                <a:srgbClr val="1A1A1A"/>
              </a:solidFill>
              <a:latin typeface="+mn-lt"/>
            </a:defRPr>
          </a:pPr>
        </a:p>
      </c:txPr>
    </c:legend>
    <c:plotVisOnly val="1"/>
  </c:chart>
</c:chartSpace>
</file>

<file path=xl/charts/chart2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756850862"/>
        <c:axId val="1663306864"/>
      </c:barChart>
      <c:catAx>
        <c:axId val="7568508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63306864"/>
      </c:catAx>
      <c:valAx>
        <c:axId val="16633068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56850862"/>
      </c:valAx>
    </c:plotArea>
    <c:legend>
      <c:legendPos val="b"/>
      <c:overlay val="0"/>
      <c:txPr>
        <a:bodyPr/>
        <a:lstStyle/>
        <a:p>
          <a:pPr lvl="0">
            <a:defRPr b="0" i="0" sz="1200">
              <a:solidFill>
                <a:srgbClr val="1A1A1A"/>
              </a:solidFill>
              <a:latin typeface="+mn-lt"/>
            </a:defRPr>
          </a:pPr>
        </a:p>
      </c:txPr>
    </c:legend>
    <c:plotVisOnly val="1"/>
  </c:chart>
</c:chartSpace>
</file>

<file path=xl/charts/chart2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376156449"/>
        <c:axId val="695983460"/>
      </c:barChart>
      <c:catAx>
        <c:axId val="37615644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95983460"/>
      </c:catAx>
      <c:valAx>
        <c:axId val="695983460"/>
        <c:scaling>
          <c:orientation val="minMax"/>
        </c:scaling>
        <c:delete val="0"/>
        <c:axPos val="b"/>
        <c:tickLblPos val="nextTo"/>
        <c:spPr>
          <a:ln>
            <a:noFill/>
          </a:ln>
        </c:spPr>
        <c:crossAx val="37615644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362969084"/>
        <c:axId val="543884444"/>
      </c:barChart>
      <c:catAx>
        <c:axId val="3629690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43884444"/>
      </c:catAx>
      <c:valAx>
        <c:axId val="5438844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62969084"/>
      </c:valAx>
    </c:plotArea>
    <c:legend>
      <c:legendPos val="b"/>
      <c:overlay val="0"/>
      <c:txPr>
        <a:bodyPr/>
        <a:lstStyle/>
        <a:p>
          <a:pPr lvl="0">
            <a:defRPr b="0" i="0" sz="1200">
              <a:solidFill>
                <a:srgbClr val="1A1A1A"/>
              </a:solidFill>
              <a:latin typeface="+mn-lt"/>
            </a:defRPr>
          </a:pPr>
        </a:p>
      </c:txPr>
    </c:legend>
    <c:plotVisOnly val="1"/>
  </c:chart>
</c:chartSpace>
</file>

<file path=xl/charts/chart2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09849974"/>
        <c:axId val="1022840873"/>
      </c:barChart>
      <c:catAx>
        <c:axId val="13098499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22840873"/>
      </c:catAx>
      <c:valAx>
        <c:axId val="102284087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09849974"/>
      </c:valAx>
    </c:plotArea>
    <c:legend>
      <c:legendPos val="b"/>
      <c:overlay val="0"/>
      <c:txPr>
        <a:bodyPr/>
        <a:lstStyle/>
        <a:p>
          <a:pPr lvl="0">
            <a:defRPr b="0" i="0" sz="1200">
              <a:solidFill>
                <a:srgbClr val="1A1A1A"/>
              </a:solidFill>
              <a:latin typeface="+mn-lt"/>
            </a:defRPr>
          </a:pPr>
        </a:p>
      </c:txPr>
    </c:legend>
    <c:plotVisOnly val="1"/>
  </c:chart>
</c:chartSpace>
</file>

<file path=xl/charts/chart2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18975253"/>
        <c:axId val="2030023203"/>
      </c:barChart>
      <c:catAx>
        <c:axId val="71897525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30023203"/>
      </c:catAx>
      <c:valAx>
        <c:axId val="2030023203"/>
        <c:scaling>
          <c:orientation val="minMax"/>
        </c:scaling>
        <c:delete val="0"/>
        <c:axPos val="b"/>
        <c:tickLblPos val="nextTo"/>
        <c:spPr>
          <a:ln>
            <a:noFill/>
          </a:ln>
        </c:spPr>
        <c:crossAx val="71897525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2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339869783"/>
        <c:axId val="1510849427"/>
      </c:barChart>
      <c:catAx>
        <c:axId val="133986978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10849427"/>
      </c:catAx>
      <c:valAx>
        <c:axId val="1510849427"/>
        <c:scaling>
          <c:orientation val="minMax"/>
        </c:scaling>
        <c:delete val="0"/>
        <c:axPos val="b"/>
        <c:tickLblPos val="nextTo"/>
        <c:spPr>
          <a:ln>
            <a:noFill/>
          </a:ln>
        </c:spPr>
        <c:crossAx val="133986978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387499634"/>
        <c:axId val="405582389"/>
      </c:barChart>
      <c:catAx>
        <c:axId val="38749963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05582389"/>
      </c:catAx>
      <c:valAx>
        <c:axId val="4055823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8749963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15422123"/>
        <c:axId val="1964504473"/>
      </c:barChart>
      <c:catAx>
        <c:axId val="9154221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64504473"/>
      </c:catAx>
      <c:valAx>
        <c:axId val="196450447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15422123"/>
      </c:valAx>
    </c:plotArea>
    <c:legend>
      <c:legendPos val="b"/>
      <c:overlay val="0"/>
      <c:txPr>
        <a:bodyPr/>
        <a:lstStyle/>
        <a:p>
          <a:pPr lvl="0">
            <a:defRPr b="0" i="0" sz="1200">
              <a:solidFill>
                <a:srgbClr val="1A1A1A"/>
              </a:solidFill>
              <a:latin typeface="+mn-lt"/>
            </a:defRPr>
          </a:pPr>
        </a:p>
      </c:txPr>
    </c:legend>
    <c:plotVisOnly val="1"/>
  </c:chart>
</c:chartSpace>
</file>

<file path=xl/charts/chart3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710639864"/>
        <c:axId val="1593981380"/>
      </c:barChart>
      <c:catAx>
        <c:axId val="171063986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93981380"/>
      </c:catAx>
      <c:valAx>
        <c:axId val="1593981380"/>
        <c:scaling>
          <c:orientation val="minMax"/>
        </c:scaling>
        <c:delete val="0"/>
        <c:axPos val="b"/>
        <c:tickLblPos val="nextTo"/>
        <c:spPr>
          <a:ln>
            <a:noFill/>
          </a:ln>
        </c:spPr>
        <c:crossAx val="171063986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424768938"/>
        <c:axId val="1756312180"/>
      </c:barChart>
      <c:catAx>
        <c:axId val="14247689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56312180"/>
      </c:catAx>
      <c:valAx>
        <c:axId val="1756312180"/>
        <c:scaling>
          <c:orientation val="minMax"/>
        </c:scaling>
        <c:delete val="0"/>
        <c:axPos val="l"/>
        <c:tickLblPos val="nextTo"/>
        <c:spPr>
          <a:ln>
            <a:noFill/>
          </a:ln>
        </c:spPr>
        <c:crossAx val="1424768938"/>
      </c:valAx>
    </c:plotArea>
    <c:legend>
      <c:legendPos val="b"/>
      <c:overlay val="0"/>
      <c:txPr>
        <a:bodyPr/>
        <a:lstStyle/>
        <a:p>
          <a:pPr lvl="0">
            <a:defRPr b="0" i="0" sz="1200">
              <a:solidFill>
                <a:srgbClr val="1A1A1A"/>
              </a:solidFill>
              <a:latin typeface="+mn-lt"/>
            </a:defRPr>
          </a:pPr>
        </a:p>
      </c:txPr>
    </c:legend>
    <c:plotVisOnly val="1"/>
  </c:chart>
</c:chartSpace>
</file>

<file path=xl/charts/chart3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429794202"/>
        <c:axId val="1095300719"/>
      </c:barChart>
      <c:catAx>
        <c:axId val="14297942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95300719"/>
      </c:catAx>
      <c:valAx>
        <c:axId val="109530071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29794202"/>
      </c:valAx>
    </c:plotArea>
    <c:legend>
      <c:legendPos val="b"/>
      <c:overlay val="0"/>
      <c:txPr>
        <a:bodyPr/>
        <a:lstStyle/>
        <a:p>
          <a:pPr lvl="0">
            <a:defRPr b="0" i="0" sz="1200">
              <a:solidFill>
                <a:srgbClr val="1A1A1A"/>
              </a:solidFill>
              <a:latin typeface="+mn-lt"/>
            </a:defRPr>
          </a:pPr>
        </a:p>
      </c:txPr>
    </c:legend>
    <c:plotVisOnly val="1"/>
  </c:chart>
</c:chartSpace>
</file>

<file path=xl/charts/chart3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540444588"/>
        <c:axId val="1531813931"/>
      </c:barChart>
      <c:catAx>
        <c:axId val="154044458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31813931"/>
      </c:catAx>
      <c:valAx>
        <c:axId val="1531813931"/>
        <c:scaling>
          <c:orientation val="minMax"/>
        </c:scaling>
        <c:delete val="0"/>
        <c:axPos val="b"/>
        <c:tickLblPos val="nextTo"/>
        <c:spPr>
          <a:ln>
            <a:noFill/>
          </a:ln>
        </c:spPr>
        <c:crossAx val="154044458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298143568"/>
        <c:axId val="1455210267"/>
      </c:barChart>
      <c:catAx>
        <c:axId val="29814356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55210267"/>
      </c:catAx>
      <c:valAx>
        <c:axId val="1455210267"/>
        <c:scaling>
          <c:orientation val="minMax"/>
        </c:scaling>
        <c:delete val="0"/>
        <c:axPos val="b"/>
        <c:tickLblPos val="nextTo"/>
        <c:spPr>
          <a:ln>
            <a:noFill/>
          </a:ln>
        </c:spPr>
        <c:crossAx val="29814356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539711828"/>
        <c:axId val="883755680"/>
      </c:barChart>
      <c:catAx>
        <c:axId val="5397118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83755680"/>
      </c:catAx>
      <c:valAx>
        <c:axId val="883755680"/>
        <c:scaling>
          <c:orientation val="minMax"/>
        </c:scaling>
        <c:delete val="0"/>
        <c:axPos val="l"/>
        <c:tickLblPos val="nextTo"/>
        <c:spPr>
          <a:ln>
            <a:noFill/>
          </a:ln>
        </c:spPr>
        <c:crossAx val="539711828"/>
      </c:valAx>
    </c:plotArea>
    <c:legend>
      <c:legendPos val="b"/>
      <c:overlay val="0"/>
      <c:txPr>
        <a:bodyPr/>
        <a:lstStyle/>
        <a:p>
          <a:pPr lvl="0">
            <a:defRPr b="0" i="0" sz="1200">
              <a:solidFill>
                <a:srgbClr val="1A1A1A"/>
              </a:solidFill>
              <a:latin typeface="+mn-lt"/>
            </a:defRPr>
          </a:pPr>
        </a:p>
      </c:txPr>
    </c:legend>
    <c:plotVisOnly val="1"/>
  </c:chart>
</c:chartSpace>
</file>

<file path=xl/charts/chart3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382822449"/>
        <c:axId val="1602528264"/>
      </c:barChart>
      <c:catAx>
        <c:axId val="13828224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02528264"/>
      </c:catAx>
      <c:valAx>
        <c:axId val="16025282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82822449"/>
      </c:valAx>
    </c:plotArea>
    <c:legend>
      <c:legendPos val="b"/>
      <c:overlay val="0"/>
      <c:txPr>
        <a:bodyPr/>
        <a:lstStyle/>
        <a:p>
          <a:pPr lvl="0">
            <a:defRPr b="0" i="0" sz="1200">
              <a:solidFill>
                <a:srgbClr val="1A1A1A"/>
              </a:solidFill>
              <a:latin typeface="+mn-lt"/>
            </a:defRPr>
          </a:pPr>
        </a:p>
      </c:txPr>
    </c:legend>
    <c:plotVisOnly val="1"/>
  </c:chart>
</c:chartSpace>
</file>

<file path=xl/charts/chart3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56151635"/>
        <c:axId val="1053064188"/>
      </c:barChart>
      <c:catAx>
        <c:axId val="85615163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53064188"/>
      </c:catAx>
      <c:valAx>
        <c:axId val="1053064188"/>
        <c:scaling>
          <c:orientation val="minMax"/>
        </c:scaling>
        <c:delete val="0"/>
        <c:axPos val="b"/>
        <c:tickLblPos val="nextTo"/>
        <c:spPr>
          <a:ln>
            <a:noFill/>
          </a:ln>
        </c:spPr>
        <c:crossAx val="85615163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531015991"/>
        <c:axId val="1254974942"/>
      </c:barChart>
      <c:catAx>
        <c:axId val="5310159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54974942"/>
      </c:catAx>
      <c:valAx>
        <c:axId val="12549749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31015991"/>
      </c:valAx>
    </c:plotArea>
    <c:legend>
      <c:legendPos val="b"/>
      <c:overlay val="0"/>
      <c:txPr>
        <a:bodyPr/>
        <a:lstStyle/>
        <a:p>
          <a:pPr lvl="0">
            <a:defRPr b="0" i="0" sz="1200">
              <a:solidFill>
                <a:srgbClr val="1A1A1A"/>
              </a:solidFill>
              <a:latin typeface="+mn-lt"/>
            </a:defRPr>
          </a:pPr>
        </a:p>
      </c:txPr>
    </c:legend>
    <c:plotVisOnly val="1"/>
  </c:chart>
</c:chartSpace>
</file>

<file path=xl/charts/chart3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924623831"/>
        <c:axId val="1924953206"/>
      </c:barChart>
      <c:catAx>
        <c:axId val="19246238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24953206"/>
      </c:catAx>
      <c:valAx>
        <c:axId val="192495320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24623831"/>
      </c:valAx>
    </c:plotArea>
    <c:legend>
      <c:legendPos val="b"/>
      <c:overlay val="0"/>
      <c:txPr>
        <a:bodyPr/>
        <a:lstStyle/>
        <a:p>
          <a:pPr lvl="0">
            <a:defRPr b="0" i="0" sz="1200">
              <a:solidFill>
                <a:srgbClr val="1A1A1A"/>
              </a:solidFill>
              <a:latin typeface="+mn-lt"/>
            </a:defRPr>
          </a:pPr>
        </a:p>
      </c:txPr>
    </c:legend>
    <c:plotVisOnly val="1"/>
  </c:chart>
</c:chartSpace>
</file>

<file path=xl/charts/chart3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74191999"/>
        <c:axId val="1222302515"/>
      </c:barChart>
      <c:catAx>
        <c:axId val="7741919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22302515"/>
      </c:catAx>
      <c:valAx>
        <c:axId val="1222302515"/>
        <c:scaling>
          <c:orientation val="minMax"/>
        </c:scaling>
        <c:delete val="0"/>
        <c:axPos val="b"/>
        <c:tickLblPos val="nextTo"/>
        <c:spPr>
          <a:ln>
            <a:noFill/>
          </a:ln>
        </c:spPr>
        <c:crossAx val="77419199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542813251"/>
        <c:axId val="1490021376"/>
      </c:barChart>
      <c:catAx>
        <c:axId val="54281325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90021376"/>
      </c:catAx>
      <c:valAx>
        <c:axId val="1490021376"/>
        <c:scaling>
          <c:orientation val="minMax"/>
        </c:scaling>
        <c:delete val="0"/>
        <c:axPos val="b"/>
        <c:tickLblPos val="nextTo"/>
        <c:spPr>
          <a:ln>
            <a:noFill/>
          </a:ln>
        </c:spPr>
        <c:crossAx val="54281325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956580521"/>
        <c:axId val="1420456039"/>
      </c:barChart>
      <c:catAx>
        <c:axId val="9565805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20456039"/>
      </c:catAx>
      <c:valAx>
        <c:axId val="142045603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56580521"/>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379772870"/>
        <c:axId val="268661541"/>
      </c:barChart>
      <c:catAx>
        <c:axId val="13797728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68661541"/>
      </c:catAx>
      <c:valAx>
        <c:axId val="26866154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79772870"/>
      </c:valAx>
    </c:plotArea>
    <c:legend>
      <c:legendPos val="b"/>
      <c:overlay val="0"/>
      <c:txPr>
        <a:bodyPr/>
        <a:lstStyle/>
        <a:p>
          <a:pPr lvl="0">
            <a:defRPr b="0" i="0" sz="1200">
              <a:solidFill>
                <a:srgbClr val="1A1A1A"/>
              </a:solidFill>
              <a:latin typeface="+mn-lt"/>
            </a:defRPr>
          </a:pPr>
        </a:p>
      </c:txPr>
    </c:legend>
    <c:plotVisOnly val="1"/>
  </c:chart>
</c:chartSpace>
</file>

<file path=xl/charts/chart3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686648793"/>
        <c:axId val="877183507"/>
      </c:barChart>
      <c:catAx>
        <c:axId val="16866487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877183507"/>
      </c:catAx>
      <c:valAx>
        <c:axId val="877183507"/>
        <c:scaling>
          <c:orientation val="minMax"/>
        </c:scaling>
        <c:delete val="0"/>
        <c:axPos val="b"/>
        <c:tickLblPos val="nextTo"/>
        <c:spPr>
          <a:ln>
            <a:noFill/>
          </a:ln>
        </c:spPr>
        <c:crossAx val="16866487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523796086"/>
        <c:axId val="273121686"/>
      </c:barChart>
      <c:catAx>
        <c:axId val="5237960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73121686"/>
      </c:catAx>
      <c:valAx>
        <c:axId val="273121686"/>
        <c:scaling>
          <c:orientation val="minMax"/>
        </c:scaling>
        <c:delete val="0"/>
        <c:axPos val="l"/>
        <c:tickLblPos val="nextTo"/>
        <c:spPr>
          <a:ln>
            <a:noFill/>
          </a:ln>
        </c:spPr>
        <c:crossAx val="523796086"/>
      </c:valAx>
    </c:plotArea>
    <c:legend>
      <c:legendPos val="b"/>
      <c:overlay val="0"/>
      <c:txPr>
        <a:bodyPr/>
        <a:lstStyle/>
        <a:p>
          <a:pPr lvl="0">
            <a:defRPr b="0" i="0" sz="1200">
              <a:solidFill>
                <a:srgbClr val="1A1A1A"/>
              </a:solidFill>
              <a:latin typeface="+mn-lt"/>
            </a:defRPr>
          </a:pPr>
        </a:p>
      </c:txPr>
    </c:legend>
    <c:plotVisOnly val="1"/>
  </c:chart>
</c:chartSpace>
</file>

<file path=xl/charts/chart3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1488607926"/>
        <c:axId val="1937710557"/>
      </c:barChart>
      <c:catAx>
        <c:axId val="14886079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37710557"/>
      </c:catAx>
      <c:valAx>
        <c:axId val="19377105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88607926"/>
      </c:valAx>
    </c:plotArea>
    <c:legend>
      <c:legendPos val="b"/>
      <c:overlay val="0"/>
      <c:txPr>
        <a:bodyPr/>
        <a:lstStyle/>
        <a:p>
          <a:pPr lvl="0">
            <a:defRPr b="0" i="0" sz="1200">
              <a:solidFill>
                <a:srgbClr val="1A1A1A"/>
              </a:solidFill>
              <a:latin typeface="+mn-lt"/>
            </a:defRPr>
          </a:pPr>
        </a:p>
      </c:txPr>
    </c:legend>
    <c:plotVisOnly val="1"/>
  </c:chart>
</c:chartSpace>
</file>

<file path=xl/charts/chart3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334629528"/>
        <c:axId val="1202610757"/>
      </c:barChart>
      <c:catAx>
        <c:axId val="13346295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02610757"/>
      </c:catAx>
      <c:valAx>
        <c:axId val="1202610757"/>
        <c:scaling>
          <c:orientation val="minMax"/>
        </c:scaling>
        <c:delete val="0"/>
        <c:axPos val="b"/>
        <c:tickLblPos val="nextTo"/>
        <c:spPr>
          <a:ln>
            <a:noFill/>
          </a:ln>
        </c:spPr>
        <c:crossAx val="13346295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642116600"/>
        <c:axId val="277834374"/>
      </c:barChart>
      <c:catAx>
        <c:axId val="164211660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77834374"/>
      </c:catAx>
      <c:valAx>
        <c:axId val="277834374"/>
        <c:scaling>
          <c:orientation val="minMax"/>
        </c:scaling>
        <c:delete val="0"/>
        <c:axPos val="b"/>
        <c:tickLblPos val="nextTo"/>
        <c:spPr>
          <a:ln>
            <a:noFill/>
          </a:ln>
        </c:spPr>
        <c:crossAx val="164211660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1407696154"/>
        <c:axId val="138286464"/>
      </c:barChart>
      <c:catAx>
        <c:axId val="14076961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8286464"/>
      </c:catAx>
      <c:valAx>
        <c:axId val="138286464"/>
        <c:scaling>
          <c:orientation val="minMax"/>
        </c:scaling>
        <c:delete val="0"/>
        <c:axPos val="l"/>
        <c:tickLblPos val="nextTo"/>
        <c:spPr>
          <a:ln>
            <a:noFill/>
          </a:ln>
        </c:spPr>
        <c:crossAx val="1407696154"/>
      </c:valAx>
    </c:plotArea>
    <c:legend>
      <c:legendPos val="b"/>
      <c:overlay val="0"/>
      <c:txPr>
        <a:bodyPr/>
        <a:lstStyle/>
        <a:p>
          <a:pPr lvl="0">
            <a:defRPr b="0" i="0" sz="1200">
              <a:solidFill>
                <a:srgbClr val="1A1A1A"/>
              </a:solidFill>
              <a:latin typeface="+mn-lt"/>
            </a:defRPr>
          </a:pPr>
        </a:p>
      </c:txPr>
    </c:legend>
    <c:plotVisOnly val="1"/>
  </c:chart>
</c:chartSpace>
</file>

<file path=xl/charts/chart3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6747601"/>
        <c:axId val="1144988133"/>
      </c:barChart>
      <c:catAx>
        <c:axId val="67476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44988133"/>
      </c:catAx>
      <c:valAx>
        <c:axId val="114498813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747601"/>
      </c:valAx>
    </c:plotArea>
    <c:legend>
      <c:legendPos val="b"/>
      <c:overlay val="0"/>
      <c:txPr>
        <a:bodyPr/>
        <a:lstStyle/>
        <a:p>
          <a:pPr lvl="0">
            <a:defRPr b="0" i="0" sz="1200">
              <a:solidFill>
                <a:srgbClr val="1A1A1A"/>
              </a:solidFill>
              <a:latin typeface="+mn-lt"/>
            </a:defRPr>
          </a:pPr>
        </a:p>
      </c:txPr>
    </c:legend>
    <c:plotVisOnly val="1"/>
  </c:chart>
</c:chartSpace>
</file>

<file path=xl/charts/chart3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686888885"/>
        <c:axId val="259477776"/>
      </c:barChart>
      <c:catAx>
        <c:axId val="68688888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59477776"/>
      </c:catAx>
      <c:valAx>
        <c:axId val="259477776"/>
        <c:scaling>
          <c:orientation val="minMax"/>
        </c:scaling>
        <c:delete val="0"/>
        <c:axPos val="b"/>
        <c:tickLblPos val="nextTo"/>
        <c:spPr>
          <a:ln>
            <a:noFill/>
          </a:ln>
        </c:spPr>
        <c:crossAx val="68688888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70219407"/>
        <c:axId val="54942642"/>
      </c:barChart>
      <c:catAx>
        <c:axId val="18702194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4942642"/>
      </c:catAx>
      <c:valAx>
        <c:axId val="549426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70219407"/>
      </c:valAx>
    </c:plotArea>
    <c:legend>
      <c:legendPos val="b"/>
      <c:overlay val="0"/>
      <c:txPr>
        <a:bodyPr/>
        <a:lstStyle/>
        <a:p>
          <a:pPr lvl="0">
            <a:defRPr b="0" i="0" sz="1200">
              <a:solidFill>
                <a:srgbClr val="1A1A1A"/>
              </a:solidFill>
              <a:latin typeface="+mn-lt"/>
            </a:defRPr>
          </a:pPr>
        </a:p>
      </c:txPr>
    </c:legend>
    <c:plotVisOnly val="1"/>
  </c:chart>
</c:chartSpace>
</file>

<file path=xl/charts/chart3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6736655"/>
        <c:axId val="1226379783"/>
      </c:barChart>
      <c:catAx>
        <c:axId val="1667366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26379783"/>
      </c:catAx>
      <c:valAx>
        <c:axId val="12263797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6736655"/>
      </c:valAx>
    </c:plotArea>
    <c:legend>
      <c:legendPos val="b"/>
      <c:overlay val="0"/>
      <c:txPr>
        <a:bodyPr/>
        <a:lstStyle/>
        <a:p>
          <a:pPr lvl="0">
            <a:defRPr b="0" i="0" sz="1200">
              <a:solidFill>
                <a:srgbClr val="1A1A1A"/>
              </a:solidFill>
              <a:latin typeface="+mn-lt"/>
            </a:defRPr>
          </a:pPr>
        </a:p>
      </c:txPr>
    </c:legend>
    <c:plotVisOnly val="1"/>
  </c:chart>
</c:chartSpace>
</file>

<file path=xl/charts/chart3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550892027"/>
        <c:axId val="1129244242"/>
      </c:barChart>
      <c:catAx>
        <c:axId val="5508920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29244242"/>
      </c:catAx>
      <c:valAx>
        <c:axId val="1129244242"/>
        <c:scaling>
          <c:orientation val="minMax"/>
        </c:scaling>
        <c:delete val="0"/>
        <c:axPos val="b"/>
        <c:tickLblPos val="nextTo"/>
        <c:spPr>
          <a:ln>
            <a:noFill/>
          </a:ln>
        </c:spPr>
        <c:crossAx val="5508920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849617927"/>
        <c:axId val="227094218"/>
      </c:barChart>
      <c:catAx>
        <c:axId val="8496179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27094218"/>
      </c:catAx>
      <c:valAx>
        <c:axId val="227094218"/>
        <c:scaling>
          <c:orientation val="minMax"/>
        </c:scaling>
        <c:delete val="0"/>
        <c:axPos val="b"/>
        <c:tickLblPos val="nextTo"/>
        <c:spPr>
          <a:ln>
            <a:noFill/>
          </a:ln>
        </c:spPr>
        <c:crossAx val="8496179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97165025"/>
        <c:axId val="671383003"/>
      </c:barChart>
      <c:catAx>
        <c:axId val="129716502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71383003"/>
      </c:catAx>
      <c:valAx>
        <c:axId val="67138300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9716502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56513352"/>
        <c:axId val="1254148688"/>
      </c:barChart>
      <c:catAx>
        <c:axId val="3565133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54148688"/>
      </c:catAx>
      <c:valAx>
        <c:axId val="125414868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56513352"/>
      </c:valAx>
    </c:plotArea>
    <c:legend>
      <c:legendPos val="b"/>
      <c:overlay val="0"/>
      <c:txPr>
        <a:bodyPr/>
        <a:lstStyle/>
        <a:p>
          <a:pPr lvl="0">
            <a:defRPr b="0" i="0" sz="1200">
              <a:solidFill>
                <a:srgbClr val="1A1A1A"/>
              </a:solidFill>
              <a:latin typeface="+mn-lt"/>
            </a:defRPr>
          </a:pPr>
        </a:p>
      </c:txPr>
    </c:legend>
    <c:plotVisOnly val="1"/>
  </c:chart>
</c:chartSpace>
</file>

<file path=xl/charts/chart3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420873290"/>
        <c:axId val="297745248"/>
      </c:barChart>
      <c:catAx>
        <c:axId val="4208732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97745248"/>
      </c:catAx>
      <c:valAx>
        <c:axId val="297745248"/>
        <c:scaling>
          <c:orientation val="minMax"/>
        </c:scaling>
        <c:delete val="0"/>
        <c:axPos val="b"/>
        <c:tickLblPos val="nextTo"/>
        <c:spPr>
          <a:ln>
            <a:noFill/>
          </a:ln>
        </c:spPr>
        <c:crossAx val="4208732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238561112"/>
        <c:axId val="1150329478"/>
      </c:barChart>
      <c:catAx>
        <c:axId val="2385611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50329478"/>
      </c:catAx>
      <c:valAx>
        <c:axId val="1150329478"/>
        <c:scaling>
          <c:orientation val="minMax"/>
        </c:scaling>
        <c:delete val="0"/>
        <c:axPos val="l"/>
        <c:tickLblPos val="nextTo"/>
        <c:spPr>
          <a:ln>
            <a:noFill/>
          </a:ln>
        </c:spPr>
        <c:crossAx val="238561112"/>
      </c:valAx>
    </c:plotArea>
    <c:legend>
      <c:legendPos val="b"/>
      <c:overlay val="0"/>
      <c:txPr>
        <a:bodyPr/>
        <a:lstStyle/>
        <a:p>
          <a:pPr lvl="0">
            <a:defRPr b="0" i="0" sz="1200">
              <a:solidFill>
                <a:srgbClr val="1A1A1A"/>
              </a:solidFill>
              <a:latin typeface="+mn-lt"/>
            </a:defRPr>
          </a:pPr>
        </a:p>
      </c:txPr>
    </c:legend>
    <c:plotVisOnly val="1"/>
  </c:chart>
</c:chartSpace>
</file>

<file path=xl/charts/chart3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89006175"/>
        <c:axId val="1917650871"/>
      </c:barChart>
      <c:catAx>
        <c:axId val="890061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17650871"/>
      </c:catAx>
      <c:valAx>
        <c:axId val="191765087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9006175"/>
      </c:valAx>
    </c:plotArea>
    <c:legend>
      <c:legendPos val="b"/>
      <c:overlay val="0"/>
      <c:txPr>
        <a:bodyPr/>
        <a:lstStyle/>
        <a:p>
          <a:pPr lvl="0">
            <a:defRPr b="0" i="0" sz="1200">
              <a:solidFill>
                <a:srgbClr val="1A1A1A"/>
              </a:solidFill>
              <a:latin typeface="+mn-lt"/>
            </a:defRPr>
          </a:pPr>
        </a:p>
      </c:txPr>
    </c:legend>
    <c:plotVisOnly val="1"/>
  </c:chart>
</c:chartSpace>
</file>

<file path=xl/charts/chart3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391279642"/>
        <c:axId val="491905899"/>
      </c:barChart>
      <c:catAx>
        <c:axId val="139127964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91905899"/>
      </c:catAx>
      <c:valAx>
        <c:axId val="491905899"/>
        <c:scaling>
          <c:orientation val="minMax"/>
        </c:scaling>
        <c:delete val="0"/>
        <c:axPos val="b"/>
        <c:tickLblPos val="nextTo"/>
        <c:spPr>
          <a:ln>
            <a:noFill/>
          </a:ln>
        </c:spPr>
        <c:crossAx val="139127964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271117454"/>
        <c:axId val="1331567092"/>
      </c:barChart>
      <c:catAx>
        <c:axId val="12711174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31567092"/>
      </c:catAx>
      <c:valAx>
        <c:axId val="1331567092"/>
        <c:scaling>
          <c:orientation val="minMax"/>
        </c:scaling>
        <c:delete val="0"/>
        <c:axPos val="b"/>
        <c:tickLblPos val="nextTo"/>
        <c:spPr>
          <a:ln>
            <a:noFill/>
          </a:ln>
        </c:spPr>
        <c:crossAx val="127111745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593780706"/>
        <c:axId val="2091858916"/>
      </c:barChart>
      <c:catAx>
        <c:axId val="15937807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91858916"/>
      </c:catAx>
      <c:valAx>
        <c:axId val="2091858916"/>
        <c:scaling>
          <c:orientation val="minMax"/>
        </c:scaling>
        <c:delete val="0"/>
        <c:axPos val="l"/>
        <c:tickLblPos val="nextTo"/>
        <c:spPr>
          <a:ln>
            <a:noFill/>
          </a:ln>
        </c:spPr>
        <c:crossAx val="1593780706"/>
      </c:valAx>
    </c:plotArea>
    <c:legend>
      <c:legendPos val="b"/>
      <c:overlay val="0"/>
      <c:txPr>
        <a:bodyPr/>
        <a:lstStyle/>
        <a:p>
          <a:pPr lvl="0">
            <a:defRPr b="0" i="0" sz="1200">
              <a:solidFill>
                <a:srgbClr val="1A1A1A"/>
              </a:solidFill>
              <a:latin typeface="+mn-lt"/>
            </a:defRPr>
          </a:pPr>
        </a:p>
      </c:txPr>
    </c:legend>
    <c:plotVisOnly val="1"/>
  </c:chart>
</c:chartSpace>
</file>

<file path=xl/charts/chart3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24008768"/>
        <c:axId val="1359004856"/>
      </c:barChart>
      <c:catAx>
        <c:axId val="12400876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59004856"/>
      </c:catAx>
      <c:valAx>
        <c:axId val="13590048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4008768"/>
      </c:valAx>
    </c:plotArea>
    <c:legend>
      <c:legendPos val="b"/>
      <c:overlay val="0"/>
      <c:txPr>
        <a:bodyPr/>
        <a:lstStyle/>
        <a:p>
          <a:pPr lvl="0">
            <a:defRPr b="0" i="0" sz="1200">
              <a:solidFill>
                <a:srgbClr val="1A1A1A"/>
              </a:solidFill>
              <a:latin typeface="+mn-lt"/>
            </a:defRPr>
          </a:pPr>
        </a:p>
      </c:txPr>
    </c:legend>
    <c:plotVisOnly val="1"/>
  </c:chart>
</c:chartSpace>
</file>

<file path=xl/charts/chart3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103595111"/>
        <c:axId val="1091833522"/>
      </c:barChart>
      <c:catAx>
        <c:axId val="110359511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91833522"/>
      </c:catAx>
      <c:valAx>
        <c:axId val="1091833522"/>
        <c:scaling>
          <c:orientation val="minMax"/>
        </c:scaling>
        <c:delete val="0"/>
        <c:axPos val="b"/>
        <c:tickLblPos val="nextTo"/>
        <c:spPr>
          <a:ln>
            <a:noFill/>
          </a:ln>
        </c:spPr>
        <c:crossAx val="110359511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203310639"/>
        <c:axId val="1820270816"/>
      </c:barChart>
      <c:catAx>
        <c:axId val="120331063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20270816"/>
      </c:catAx>
      <c:valAx>
        <c:axId val="18202708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03310639"/>
      </c:valAx>
    </c:plotArea>
    <c:legend>
      <c:legendPos val="b"/>
      <c:overlay val="0"/>
      <c:txPr>
        <a:bodyPr/>
        <a:lstStyle/>
        <a:p>
          <a:pPr lvl="0">
            <a:defRPr b="0" i="0" sz="1200">
              <a:solidFill>
                <a:srgbClr val="1A1A1A"/>
              </a:solidFill>
              <a:latin typeface="+mn-lt"/>
            </a:defRPr>
          </a:pPr>
        </a:p>
      </c:txPr>
    </c:legend>
    <c:plotVisOnly val="1"/>
  </c:chart>
</c:chartSpace>
</file>

<file path=xl/charts/chart3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558417723"/>
        <c:axId val="1419128367"/>
      </c:barChart>
      <c:catAx>
        <c:axId val="5584177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19128367"/>
      </c:catAx>
      <c:valAx>
        <c:axId val="141912836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58417723"/>
      </c:valAx>
    </c:plotArea>
    <c:legend>
      <c:legendPos val="b"/>
      <c:overlay val="0"/>
      <c:txPr>
        <a:bodyPr/>
        <a:lstStyle/>
        <a:p>
          <a:pPr lvl="0">
            <a:defRPr b="0" i="0" sz="1200">
              <a:solidFill>
                <a:srgbClr val="1A1A1A"/>
              </a:solidFill>
              <a:latin typeface="+mn-lt"/>
            </a:defRPr>
          </a:pPr>
        </a:p>
      </c:txPr>
    </c:legend>
    <c:plotVisOnly val="1"/>
  </c:chart>
</c:chartSpace>
</file>

<file path=xl/charts/chart3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431641775"/>
        <c:axId val="1119851519"/>
      </c:barChart>
      <c:catAx>
        <c:axId val="143164177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19851519"/>
      </c:catAx>
      <c:valAx>
        <c:axId val="1119851519"/>
        <c:scaling>
          <c:orientation val="minMax"/>
        </c:scaling>
        <c:delete val="0"/>
        <c:axPos val="b"/>
        <c:tickLblPos val="nextTo"/>
        <c:spPr>
          <a:ln>
            <a:noFill/>
          </a:ln>
        </c:spPr>
        <c:crossAx val="143164177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21843576"/>
        <c:axId val="964634994"/>
      </c:barChart>
      <c:catAx>
        <c:axId val="172184357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64634994"/>
      </c:catAx>
      <c:valAx>
        <c:axId val="964634994"/>
        <c:scaling>
          <c:orientation val="minMax"/>
        </c:scaling>
        <c:delete val="0"/>
        <c:axPos val="b"/>
        <c:tickLblPos val="nextTo"/>
        <c:spPr>
          <a:ln>
            <a:noFill/>
          </a:ln>
        </c:spPr>
        <c:crossAx val="172184357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069425146"/>
        <c:axId val="256346285"/>
      </c:barChart>
      <c:catAx>
        <c:axId val="10694251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56346285"/>
      </c:catAx>
      <c:valAx>
        <c:axId val="25634628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6942514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245886899"/>
        <c:axId val="1424686233"/>
      </c:barChart>
      <c:catAx>
        <c:axId val="12458868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24686233"/>
      </c:catAx>
      <c:valAx>
        <c:axId val="142468623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45886899"/>
      </c:valAx>
    </c:plotArea>
    <c:legend>
      <c:legendPos val="b"/>
      <c:overlay val="0"/>
      <c:txPr>
        <a:bodyPr/>
        <a:lstStyle/>
        <a:p>
          <a:pPr lvl="0">
            <a:defRPr b="0" i="0" sz="1200">
              <a:solidFill>
                <a:srgbClr val="1A1A1A"/>
              </a:solidFill>
              <a:latin typeface="+mn-lt"/>
            </a:defRPr>
          </a:pPr>
        </a:p>
      </c:txPr>
    </c:legend>
    <c:plotVisOnly val="1"/>
  </c:chart>
</c:chartSpace>
</file>

<file path=xl/charts/chart3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230652251"/>
        <c:axId val="1923544304"/>
      </c:barChart>
      <c:catAx>
        <c:axId val="23065225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23544304"/>
      </c:catAx>
      <c:valAx>
        <c:axId val="1923544304"/>
        <c:scaling>
          <c:orientation val="minMax"/>
        </c:scaling>
        <c:delete val="0"/>
        <c:axPos val="b"/>
        <c:tickLblPos val="nextTo"/>
        <c:spPr>
          <a:ln>
            <a:noFill/>
          </a:ln>
        </c:spPr>
        <c:crossAx val="23065225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793193601"/>
        <c:axId val="1192230603"/>
      </c:barChart>
      <c:catAx>
        <c:axId val="17931936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92230603"/>
      </c:catAx>
      <c:valAx>
        <c:axId val="1192230603"/>
        <c:scaling>
          <c:orientation val="minMax"/>
        </c:scaling>
        <c:delete val="0"/>
        <c:axPos val="l"/>
        <c:tickLblPos val="nextTo"/>
        <c:spPr>
          <a:ln>
            <a:noFill/>
          </a:ln>
        </c:spPr>
        <c:crossAx val="1793193601"/>
      </c:valAx>
    </c:plotArea>
    <c:legend>
      <c:legendPos val="b"/>
      <c:overlay val="0"/>
      <c:txPr>
        <a:bodyPr/>
        <a:lstStyle/>
        <a:p>
          <a:pPr lvl="0">
            <a:defRPr b="0" i="0" sz="1200">
              <a:solidFill>
                <a:srgbClr val="1A1A1A"/>
              </a:solidFill>
              <a:latin typeface="+mn-lt"/>
            </a:defRPr>
          </a:pPr>
        </a:p>
      </c:txPr>
    </c:legend>
    <c:plotVisOnly val="1"/>
  </c:chart>
</c:chartSpace>
</file>

<file path=xl/charts/chart3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231669956"/>
        <c:axId val="1578519997"/>
      </c:barChart>
      <c:catAx>
        <c:axId val="12316699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78519997"/>
      </c:catAx>
      <c:valAx>
        <c:axId val="157851999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31669956"/>
      </c:valAx>
    </c:plotArea>
    <c:legend>
      <c:legendPos val="b"/>
      <c:overlay val="0"/>
      <c:txPr>
        <a:bodyPr/>
        <a:lstStyle/>
        <a:p>
          <a:pPr lvl="0">
            <a:defRPr b="0" i="0" sz="1200">
              <a:solidFill>
                <a:srgbClr val="1A1A1A"/>
              </a:solidFill>
              <a:latin typeface="+mn-lt"/>
            </a:defRPr>
          </a:pPr>
        </a:p>
      </c:txPr>
    </c:legend>
    <c:plotVisOnly val="1"/>
  </c:chart>
</c:chartSpace>
</file>

<file path=xl/charts/chart3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523356749"/>
        <c:axId val="1252836745"/>
      </c:barChart>
      <c:catAx>
        <c:axId val="152335674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52836745"/>
      </c:catAx>
      <c:valAx>
        <c:axId val="1252836745"/>
        <c:scaling>
          <c:orientation val="minMax"/>
        </c:scaling>
        <c:delete val="0"/>
        <c:axPos val="b"/>
        <c:tickLblPos val="nextTo"/>
        <c:spPr>
          <a:ln>
            <a:noFill/>
          </a:ln>
        </c:spPr>
        <c:crossAx val="152335674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488150627"/>
        <c:axId val="2067482149"/>
      </c:barChart>
      <c:catAx>
        <c:axId val="4881506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67482149"/>
      </c:catAx>
      <c:valAx>
        <c:axId val="2067482149"/>
        <c:scaling>
          <c:orientation val="minMax"/>
        </c:scaling>
        <c:delete val="0"/>
        <c:axPos val="b"/>
        <c:tickLblPos val="nextTo"/>
        <c:spPr>
          <a:ln>
            <a:noFill/>
          </a:ln>
        </c:spPr>
        <c:crossAx val="4881506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343678460"/>
        <c:axId val="901582877"/>
      </c:barChart>
      <c:catAx>
        <c:axId val="13436784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01582877"/>
      </c:catAx>
      <c:valAx>
        <c:axId val="901582877"/>
        <c:scaling>
          <c:orientation val="minMax"/>
        </c:scaling>
        <c:delete val="0"/>
        <c:axPos val="l"/>
        <c:tickLblPos val="nextTo"/>
        <c:spPr>
          <a:ln>
            <a:noFill/>
          </a:ln>
        </c:spPr>
        <c:crossAx val="1343678460"/>
      </c:valAx>
    </c:plotArea>
    <c:legend>
      <c:legendPos val="b"/>
      <c:overlay val="0"/>
      <c:txPr>
        <a:bodyPr/>
        <a:lstStyle/>
        <a:p>
          <a:pPr lvl="0">
            <a:defRPr b="0" i="0" sz="1200">
              <a:solidFill>
                <a:srgbClr val="1A1A1A"/>
              </a:solidFill>
              <a:latin typeface="+mn-lt"/>
            </a:defRPr>
          </a:pPr>
        </a:p>
      </c:txPr>
    </c:legend>
    <c:plotVisOnly val="1"/>
  </c:chart>
</c:chartSpace>
</file>

<file path=xl/charts/chart3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2068461239"/>
        <c:axId val="1930771382"/>
      </c:barChart>
      <c:catAx>
        <c:axId val="206846123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30771382"/>
      </c:catAx>
      <c:valAx>
        <c:axId val="193077138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68461239"/>
      </c:valAx>
    </c:plotArea>
    <c:legend>
      <c:legendPos val="b"/>
      <c:overlay val="0"/>
      <c:txPr>
        <a:bodyPr/>
        <a:lstStyle/>
        <a:p>
          <a:pPr lvl="0">
            <a:defRPr b="0" i="0" sz="1200">
              <a:solidFill>
                <a:srgbClr val="1A1A1A"/>
              </a:solidFill>
              <a:latin typeface="+mn-lt"/>
            </a:defRPr>
          </a:pPr>
        </a:p>
      </c:txPr>
    </c:legend>
    <c:plotVisOnly val="1"/>
  </c:chart>
</c:chartSpace>
</file>

<file path=xl/charts/chart3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049977925"/>
        <c:axId val="163346541"/>
      </c:barChart>
      <c:catAx>
        <c:axId val="104997792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63346541"/>
      </c:catAx>
      <c:valAx>
        <c:axId val="163346541"/>
        <c:scaling>
          <c:orientation val="minMax"/>
        </c:scaling>
        <c:delete val="0"/>
        <c:axPos val="b"/>
        <c:tickLblPos val="nextTo"/>
        <c:spPr>
          <a:ln>
            <a:noFill/>
          </a:ln>
        </c:spPr>
        <c:crossAx val="104997792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971880111"/>
        <c:axId val="714026792"/>
      </c:barChart>
      <c:catAx>
        <c:axId val="9718801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14026792"/>
      </c:catAx>
      <c:valAx>
        <c:axId val="71402679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71880111"/>
      </c:valAx>
    </c:plotArea>
    <c:legend>
      <c:legendPos val="b"/>
      <c:overlay val="0"/>
      <c:txPr>
        <a:bodyPr/>
        <a:lstStyle/>
        <a:p>
          <a:pPr lvl="0">
            <a:defRPr b="0" i="0" sz="1200">
              <a:solidFill>
                <a:srgbClr val="1A1A1A"/>
              </a:solidFill>
              <a:latin typeface="+mn-lt"/>
            </a:defRPr>
          </a:pPr>
        </a:p>
      </c:txPr>
    </c:legend>
    <c:plotVisOnly val="1"/>
  </c:chart>
</c:chartSpace>
</file>

<file path=xl/charts/chart3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335845409"/>
        <c:axId val="126617922"/>
      </c:barChart>
      <c:catAx>
        <c:axId val="13358454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6617922"/>
      </c:catAx>
      <c:valAx>
        <c:axId val="12661792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35845409"/>
      </c:valAx>
    </c:plotArea>
    <c:legend>
      <c:legendPos val="b"/>
      <c:overlay val="0"/>
      <c:txPr>
        <a:bodyPr/>
        <a:lstStyle/>
        <a:p>
          <a:pPr lvl="0">
            <a:defRPr b="0" i="0" sz="1200">
              <a:solidFill>
                <a:srgbClr val="1A1A1A"/>
              </a:solidFill>
              <a:latin typeface="+mn-lt"/>
            </a:defRPr>
          </a:pPr>
        </a:p>
      </c:txPr>
    </c:legend>
    <c:plotVisOnly val="1"/>
  </c:chart>
</c:chartSpace>
</file>

<file path=xl/charts/chart3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43722235"/>
        <c:axId val="1330442945"/>
      </c:barChart>
      <c:catAx>
        <c:axId val="74372223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30442945"/>
      </c:catAx>
      <c:valAx>
        <c:axId val="1330442945"/>
        <c:scaling>
          <c:orientation val="minMax"/>
        </c:scaling>
        <c:delete val="0"/>
        <c:axPos val="b"/>
        <c:tickLblPos val="nextTo"/>
        <c:spPr>
          <a:ln>
            <a:noFill/>
          </a:ln>
        </c:spPr>
        <c:crossAx val="74372223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010601856"/>
        <c:axId val="771997250"/>
      </c:barChart>
      <c:catAx>
        <c:axId val="101060185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71997250"/>
      </c:catAx>
      <c:valAx>
        <c:axId val="771997250"/>
        <c:scaling>
          <c:orientation val="minMax"/>
        </c:scaling>
        <c:delete val="0"/>
        <c:axPos val="b"/>
        <c:tickLblPos val="nextTo"/>
        <c:spPr>
          <a:ln>
            <a:noFill/>
          </a:ln>
        </c:spPr>
        <c:crossAx val="101060185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69547673"/>
        <c:axId val="513314227"/>
      </c:barChart>
      <c:catAx>
        <c:axId val="12695476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13314227"/>
      </c:catAx>
      <c:valAx>
        <c:axId val="51331422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6954767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6024861"/>
        <c:axId val="1381338435"/>
      </c:barChart>
      <c:catAx>
        <c:axId val="360248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81338435"/>
      </c:catAx>
      <c:valAx>
        <c:axId val="13813384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6024861"/>
      </c:valAx>
    </c:plotArea>
    <c:legend>
      <c:legendPos val="b"/>
      <c:overlay val="0"/>
      <c:txPr>
        <a:bodyPr/>
        <a:lstStyle/>
        <a:p>
          <a:pPr lvl="0">
            <a:defRPr b="0" i="0" sz="1200">
              <a:solidFill>
                <a:srgbClr val="1A1A1A"/>
              </a:solidFill>
              <a:latin typeface="+mn-lt"/>
            </a:defRPr>
          </a:pPr>
        </a:p>
      </c:txPr>
    </c:legend>
    <c:plotVisOnly val="1"/>
  </c:chart>
</c:chartSpace>
</file>

<file path=xl/charts/chart3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598891348"/>
        <c:axId val="1873240957"/>
      </c:barChart>
      <c:catAx>
        <c:axId val="15988913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73240957"/>
      </c:catAx>
      <c:valAx>
        <c:axId val="1873240957"/>
        <c:scaling>
          <c:orientation val="minMax"/>
        </c:scaling>
        <c:delete val="0"/>
        <c:axPos val="b"/>
        <c:tickLblPos val="nextTo"/>
        <c:spPr>
          <a:ln>
            <a:noFill/>
          </a:ln>
        </c:spPr>
        <c:crossAx val="15988913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2134193200"/>
        <c:axId val="540804376"/>
      </c:barChart>
      <c:catAx>
        <c:axId val="21341932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40804376"/>
      </c:catAx>
      <c:valAx>
        <c:axId val="540804376"/>
        <c:scaling>
          <c:orientation val="minMax"/>
        </c:scaling>
        <c:delete val="0"/>
        <c:axPos val="l"/>
        <c:tickLblPos val="nextTo"/>
        <c:spPr>
          <a:ln>
            <a:noFill/>
          </a:ln>
        </c:spPr>
        <c:crossAx val="2134193200"/>
      </c:valAx>
    </c:plotArea>
    <c:legend>
      <c:legendPos val="b"/>
      <c:overlay val="0"/>
      <c:txPr>
        <a:bodyPr/>
        <a:lstStyle/>
        <a:p>
          <a:pPr lvl="0">
            <a:defRPr b="0" i="0" sz="1200">
              <a:solidFill>
                <a:srgbClr val="1A1A1A"/>
              </a:solidFill>
              <a:latin typeface="+mn-lt"/>
            </a:defRPr>
          </a:pPr>
        </a:p>
      </c:txPr>
    </c:legend>
    <c:plotVisOnly val="1"/>
  </c:chart>
</c:chartSpace>
</file>

<file path=xl/charts/chart3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2012196285"/>
        <c:axId val="1992704061"/>
      </c:barChart>
      <c:catAx>
        <c:axId val="201219628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92704061"/>
      </c:catAx>
      <c:valAx>
        <c:axId val="199270406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12196285"/>
      </c:valAx>
    </c:plotArea>
    <c:legend>
      <c:legendPos val="b"/>
      <c:overlay val="0"/>
      <c:txPr>
        <a:bodyPr/>
        <a:lstStyle/>
        <a:p>
          <a:pPr lvl="0">
            <a:defRPr b="0" i="0" sz="1200">
              <a:solidFill>
                <a:srgbClr val="1A1A1A"/>
              </a:solidFill>
              <a:latin typeface="+mn-lt"/>
            </a:defRPr>
          </a:pPr>
        </a:p>
      </c:txPr>
    </c:legend>
    <c:plotVisOnly val="1"/>
  </c:chart>
</c:chartSpace>
</file>

<file path=xl/charts/chart3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790632854"/>
        <c:axId val="1986971916"/>
      </c:barChart>
      <c:catAx>
        <c:axId val="17906328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86971916"/>
      </c:catAx>
      <c:valAx>
        <c:axId val="1986971916"/>
        <c:scaling>
          <c:orientation val="minMax"/>
        </c:scaling>
        <c:delete val="0"/>
        <c:axPos val="b"/>
        <c:tickLblPos val="nextTo"/>
        <c:spPr>
          <a:ln>
            <a:noFill/>
          </a:ln>
        </c:spPr>
        <c:crossAx val="179063285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512439120"/>
        <c:axId val="1582132617"/>
      </c:barChart>
      <c:catAx>
        <c:axId val="51243912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82132617"/>
      </c:catAx>
      <c:valAx>
        <c:axId val="1582132617"/>
        <c:scaling>
          <c:orientation val="minMax"/>
        </c:scaling>
        <c:delete val="0"/>
        <c:axPos val="b"/>
        <c:tickLblPos val="nextTo"/>
        <c:spPr>
          <a:ln>
            <a:noFill/>
          </a:ln>
        </c:spPr>
        <c:crossAx val="51243912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1000450664"/>
        <c:axId val="1308614154"/>
      </c:barChart>
      <c:catAx>
        <c:axId val="10004506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08614154"/>
      </c:catAx>
      <c:valAx>
        <c:axId val="1308614154"/>
        <c:scaling>
          <c:orientation val="minMax"/>
        </c:scaling>
        <c:delete val="0"/>
        <c:axPos val="l"/>
        <c:tickLblPos val="nextTo"/>
        <c:spPr>
          <a:ln>
            <a:noFill/>
          </a:ln>
        </c:spPr>
        <c:crossAx val="1000450664"/>
      </c:valAx>
    </c:plotArea>
    <c:legend>
      <c:legendPos val="b"/>
      <c:overlay val="0"/>
      <c:txPr>
        <a:bodyPr/>
        <a:lstStyle/>
        <a:p>
          <a:pPr lvl="0">
            <a:defRPr b="0" i="0" sz="1200">
              <a:solidFill>
                <a:srgbClr val="1A1A1A"/>
              </a:solidFill>
              <a:latin typeface="+mn-lt"/>
            </a:defRPr>
          </a:pPr>
        </a:p>
      </c:txPr>
    </c:legend>
    <c:plotVisOnly val="1"/>
  </c:chart>
</c:chartSpace>
</file>

<file path=xl/charts/chart3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189784456"/>
        <c:axId val="1376298657"/>
      </c:barChart>
      <c:catAx>
        <c:axId val="11897844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76298657"/>
      </c:catAx>
      <c:valAx>
        <c:axId val="13762986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89784456"/>
      </c:valAx>
    </c:plotArea>
    <c:legend>
      <c:legendPos val="b"/>
      <c:overlay val="0"/>
      <c:txPr>
        <a:bodyPr/>
        <a:lstStyle/>
        <a:p>
          <a:pPr lvl="0">
            <a:defRPr b="0" i="0" sz="1200">
              <a:solidFill>
                <a:srgbClr val="1A1A1A"/>
              </a:solidFill>
              <a:latin typeface="+mn-lt"/>
            </a:defRPr>
          </a:pPr>
        </a:p>
      </c:txPr>
    </c:legend>
    <c:plotVisOnly val="1"/>
  </c:chart>
</c:chartSpace>
</file>

<file path=xl/charts/chart3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951065165"/>
        <c:axId val="633525772"/>
      </c:barChart>
      <c:catAx>
        <c:axId val="195106516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33525772"/>
      </c:catAx>
      <c:valAx>
        <c:axId val="633525772"/>
        <c:scaling>
          <c:orientation val="minMax"/>
        </c:scaling>
        <c:delete val="0"/>
        <c:axPos val="b"/>
        <c:tickLblPos val="nextTo"/>
        <c:spPr>
          <a:ln>
            <a:noFill/>
          </a:ln>
        </c:spPr>
        <c:crossAx val="195106516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422875716"/>
        <c:axId val="1954297432"/>
      </c:barChart>
      <c:catAx>
        <c:axId val="14228757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54297432"/>
      </c:catAx>
      <c:valAx>
        <c:axId val="19542974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22875716"/>
      </c:valAx>
    </c:plotArea>
    <c:legend>
      <c:legendPos val="b"/>
      <c:overlay val="0"/>
      <c:txPr>
        <a:bodyPr/>
        <a:lstStyle/>
        <a:p>
          <a:pPr lvl="0">
            <a:defRPr b="0" i="0" sz="1200">
              <a:solidFill>
                <a:srgbClr val="1A1A1A"/>
              </a:solidFill>
              <a:latin typeface="+mn-lt"/>
            </a:defRPr>
          </a:pPr>
        </a:p>
      </c:txPr>
    </c:legend>
    <c:plotVisOnly val="1"/>
  </c:chart>
</c:chartSpace>
</file>

<file path=xl/charts/chart3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201322279"/>
        <c:axId val="399878070"/>
      </c:barChart>
      <c:catAx>
        <c:axId val="2013222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99878070"/>
      </c:catAx>
      <c:valAx>
        <c:axId val="39987807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1322279"/>
      </c:valAx>
    </c:plotArea>
    <c:legend>
      <c:legendPos val="b"/>
      <c:overlay val="0"/>
      <c:txPr>
        <a:bodyPr/>
        <a:lstStyle/>
        <a:p>
          <a:pPr lvl="0">
            <a:defRPr b="0" i="0" sz="1200">
              <a:solidFill>
                <a:srgbClr val="1A1A1A"/>
              </a:solidFill>
              <a:latin typeface="+mn-lt"/>
            </a:defRPr>
          </a:pPr>
        </a:p>
      </c:txPr>
    </c:legend>
    <c:plotVisOnly val="1"/>
  </c:chart>
</c:chartSpace>
</file>

<file path=xl/charts/chart3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540228533"/>
        <c:axId val="854645376"/>
      </c:barChart>
      <c:catAx>
        <c:axId val="154022853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4645376"/>
      </c:catAx>
      <c:valAx>
        <c:axId val="854645376"/>
        <c:scaling>
          <c:orientation val="minMax"/>
        </c:scaling>
        <c:delete val="0"/>
        <c:axPos val="b"/>
        <c:tickLblPos val="nextTo"/>
        <c:spPr>
          <a:ln>
            <a:noFill/>
          </a:ln>
        </c:spPr>
        <c:crossAx val="154022853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07515731"/>
        <c:axId val="1652683754"/>
      </c:barChart>
      <c:catAx>
        <c:axId val="20751573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52683754"/>
      </c:catAx>
      <c:valAx>
        <c:axId val="1652683754"/>
        <c:scaling>
          <c:orientation val="minMax"/>
        </c:scaling>
        <c:delete val="0"/>
        <c:axPos val="b"/>
        <c:tickLblPos val="nextTo"/>
        <c:spPr>
          <a:ln>
            <a:noFill/>
          </a:ln>
        </c:spPr>
        <c:crossAx val="20751573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80961213"/>
        <c:axId val="1801217787"/>
      </c:barChart>
      <c:catAx>
        <c:axId val="18096121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01217787"/>
      </c:catAx>
      <c:valAx>
        <c:axId val="180121778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0961213"/>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013977914"/>
        <c:axId val="1090584451"/>
      </c:barChart>
      <c:catAx>
        <c:axId val="201397791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0584451"/>
      </c:catAx>
      <c:valAx>
        <c:axId val="10905844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13977914"/>
      </c:valAx>
    </c:plotArea>
    <c:legend>
      <c:legendPos val="b"/>
      <c:overlay val="0"/>
      <c:txPr>
        <a:bodyPr/>
        <a:lstStyle/>
        <a:p>
          <a:pPr lvl="0">
            <a:defRPr b="0" i="0" sz="1200">
              <a:solidFill>
                <a:srgbClr val="1A1A1A"/>
              </a:solidFill>
              <a:latin typeface="+mn-lt"/>
            </a:defRPr>
          </a:pPr>
        </a:p>
      </c:txPr>
    </c:legend>
    <c:plotVisOnly val="1"/>
  </c:chart>
</c:chartSpace>
</file>

<file path=xl/charts/chart3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790857337"/>
        <c:axId val="1824981505"/>
      </c:barChart>
      <c:catAx>
        <c:axId val="79085733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24981505"/>
      </c:catAx>
      <c:valAx>
        <c:axId val="1824981505"/>
        <c:scaling>
          <c:orientation val="minMax"/>
        </c:scaling>
        <c:delete val="0"/>
        <c:axPos val="b"/>
        <c:tickLblPos val="nextTo"/>
        <c:spPr>
          <a:ln>
            <a:noFill/>
          </a:ln>
        </c:spPr>
        <c:crossAx val="79085733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326991160"/>
        <c:axId val="530049373"/>
      </c:barChart>
      <c:catAx>
        <c:axId val="13269911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30049373"/>
      </c:catAx>
      <c:valAx>
        <c:axId val="530049373"/>
        <c:scaling>
          <c:orientation val="minMax"/>
        </c:scaling>
        <c:delete val="0"/>
        <c:axPos val="l"/>
        <c:tickLblPos val="nextTo"/>
        <c:spPr>
          <a:ln>
            <a:noFill/>
          </a:ln>
        </c:spPr>
        <c:crossAx val="1326991160"/>
      </c:valAx>
    </c:plotArea>
    <c:legend>
      <c:legendPos val="b"/>
      <c:overlay val="0"/>
      <c:txPr>
        <a:bodyPr/>
        <a:lstStyle/>
        <a:p>
          <a:pPr lvl="0">
            <a:defRPr b="0" i="0" sz="1200">
              <a:solidFill>
                <a:srgbClr val="1A1A1A"/>
              </a:solidFill>
              <a:latin typeface="+mn-lt"/>
            </a:defRPr>
          </a:pPr>
        </a:p>
      </c:txPr>
    </c:legend>
    <c:plotVisOnly val="1"/>
  </c:chart>
</c:chartSpace>
</file>

<file path=xl/charts/chart3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8345417"/>
        <c:axId val="1230546751"/>
      </c:barChart>
      <c:catAx>
        <c:axId val="834541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30546751"/>
      </c:catAx>
      <c:valAx>
        <c:axId val="12305467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345417"/>
      </c:valAx>
    </c:plotArea>
    <c:legend>
      <c:legendPos val="b"/>
      <c:overlay val="0"/>
      <c:txPr>
        <a:bodyPr/>
        <a:lstStyle/>
        <a:p>
          <a:pPr lvl="0">
            <a:defRPr b="0" i="0" sz="1200">
              <a:solidFill>
                <a:srgbClr val="1A1A1A"/>
              </a:solidFill>
              <a:latin typeface="+mn-lt"/>
            </a:defRPr>
          </a:pPr>
        </a:p>
      </c:txPr>
    </c:legend>
    <c:plotVisOnly val="1"/>
  </c:chart>
</c:chartSpace>
</file>

<file path=xl/charts/chart3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450386507"/>
        <c:axId val="970727562"/>
      </c:barChart>
      <c:catAx>
        <c:axId val="14503865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70727562"/>
      </c:catAx>
      <c:valAx>
        <c:axId val="970727562"/>
        <c:scaling>
          <c:orientation val="minMax"/>
        </c:scaling>
        <c:delete val="0"/>
        <c:axPos val="b"/>
        <c:tickLblPos val="nextTo"/>
        <c:spPr>
          <a:ln>
            <a:noFill/>
          </a:ln>
        </c:spPr>
        <c:crossAx val="145038650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354242522"/>
        <c:axId val="989675526"/>
      </c:barChart>
      <c:catAx>
        <c:axId val="13542425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89675526"/>
      </c:catAx>
      <c:valAx>
        <c:axId val="989675526"/>
        <c:scaling>
          <c:orientation val="minMax"/>
        </c:scaling>
        <c:delete val="0"/>
        <c:axPos val="b"/>
        <c:tickLblPos val="nextTo"/>
        <c:spPr>
          <a:ln>
            <a:noFill/>
          </a:ln>
        </c:spPr>
        <c:crossAx val="135424252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948676575"/>
        <c:axId val="1397722744"/>
      </c:barChart>
      <c:catAx>
        <c:axId val="9486765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97722744"/>
      </c:catAx>
      <c:valAx>
        <c:axId val="1397722744"/>
        <c:scaling>
          <c:orientation val="minMax"/>
        </c:scaling>
        <c:delete val="0"/>
        <c:axPos val="l"/>
        <c:tickLblPos val="nextTo"/>
        <c:spPr>
          <a:ln>
            <a:noFill/>
          </a:ln>
        </c:spPr>
        <c:crossAx val="948676575"/>
      </c:valAx>
    </c:plotArea>
    <c:legend>
      <c:legendPos val="b"/>
      <c:overlay val="0"/>
      <c:txPr>
        <a:bodyPr/>
        <a:lstStyle/>
        <a:p>
          <a:pPr lvl="0">
            <a:defRPr b="0" i="0" sz="1200">
              <a:solidFill>
                <a:srgbClr val="1A1A1A"/>
              </a:solidFill>
              <a:latin typeface="+mn-lt"/>
            </a:defRPr>
          </a:pPr>
        </a:p>
      </c:txPr>
    </c:legend>
    <c:plotVisOnly val="1"/>
  </c:chart>
</c:chartSpace>
</file>

<file path=xl/charts/chart3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648910720"/>
        <c:axId val="1635868184"/>
      </c:barChart>
      <c:catAx>
        <c:axId val="16489107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35868184"/>
      </c:catAx>
      <c:valAx>
        <c:axId val="16358681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48910720"/>
      </c:valAx>
    </c:plotArea>
    <c:legend>
      <c:legendPos val="b"/>
      <c:overlay val="0"/>
      <c:txPr>
        <a:bodyPr/>
        <a:lstStyle/>
        <a:p>
          <a:pPr lvl="0">
            <a:defRPr b="0" i="0" sz="1200">
              <a:solidFill>
                <a:srgbClr val="1A1A1A"/>
              </a:solidFill>
              <a:latin typeface="+mn-lt"/>
            </a:defRPr>
          </a:pPr>
        </a:p>
      </c:txPr>
    </c:legend>
    <c:plotVisOnly val="1"/>
  </c:chart>
</c:chartSpace>
</file>

<file path=xl/charts/chart3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984635532"/>
        <c:axId val="493021384"/>
      </c:barChart>
      <c:catAx>
        <c:axId val="98463553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93021384"/>
      </c:catAx>
      <c:valAx>
        <c:axId val="493021384"/>
        <c:scaling>
          <c:orientation val="minMax"/>
        </c:scaling>
        <c:delete val="0"/>
        <c:axPos val="b"/>
        <c:tickLblPos val="nextTo"/>
        <c:spPr>
          <a:ln>
            <a:noFill/>
          </a:ln>
        </c:spPr>
        <c:crossAx val="98463553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373673822"/>
        <c:axId val="2017904771"/>
      </c:barChart>
      <c:catAx>
        <c:axId val="3736738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17904771"/>
      </c:catAx>
      <c:valAx>
        <c:axId val="201790477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73673822"/>
      </c:valAx>
    </c:plotArea>
    <c:legend>
      <c:legendPos val="b"/>
      <c:overlay val="0"/>
      <c:txPr>
        <a:bodyPr/>
        <a:lstStyle/>
        <a:p>
          <a:pPr lvl="0">
            <a:defRPr b="0" i="0" sz="1200">
              <a:solidFill>
                <a:srgbClr val="1A1A1A"/>
              </a:solidFill>
              <a:latin typeface="+mn-lt"/>
            </a:defRPr>
          </a:pPr>
        </a:p>
      </c:txPr>
    </c:legend>
    <c:plotVisOnly val="1"/>
  </c:chart>
</c:chartSpace>
</file>

<file path=xl/charts/chart3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964250549"/>
        <c:axId val="2052913589"/>
      </c:barChart>
      <c:catAx>
        <c:axId val="9642505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52913589"/>
      </c:catAx>
      <c:valAx>
        <c:axId val="20529135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64250549"/>
      </c:valAx>
    </c:plotArea>
    <c:legend>
      <c:legendPos val="b"/>
      <c:overlay val="0"/>
      <c:txPr>
        <a:bodyPr/>
        <a:lstStyle/>
        <a:p>
          <a:pPr lvl="0">
            <a:defRPr b="0" i="0" sz="1200">
              <a:solidFill>
                <a:srgbClr val="1A1A1A"/>
              </a:solidFill>
              <a:latin typeface="+mn-lt"/>
            </a:defRPr>
          </a:pPr>
        </a:p>
      </c:txPr>
    </c:legend>
    <c:plotVisOnly val="1"/>
  </c:chart>
</c:chartSpace>
</file>

<file path=xl/charts/chart3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117862898"/>
        <c:axId val="1529605174"/>
      </c:barChart>
      <c:catAx>
        <c:axId val="111786289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29605174"/>
      </c:catAx>
      <c:valAx>
        <c:axId val="1529605174"/>
        <c:scaling>
          <c:orientation val="minMax"/>
        </c:scaling>
        <c:delete val="0"/>
        <c:axPos val="b"/>
        <c:tickLblPos val="nextTo"/>
        <c:spPr>
          <a:ln>
            <a:noFill/>
          </a:ln>
        </c:spPr>
        <c:crossAx val="111786289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83923575"/>
        <c:axId val="1970901171"/>
      </c:barChart>
      <c:catAx>
        <c:axId val="178392357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70901171"/>
      </c:catAx>
      <c:valAx>
        <c:axId val="1970901171"/>
        <c:scaling>
          <c:orientation val="minMax"/>
        </c:scaling>
        <c:delete val="0"/>
        <c:axPos val="b"/>
        <c:tickLblPos val="nextTo"/>
        <c:spPr>
          <a:ln>
            <a:noFill/>
          </a:ln>
        </c:spPr>
        <c:crossAx val="178392357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657202542"/>
        <c:axId val="771736960"/>
      </c:barChart>
      <c:catAx>
        <c:axId val="16572025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71736960"/>
      </c:catAx>
      <c:valAx>
        <c:axId val="77173696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57202542"/>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38326789"/>
        <c:axId val="1765861337"/>
      </c:barChart>
      <c:catAx>
        <c:axId val="8383267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65861337"/>
      </c:catAx>
      <c:valAx>
        <c:axId val="176586133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38326789"/>
      </c:valAx>
    </c:plotArea>
    <c:legend>
      <c:legendPos val="b"/>
      <c:overlay val="0"/>
      <c:txPr>
        <a:bodyPr/>
        <a:lstStyle/>
        <a:p>
          <a:pPr lvl="0">
            <a:defRPr b="0" i="0" sz="1200">
              <a:solidFill>
                <a:srgbClr val="1A1A1A"/>
              </a:solidFill>
              <a:latin typeface="+mn-lt"/>
            </a:defRPr>
          </a:pPr>
        </a:p>
      </c:txPr>
    </c:legend>
    <c:plotVisOnly val="1"/>
  </c:chart>
</c:chartSpace>
</file>

<file path=xl/charts/chart3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600043418"/>
        <c:axId val="1951095684"/>
      </c:barChart>
      <c:catAx>
        <c:axId val="60004341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51095684"/>
      </c:catAx>
      <c:valAx>
        <c:axId val="1951095684"/>
        <c:scaling>
          <c:orientation val="minMax"/>
        </c:scaling>
        <c:delete val="0"/>
        <c:axPos val="b"/>
        <c:tickLblPos val="nextTo"/>
        <c:spPr>
          <a:ln>
            <a:noFill/>
          </a:ln>
        </c:spPr>
        <c:crossAx val="60004341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798669936"/>
        <c:axId val="1629991290"/>
      </c:barChart>
      <c:catAx>
        <c:axId val="7986699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29991290"/>
      </c:catAx>
      <c:valAx>
        <c:axId val="1629991290"/>
        <c:scaling>
          <c:orientation val="minMax"/>
        </c:scaling>
        <c:delete val="0"/>
        <c:axPos val="l"/>
        <c:tickLblPos val="nextTo"/>
        <c:spPr>
          <a:ln>
            <a:noFill/>
          </a:ln>
        </c:spPr>
        <c:crossAx val="798669936"/>
      </c:valAx>
    </c:plotArea>
    <c:legend>
      <c:legendPos val="b"/>
      <c:overlay val="0"/>
      <c:txPr>
        <a:bodyPr/>
        <a:lstStyle/>
        <a:p>
          <a:pPr lvl="0">
            <a:defRPr b="0" i="0" sz="1200">
              <a:solidFill>
                <a:srgbClr val="1A1A1A"/>
              </a:solidFill>
              <a:latin typeface="+mn-lt"/>
            </a:defRPr>
          </a:pPr>
        </a:p>
      </c:txPr>
    </c:legend>
    <c:plotVisOnly val="1"/>
  </c:chart>
</c:chartSpace>
</file>

<file path=xl/charts/chart3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311574288"/>
        <c:axId val="15367582"/>
      </c:barChart>
      <c:catAx>
        <c:axId val="3115742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367582"/>
      </c:catAx>
      <c:valAx>
        <c:axId val="1536758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11574288"/>
      </c:valAx>
    </c:plotArea>
    <c:legend>
      <c:legendPos val="b"/>
      <c:overlay val="0"/>
      <c:txPr>
        <a:bodyPr/>
        <a:lstStyle/>
        <a:p>
          <a:pPr lvl="0">
            <a:defRPr b="0" i="0" sz="1200">
              <a:solidFill>
                <a:srgbClr val="1A1A1A"/>
              </a:solidFill>
              <a:latin typeface="+mn-lt"/>
            </a:defRPr>
          </a:pPr>
        </a:p>
      </c:txPr>
    </c:legend>
    <c:plotVisOnly val="1"/>
  </c:chart>
</c:chartSpace>
</file>

<file path=xl/charts/chart3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608684321"/>
        <c:axId val="36994084"/>
      </c:barChart>
      <c:catAx>
        <c:axId val="60868432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6994084"/>
      </c:catAx>
      <c:valAx>
        <c:axId val="36994084"/>
        <c:scaling>
          <c:orientation val="minMax"/>
        </c:scaling>
        <c:delete val="0"/>
        <c:axPos val="b"/>
        <c:tickLblPos val="nextTo"/>
        <c:spPr>
          <a:ln>
            <a:noFill/>
          </a:ln>
        </c:spPr>
        <c:crossAx val="60868432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08213164"/>
        <c:axId val="1711888721"/>
      </c:barChart>
      <c:catAx>
        <c:axId val="10821316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11888721"/>
      </c:catAx>
      <c:valAx>
        <c:axId val="1711888721"/>
        <c:scaling>
          <c:orientation val="minMax"/>
        </c:scaling>
        <c:delete val="0"/>
        <c:axPos val="b"/>
        <c:tickLblPos val="nextTo"/>
        <c:spPr>
          <a:ln>
            <a:noFill/>
          </a:ln>
        </c:spPr>
        <c:crossAx val="10821316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334152496"/>
        <c:axId val="510780475"/>
      </c:barChart>
      <c:catAx>
        <c:axId val="3341524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10780475"/>
      </c:catAx>
      <c:valAx>
        <c:axId val="510780475"/>
        <c:scaling>
          <c:orientation val="minMax"/>
        </c:scaling>
        <c:delete val="0"/>
        <c:axPos val="l"/>
        <c:tickLblPos val="nextTo"/>
        <c:spPr>
          <a:ln>
            <a:noFill/>
          </a:ln>
        </c:spPr>
        <c:crossAx val="334152496"/>
      </c:valAx>
    </c:plotArea>
    <c:legend>
      <c:legendPos val="b"/>
      <c:overlay val="0"/>
      <c:txPr>
        <a:bodyPr/>
        <a:lstStyle/>
        <a:p>
          <a:pPr lvl="0">
            <a:defRPr b="0" i="0" sz="1200">
              <a:solidFill>
                <a:srgbClr val="1A1A1A"/>
              </a:solidFill>
              <a:latin typeface="+mn-lt"/>
            </a:defRPr>
          </a:pPr>
        </a:p>
      </c:txPr>
    </c:legend>
    <c:plotVisOnly val="1"/>
  </c:chart>
</c:chartSpace>
</file>

<file path=xl/charts/chart3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030379147"/>
        <c:axId val="525733978"/>
      </c:barChart>
      <c:catAx>
        <c:axId val="103037914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25733978"/>
      </c:catAx>
      <c:valAx>
        <c:axId val="5257339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30379147"/>
      </c:valAx>
    </c:plotArea>
    <c:legend>
      <c:legendPos val="b"/>
      <c:overlay val="0"/>
      <c:txPr>
        <a:bodyPr/>
        <a:lstStyle/>
        <a:p>
          <a:pPr lvl="0">
            <a:defRPr b="0" i="0" sz="1200">
              <a:solidFill>
                <a:srgbClr val="1A1A1A"/>
              </a:solidFill>
              <a:latin typeface="+mn-lt"/>
            </a:defRPr>
          </a:pPr>
        </a:p>
      </c:txPr>
    </c:legend>
    <c:plotVisOnly val="1"/>
  </c:chart>
</c:chartSpace>
</file>

<file path=xl/charts/chart3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463208494"/>
        <c:axId val="141215107"/>
      </c:barChart>
      <c:catAx>
        <c:axId val="46320849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41215107"/>
      </c:catAx>
      <c:valAx>
        <c:axId val="141215107"/>
        <c:scaling>
          <c:orientation val="minMax"/>
        </c:scaling>
        <c:delete val="0"/>
        <c:axPos val="b"/>
        <c:tickLblPos val="nextTo"/>
        <c:spPr>
          <a:ln>
            <a:noFill/>
          </a:ln>
        </c:spPr>
        <c:crossAx val="46320849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82599841"/>
        <c:axId val="1366273575"/>
      </c:barChart>
      <c:catAx>
        <c:axId val="18825998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66273575"/>
      </c:catAx>
      <c:valAx>
        <c:axId val="13662735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82599841"/>
      </c:valAx>
    </c:plotArea>
    <c:legend>
      <c:legendPos val="b"/>
      <c:overlay val="0"/>
      <c:txPr>
        <a:bodyPr/>
        <a:lstStyle/>
        <a:p>
          <a:pPr lvl="0">
            <a:defRPr b="0" i="0" sz="1200">
              <a:solidFill>
                <a:srgbClr val="1A1A1A"/>
              </a:solidFill>
              <a:latin typeface="+mn-lt"/>
            </a:defRPr>
          </a:pPr>
        </a:p>
      </c:txPr>
    </c:legend>
    <c:plotVisOnly val="1"/>
  </c:chart>
</c:chartSpace>
</file>

<file path=xl/charts/chart3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2107387816"/>
        <c:axId val="635626162"/>
      </c:barChart>
      <c:catAx>
        <c:axId val="21073878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35626162"/>
      </c:catAx>
      <c:valAx>
        <c:axId val="63562616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07387816"/>
      </c:valAx>
    </c:plotArea>
    <c:legend>
      <c:legendPos val="b"/>
      <c:overlay val="0"/>
      <c:txPr>
        <a:bodyPr/>
        <a:lstStyle/>
        <a:p>
          <a:pPr lvl="0">
            <a:defRPr b="0" i="0" sz="1200">
              <a:solidFill>
                <a:srgbClr val="1A1A1A"/>
              </a:solidFill>
              <a:latin typeface="+mn-lt"/>
            </a:defRPr>
          </a:pPr>
        </a:p>
      </c:txPr>
    </c:legend>
    <c:plotVisOnly val="1"/>
  </c:chart>
</c:chartSpace>
</file>

<file path=xl/charts/chart3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274522379"/>
        <c:axId val="277807076"/>
      </c:barChart>
      <c:catAx>
        <c:axId val="12745223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77807076"/>
      </c:catAx>
      <c:valAx>
        <c:axId val="277807076"/>
        <c:scaling>
          <c:orientation val="minMax"/>
        </c:scaling>
        <c:delete val="0"/>
        <c:axPos val="b"/>
        <c:tickLblPos val="nextTo"/>
        <c:spPr>
          <a:ln>
            <a:noFill/>
          </a:ln>
        </c:spPr>
        <c:crossAx val="12745223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877035927"/>
        <c:axId val="1222134156"/>
      </c:barChart>
      <c:catAx>
        <c:axId val="187703592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22134156"/>
      </c:catAx>
      <c:valAx>
        <c:axId val="1222134156"/>
        <c:scaling>
          <c:orientation val="minMax"/>
        </c:scaling>
        <c:delete val="0"/>
        <c:axPos val="b"/>
        <c:tickLblPos val="nextTo"/>
        <c:spPr>
          <a:ln>
            <a:noFill/>
          </a:ln>
        </c:spPr>
        <c:crossAx val="187703592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3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3437214"/>
        <c:axId val="580631468"/>
      </c:barChart>
      <c:catAx>
        <c:axId val="6343721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80631468"/>
      </c:catAx>
      <c:valAx>
        <c:axId val="58063146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3437214"/>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3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146441769"/>
        <c:axId val="1242433793"/>
      </c:barChart>
      <c:catAx>
        <c:axId val="21464417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42433793"/>
      </c:catAx>
      <c:valAx>
        <c:axId val="124243379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46441769"/>
      </c:valAx>
    </c:plotArea>
    <c:legend>
      <c:legendPos val="b"/>
      <c:overlay val="0"/>
      <c:txPr>
        <a:bodyPr/>
        <a:lstStyle/>
        <a:p>
          <a:pPr lvl="0">
            <a:defRPr b="0" i="0" sz="1200">
              <a:solidFill>
                <a:srgbClr val="1A1A1A"/>
              </a:solidFill>
              <a:latin typeface="+mn-lt"/>
            </a:defRPr>
          </a:pPr>
        </a:p>
      </c:txPr>
    </c:legend>
    <c:plotVisOnly val="1"/>
  </c:chart>
</c:chartSpace>
</file>

<file path=xl/charts/chart4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783844998"/>
        <c:axId val="781659454"/>
      </c:barChart>
      <c:catAx>
        <c:axId val="78384499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81659454"/>
      </c:catAx>
      <c:valAx>
        <c:axId val="781659454"/>
        <c:scaling>
          <c:orientation val="minMax"/>
        </c:scaling>
        <c:delete val="0"/>
        <c:axPos val="b"/>
        <c:tickLblPos val="nextTo"/>
        <c:spPr>
          <a:ln>
            <a:noFill/>
          </a:ln>
        </c:spPr>
        <c:crossAx val="78384499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1884117373"/>
        <c:axId val="918032920"/>
      </c:barChart>
      <c:catAx>
        <c:axId val="18841173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18032920"/>
      </c:catAx>
      <c:valAx>
        <c:axId val="918032920"/>
        <c:scaling>
          <c:orientation val="minMax"/>
        </c:scaling>
        <c:delete val="0"/>
        <c:axPos val="l"/>
        <c:tickLblPos val="nextTo"/>
        <c:spPr>
          <a:ln>
            <a:noFill/>
          </a:ln>
        </c:spPr>
        <c:crossAx val="1884117373"/>
      </c:valAx>
    </c:plotArea>
    <c:legend>
      <c:legendPos val="b"/>
      <c:overlay val="0"/>
      <c:txPr>
        <a:bodyPr/>
        <a:lstStyle/>
        <a:p>
          <a:pPr lvl="0">
            <a:defRPr b="0" i="0" sz="1200">
              <a:solidFill>
                <a:srgbClr val="1A1A1A"/>
              </a:solidFill>
              <a:latin typeface="+mn-lt"/>
            </a:defRPr>
          </a:pPr>
        </a:p>
      </c:txPr>
    </c:legend>
    <c:plotVisOnly val="1"/>
  </c:chart>
</c:chartSpace>
</file>

<file path=xl/charts/chart4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220174543"/>
        <c:axId val="284809317"/>
      </c:barChart>
      <c:catAx>
        <c:axId val="2201745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84809317"/>
      </c:catAx>
      <c:valAx>
        <c:axId val="2848093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20174543"/>
      </c:valAx>
    </c:plotArea>
    <c:legend>
      <c:legendPos val="b"/>
      <c:overlay val="0"/>
      <c:txPr>
        <a:bodyPr/>
        <a:lstStyle/>
        <a:p>
          <a:pPr lvl="0">
            <a:defRPr b="0" i="0" sz="1200">
              <a:solidFill>
                <a:srgbClr val="1A1A1A"/>
              </a:solidFill>
              <a:latin typeface="+mn-lt"/>
            </a:defRPr>
          </a:pPr>
        </a:p>
      </c:txPr>
    </c:legend>
    <c:plotVisOnly val="1"/>
  </c:chart>
</c:chartSpace>
</file>

<file path=xl/charts/chart4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1299847323"/>
        <c:axId val="325660507"/>
      </c:barChart>
      <c:catAx>
        <c:axId val="12998473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25660507"/>
      </c:catAx>
      <c:valAx>
        <c:axId val="325660507"/>
        <c:scaling>
          <c:orientation val="minMax"/>
        </c:scaling>
        <c:delete val="0"/>
        <c:axPos val="b"/>
        <c:tickLblPos val="nextTo"/>
        <c:spPr>
          <a:ln>
            <a:noFill/>
          </a:ln>
        </c:spPr>
        <c:crossAx val="12998473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547173034"/>
        <c:axId val="1093223990"/>
      </c:barChart>
      <c:catAx>
        <c:axId val="54717303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3223990"/>
      </c:catAx>
      <c:valAx>
        <c:axId val="1093223990"/>
        <c:scaling>
          <c:orientation val="minMax"/>
        </c:scaling>
        <c:delete val="0"/>
        <c:axPos val="b"/>
        <c:tickLblPos val="nextTo"/>
        <c:spPr>
          <a:ln>
            <a:noFill/>
          </a:ln>
        </c:spPr>
        <c:crossAx val="54717303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1680927899"/>
        <c:axId val="1793947338"/>
      </c:barChart>
      <c:catAx>
        <c:axId val="16809278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93947338"/>
      </c:catAx>
      <c:valAx>
        <c:axId val="1793947338"/>
        <c:scaling>
          <c:orientation val="minMax"/>
        </c:scaling>
        <c:delete val="0"/>
        <c:axPos val="l"/>
        <c:tickLblPos val="nextTo"/>
        <c:spPr>
          <a:ln>
            <a:noFill/>
          </a:ln>
        </c:spPr>
        <c:crossAx val="1680927899"/>
      </c:valAx>
    </c:plotArea>
    <c:legend>
      <c:legendPos val="b"/>
      <c:overlay val="0"/>
      <c:txPr>
        <a:bodyPr/>
        <a:lstStyle/>
        <a:p>
          <a:pPr lvl="0">
            <a:defRPr b="0" i="0" sz="1200">
              <a:solidFill>
                <a:srgbClr val="1A1A1A"/>
              </a:solidFill>
              <a:latin typeface="+mn-lt"/>
            </a:defRPr>
          </a:pPr>
        </a:p>
      </c:txPr>
    </c:legend>
    <c:plotVisOnly val="1"/>
  </c:chart>
</c:chartSpace>
</file>

<file path=xl/charts/chart4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1777762572"/>
        <c:axId val="1440963623"/>
      </c:barChart>
      <c:catAx>
        <c:axId val="17777625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40963623"/>
      </c:catAx>
      <c:valAx>
        <c:axId val="144096362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77762572"/>
      </c:valAx>
    </c:plotArea>
    <c:legend>
      <c:legendPos val="b"/>
      <c:overlay val="0"/>
      <c:txPr>
        <a:bodyPr/>
        <a:lstStyle/>
        <a:p>
          <a:pPr lvl="0">
            <a:defRPr b="0" i="0" sz="1200">
              <a:solidFill>
                <a:srgbClr val="1A1A1A"/>
              </a:solidFill>
              <a:latin typeface="+mn-lt"/>
            </a:defRPr>
          </a:pPr>
        </a:p>
      </c:txPr>
    </c:legend>
    <c:plotVisOnly val="1"/>
  </c:chart>
</c:chartSpace>
</file>

<file path=xl/charts/chart4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488648148"/>
        <c:axId val="2037183110"/>
      </c:barChart>
      <c:catAx>
        <c:axId val="14886481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37183110"/>
      </c:catAx>
      <c:valAx>
        <c:axId val="2037183110"/>
        <c:scaling>
          <c:orientation val="minMax"/>
        </c:scaling>
        <c:delete val="0"/>
        <c:axPos val="b"/>
        <c:tickLblPos val="nextTo"/>
        <c:spPr>
          <a:ln>
            <a:noFill/>
          </a:ln>
        </c:spPr>
        <c:crossAx val="14886481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2069519371"/>
        <c:axId val="909775870"/>
      </c:barChart>
      <c:catAx>
        <c:axId val="20695193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09775870"/>
      </c:catAx>
      <c:valAx>
        <c:axId val="90977587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69519371"/>
      </c:valAx>
    </c:plotArea>
    <c:legend>
      <c:legendPos val="b"/>
      <c:overlay val="0"/>
      <c:txPr>
        <a:bodyPr/>
        <a:lstStyle/>
        <a:p>
          <a:pPr lvl="0">
            <a:defRPr b="0" i="0" sz="1200">
              <a:solidFill>
                <a:srgbClr val="1A1A1A"/>
              </a:solidFill>
              <a:latin typeface="+mn-lt"/>
            </a:defRPr>
          </a:pPr>
        </a:p>
      </c:txPr>
    </c:legend>
    <c:plotVisOnly val="1"/>
  </c:chart>
</c:chartSpace>
</file>

<file path=xl/charts/chart4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46712553"/>
        <c:axId val="1683250378"/>
      </c:barChart>
      <c:catAx>
        <c:axId val="4671255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83250378"/>
      </c:catAx>
      <c:valAx>
        <c:axId val="16832503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6712553"/>
      </c:valAx>
    </c:plotArea>
    <c:legend>
      <c:legendPos val="b"/>
      <c:overlay val="0"/>
      <c:txPr>
        <a:bodyPr/>
        <a:lstStyle/>
        <a:p>
          <a:pPr lvl="0">
            <a:defRPr b="0" i="0" sz="1200">
              <a:solidFill>
                <a:srgbClr val="1A1A1A"/>
              </a:solidFill>
              <a:latin typeface="+mn-lt"/>
            </a:defRPr>
          </a:pPr>
        </a:p>
      </c:txPr>
    </c:legend>
    <c:plotVisOnly val="1"/>
  </c:chart>
</c:chartSpace>
</file>

<file path=xl/charts/chart4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681035810"/>
        <c:axId val="959689070"/>
      </c:barChart>
      <c:catAx>
        <c:axId val="16810358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59689070"/>
      </c:catAx>
      <c:valAx>
        <c:axId val="959689070"/>
        <c:scaling>
          <c:orientation val="minMax"/>
        </c:scaling>
        <c:delete val="0"/>
        <c:axPos val="b"/>
        <c:tickLblPos val="nextTo"/>
        <c:spPr>
          <a:ln>
            <a:noFill/>
          </a:ln>
        </c:spPr>
        <c:crossAx val="168103581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019283876"/>
        <c:axId val="1881301627"/>
      </c:barChart>
      <c:catAx>
        <c:axId val="201928387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81301627"/>
      </c:catAx>
      <c:valAx>
        <c:axId val="1881301627"/>
        <c:scaling>
          <c:orientation val="minMax"/>
        </c:scaling>
        <c:delete val="0"/>
        <c:axPos val="b"/>
        <c:tickLblPos val="nextTo"/>
        <c:spPr>
          <a:ln>
            <a:noFill/>
          </a:ln>
        </c:spPr>
        <c:crossAx val="201928387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46147445"/>
        <c:axId val="869005259"/>
      </c:barChart>
      <c:catAx>
        <c:axId val="461474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69005259"/>
      </c:catAx>
      <c:valAx>
        <c:axId val="86900525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614744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466477950"/>
        <c:axId val="1112741169"/>
      </c:barChart>
      <c:catAx>
        <c:axId val="4664779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12741169"/>
      </c:catAx>
      <c:valAx>
        <c:axId val="111274116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66477950"/>
      </c:valAx>
    </c:plotArea>
    <c:legend>
      <c:legendPos val="b"/>
      <c:overlay val="0"/>
      <c:txPr>
        <a:bodyPr/>
        <a:lstStyle/>
        <a:p>
          <a:pPr lvl="0">
            <a:defRPr b="0" i="0" sz="1200">
              <a:solidFill>
                <a:srgbClr val="1A1A1A"/>
              </a:solidFill>
              <a:latin typeface="+mn-lt"/>
            </a:defRPr>
          </a:pPr>
        </a:p>
      </c:txPr>
    </c:legend>
    <c:plotVisOnly val="1"/>
  </c:chart>
</c:chartSpace>
</file>

<file path=xl/charts/chart4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871431883"/>
        <c:axId val="1479575539"/>
      </c:barChart>
      <c:catAx>
        <c:axId val="87143188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479575539"/>
      </c:catAx>
      <c:valAx>
        <c:axId val="1479575539"/>
        <c:scaling>
          <c:orientation val="minMax"/>
        </c:scaling>
        <c:delete val="0"/>
        <c:axPos val="b"/>
        <c:tickLblPos val="nextTo"/>
        <c:spPr>
          <a:ln>
            <a:noFill/>
          </a:ln>
        </c:spPr>
        <c:crossAx val="87143188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912623345"/>
        <c:axId val="2118536237"/>
      </c:barChart>
      <c:catAx>
        <c:axId val="19126233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18536237"/>
      </c:catAx>
      <c:valAx>
        <c:axId val="2118536237"/>
        <c:scaling>
          <c:orientation val="minMax"/>
        </c:scaling>
        <c:delete val="0"/>
        <c:axPos val="l"/>
        <c:tickLblPos val="nextTo"/>
        <c:spPr>
          <a:ln>
            <a:noFill/>
          </a:ln>
        </c:spPr>
        <c:crossAx val="1912623345"/>
      </c:valAx>
    </c:plotArea>
    <c:legend>
      <c:legendPos val="b"/>
      <c:overlay val="0"/>
      <c:txPr>
        <a:bodyPr/>
        <a:lstStyle/>
        <a:p>
          <a:pPr lvl="0">
            <a:defRPr b="0" i="0" sz="1200">
              <a:solidFill>
                <a:srgbClr val="1A1A1A"/>
              </a:solidFill>
              <a:latin typeface="+mn-lt"/>
            </a:defRPr>
          </a:pPr>
        </a:p>
      </c:txPr>
    </c:legend>
    <c:plotVisOnly val="1"/>
  </c:chart>
</c:chartSpace>
</file>

<file path=xl/charts/chart4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491521979"/>
        <c:axId val="55492358"/>
      </c:barChart>
      <c:catAx>
        <c:axId val="14915219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5492358"/>
      </c:catAx>
      <c:valAx>
        <c:axId val="554923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91521979"/>
      </c:valAx>
    </c:plotArea>
    <c:legend>
      <c:legendPos val="b"/>
      <c:overlay val="0"/>
      <c:txPr>
        <a:bodyPr/>
        <a:lstStyle/>
        <a:p>
          <a:pPr lvl="0">
            <a:defRPr b="0" i="0" sz="1200">
              <a:solidFill>
                <a:srgbClr val="1A1A1A"/>
              </a:solidFill>
              <a:latin typeface="+mn-lt"/>
            </a:defRPr>
          </a:pPr>
        </a:p>
      </c:txPr>
    </c:legend>
    <c:plotVisOnly val="1"/>
  </c:chart>
</c:chartSpace>
</file>

<file path=xl/charts/chart4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493394380"/>
        <c:axId val="56146825"/>
      </c:barChart>
      <c:catAx>
        <c:axId val="149339438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6146825"/>
      </c:catAx>
      <c:valAx>
        <c:axId val="56146825"/>
        <c:scaling>
          <c:orientation val="minMax"/>
        </c:scaling>
        <c:delete val="0"/>
        <c:axPos val="b"/>
        <c:tickLblPos val="nextTo"/>
        <c:spPr>
          <a:ln>
            <a:noFill/>
          </a:ln>
        </c:spPr>
        <c:crossAx val="149339438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760410172"/>
        <c:axId val="779336172"/>
      </c:barChart>
      <c:catAx>
        <c:axId val="76041017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79336172"/>
      </c:catAx>
      <c:valAx>
        <c:axId val="779336172"/>
        <c:scaling>
          <c:orientation val="minMax"/>
        </c:scaling>
        <c:delete val="0"/>
        <c:axPos val="b"/>
        <c:tickLblPos val="nextTo"/>
        <c:spPr>
          <a:ln>
            <a:noFill/>
          </a:ln>
        </c:spPr>
        <c:crossAx val="76041017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117959397"/>
        <c:axId val="277276723"/>
      </c:barChart>
      <c:catAx>
        <c:axId val="11179593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77276723"/>
      </c:catAx>
      <c:valAx>
        <c:axId val="277276723"/>
        <c:scaling>
          <c:orientation val="minMax"/>
        </c:scaling>
        <c:delete val="0"/>
        <c:axPos val="l"/>
        <c:tickLblPos val="nextTo"/>
        <c:spPr>
          <a:ln>
            <a:noFill/>
          </a:ln>
        </c:spPr>
        <c:crossAx val="1117959397"/>
      </c:valAx>
    </c:plotArea>
    <c:legend>
      <c:legendPos val="b"/>
      <c:overlay val="0"/>
      <c:txPr>
        <a:bodyPr/>
        <a:lstStyle/>
        <a:p>
          <a:pPr lvl="0">
            <a:defRPr b="0" i="0" sz="1200">
              <a:solidFill>
                <a:srgbClr val="1A1A1A"/>
              </a:solidFill>
              <a:latin typeface="+mn-lt"/>
            </a:defRPr>
          </a:pPr>
        </a:p>
      </c:txPr>
    </c:legend>
    <c:plotVisOnly val="1"/>
  </c:chart>
</c:chartSpace>
</file>

<file path=xl/charts/chart4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860405378"/>
        <c:axId val="2029384053"/>
      </c:barChart>
      <c:catAx>
        <c:axId val="186040537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29384053"/>
      </c:catAx>
      <c:valAx>
        <c:axId val="20293840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60405378"/>
      </c:valAx>
    </c:plotArea>
    <c:legend>
      <c:legendPos val="b"/>
      <c:overlay val="0"/>
      <c:txPr>
        <a:bodyPr/>
        <a:lstStyle/>
        <a:p>
          <a:pPr lvl="0">
            <a:defRPr b="0" i="0" sz="1200">
              <a:solidFill>
                <a:srgbClr val="1A1A1A"/>
              </a:solidFill>
              <a:latin typeface="+mn-lt"/>
            </a:defRPr>
          </a:pPr>
        </a:p>
      </c:txPr>
    </c:legend>
    <c:plotVisOnly val="1"/>
  </c:chart>
</c:chartSpace>
</file>

<file path=xl/charts/chart4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301223195"/>
        <c:axId val="487787586"/>
      </c:barChart>
      <c:catAx>
        <c:axId val="130122319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87787586"/>
      </c:catAx>
      <c:valAx>
        <c:axId val="487787586"/>
        <c:scaling>
          <c:orientation val="minMax"/>
        </c:scaling>
        <c:delete val="0"/>
        <c:axPos val="b"/>
        <c:tickLblPos val="nextTo"/>
        <c:spPr>
          <a:ln>
            <a:noFill/>
          </a:ln>
        </c:spPr>
        <c:crossAx val="130122319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46353752"/>
        <c:axId val="2013496053"/>
      </c:barChart>
      <c:catAx>
        <c:axId val="463537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13496053"/>
      </c:catAx>
      <c:valAx>
        <c:axId val="20134960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6353752"/>
      </c:valAx>
    </c:plotArea>
    <c:legend>
      <c:legendPos val="b"/>
      <c:overlay val="0"/>
      <c:txPr>
        <a:bodyPr/>
        <a:lstStyle/>
        <a:p>
          <a:pPr lvl="0">
            <a:defRPr b="0" i="0" sz="1200">
              <a:solidFill>
                <a:srgbClr val="1A1A1A"/>
              </a:solidFill>
              <a:latin typeface="+mn-lt"/>
            </a:defRPr>
          </a:pPr>
        </a:p>
      </c:txPr>
    </c:legend>
    <c:plotVisOnly val="1"/>
  </c:chart>
</c:chartSpace>
</file>

<file path=xl/charts/chart4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223316148"/>
        <c:axId val="175205533"/>
      </c:barChart>
      <c:catAx>
        <c:axId val="12233161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5205533"/>
      </c:catAx>
      <c:valAx>
        <c:axId val="17520553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23316148"/>
      </c:valAx>
    </c:plotArea>
    <c:legend>
      <c:legendPos val="b"/>
      <c:overlay val="0"/>
      <c:txPr>
        <a:bodyPr/>
        <a:lstStyle/>
        <a:p>
          <a:pPr lvl="0">
            <a:defRPr b="0" i="0" sz="1200">
              <a:solidFill>
                <a:srgbClr val="1A1A1A"/>
              </a:solidFill>
              <a:latin typeface="+mn-lt"/>
            </a:defRPr>
          </a:pPr>
        </a:p>
      </c:txPr>
    </c:legend>
    <c:plotVisOnly val="1"/>
  </c:chart>
</c:chartSpace>
</file>

<file path=xl/charts/chart4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319862170"/>
        <c:axId val="37321545"/>
      </c:barChart>
      <c:catAx>
        <c:axId val="31986217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7321545"/>
      </c:catAx>
      <c:valAx>
        <c:axId val="37321545"/>
        <c:scaling>
          <c:orientation val="minMax"/>
        </c:scaling>
        <c:delete val="0"/>
        <c:axPos val="b"/>
        <c:tickLblPos val="nextTo"/>
        <c:spPr>
          <a:ln>
            <a:noFill/>
          </a:ln>
        </c:spPr>
        <c:crossAx val="31986217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633693807"/>
        <c:axId val="1977936876"/>
      </c:barChart>
      <c:catAx>
        <c:axId val="163369380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77936876"/>
      </c:catAx>
      <c:valAx>
        <c:axId val="1977936876"/>
        <c:scaling>
          <c:orientation val="minMax"/>
        </c:scaling>
        <c:delete val="0"/>
        <c:axPos val="b"/>
        <c:tickLblPos val="nextTo"/>
        <c:spPr>
          <a:ln>
            <a:noFill/>
          </a:ln>
        </c:spPr>
        <c:crossAx val="163369380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2111977"/>
        <c:axId val="1692356959"/>
      </c:barChart>
      <c:catAx>
        <c:axId val="12211197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92356959"/>
      </c:catAx>
      <c:valAx>
        <c:axId val="169235695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211197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44694896"/>
        <c:axId val="1673232725"/>
      </c:barChart>
      <c:catAx>
        <c:axId val="1446948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3232725"/>
      </c:catAx>
      <c:valAx>
        <c:axId val="167323272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4694896"/>
      </c:valAx>
    </c:plotArea>
    <c:legend>
      <c:legendPos val="b"/>
      <c:overlay val="0"/>
      <c:txPr>
        <a:bodyPr/>
        <a:lstStyle/>
        <a:p>
          <a:pPr lvl="0">
            <a:defRPr b="0" i="0" sz="1200">
              <a:solidFill>
                <a:srgbClr val="1A1A1A"/>
              </a:solidFill>
              <a:latin typeface="+mn-lt"/>
            </a:defRPr>
          </a:pPr>
        </a:p>
      </c:txPr>
    </c:legend>
    <c:plotVisOnly val="1"/>
  </c:chart>
</c:chartSpace>
</file>

<file path=xl/charts/chart4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358668474"/>
        <c:axId val="1602138984"/>
      </c:barChart>
      <c:catAx>
        <c:axId val="35866847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602138984"/>
      </c:catAx>
      <c:valAx>
        <c:axId val="1602138984"/>
        <c:scaling>
          <c:orientation val="minMax"/>
        </c:scaling>
        <c:delete val="0"/>
        <c:axPos val="b"/>
        <c:tickLblPos val="nextTo"/>
        <c:spPr>
          <a:ln>
            <a:noFill/>
          </a:ln>
        </c:spPr>
        <c:crossAx val="35866847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472681487"/>
        <c:axId val="1812278847"/>
      </c:barChart>
      <c:catAx>
        <c:axId val="4726814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12278847"/>
      </c:catAx>
      <c:valAx>
        <c:axId val="1812278847"/>
        <c:scaling>
          <c:orientation val="minMax"/>
        </c:scaling>
        <c:delete val="0"/>
        <c:axPos val="l"/>
        <c:tickLblPos val="nextTo"/>
        <c:spPr>
          <a:ln>
            <a:noFill/>
          </a:ln>
        </c:spPr>
        <c:crossAx val="472681487"/>
      </c:valAx>
    </c:plotArea>
    <c:legend>
      <c:legendPos val="b"/>
      <c:overlay val="0"/>
      <c:txPr>
        <a:bodyPr/>
        <a:lstStyle/>
        <a:p>
          <a:pPr lvl="0">
            <a:defRPr b="0" i="0" sz="1200">
              <a:solidFill>
                <a:srgbClr val="1A1A1A"/>
              </a:solidFill>
              <a:latin typeface="+mn-lt"/>
            </a:defRPr>
          </a:pPr>
        </a:p>
      </c:txPr>
    </c:legend>
    <c:plotVisOnly val="1"/>
  </c:chart>
</c:chartSpace>
</file>

<file path=xl/charts/chart4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92451215"/>
        <c:axId val="506176886"/>
      </c:barChart>
      <c:catAx>
        <c:axId val="9245121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06176886"/>
      </c:catAx>
      <c:valAx>
        <c:axId val="50617688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2451215"/>
      </c:valAx>
    </c:plotArea>
    <c:legend>
      <c:legendPos val="b"/>
      <c:overlay val="0"/>
      <c:txPr>
        <a:bodyPr/>
        <a:lstStyle/>
        <a:p>
          <a:pPr lvl="0">
            <a:defRPr b="0" i="0" sz="1200">
              <a:solidFill>
                <a:srgbClr val="1A1A1A"/>
              </a:solidFill>
              <a:latin typeface="+mn-lt"/>
            </a:defRPr>
          </a:pPr>
        </a:p>
      </c:txPr>
    </c:legend>
    <c:plotVisOnly val="1"/>
  </c:chart>
</c:chartSpace>
</file>

<file path=xl/charts/chart4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027818951"/>
        <c:axId val="421677851"/>
      </c:barChart>
      <c:catAx>
        <c:axId val="202781895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21677851"/>
      </c:catAx>
      <c:valAx>
        <c:axId val="421677851"/>
        <c:scaling>
          <c:orientation val="minMax"/>
        </c:scaling>
        <c:delete val="0"/>
        <c:axPos val="b"/>
        <c:tickLblPos val="nextTo"/>
        <c:spPr>
          <a:ln>
            <a:noFill/>
          </a:ln>
        </c:spPr>
        <c:crossAx val="202781895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636354859"/>
        <c:axId val="1364698731"/>
      </c:barChart>
      <c:catAx>
        <c:axId val="63635485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64698731"/>
      </c:catAx>
      <c:valAx>
        <c:axId val="1364698731"/>
        <c:scaling>
          <c:orientation val="minMax"/>
        </c:scaling>
        <c:delete val="0"/>
        <c:axPos val="b"/>
        <c:tickLblPos val="nextTo"/>
        <c:spPr>
          <a:ln>
            <a:noFill/>
          </a:ln>
        </c:spPr>
        <c:crossAx val="63635485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032091287"/>
        <c:axId val="834998713"/>
      </c:barChart>
      <c:catAx>
        <c:axId val="10320912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34998713"/>
      </c:catAx>
      <c:valAx>
        <c:axId val="834998713"/>
        <c:scaling>
          <c:orientation val="minMax"/>
        </c:scaling>
        <c:delete val="0"/>
        <c:axPos val="l"/>
        <c:tickLblPos val="nextTo"/>
        <c:spPr>
          <a:ln>
            <a:noFill/>
          </a:ln>
        </c:spPr>
        <c:crossAx val="1032091287"/>
      </c:valAx>
    </c:plotArea>
    <c:legend>
      <c:legendPos val="b"/>
      <c:overlay val="0"/>
      <c:txPr>
        <a:bodyPr/>
        <a:lstStyle/>
        <a:p>
          <a:pPr lvl="0">
            <a:defRPr b="0" i="0" sz="1200">
              <a:solidFill>
                <a:srgbClr val="1A1A1A"/>
              </a:solidFill>
              <a:latin typeface="+mn-lt"/>
            </a:defRPr>
          </a:pPr>
        </a:p>
      </c:txPr>
    </c:legend>
    <c:plotVisOnly val="1"/>
  </c:chart>
</c:chartSpace>
</file>

<file path=xl/charts/chart4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971381490"/>
        <c:axId val="1292986578"/>
      </c:barChart>
      <c:catAx>
        <c:axId val="9713814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92986578"/>
      </c:catAx>
      <c:valAx>
        <c:axId val="12929865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71381490"/>
      </c:valAx>
    </c:plotArea>
    <c:legend>
      <c:legendPos val="b"/>
      <c:overlay val="0"/>
      <c:txPr>
        <a:bodyPr/>
        <a:lstStyle/>
        <a:p>
          <a:pPr lvl="0">
            <a:defRPr b="0" i="0" sz="1200">
              <a:solidFill>
                <a:srgbClr val="1A1A1A"/>
              </a:solidFill>
              <a:latin typeface="+mn-lt"/>
            </a:defRPr>
          </a:pPr>
        </a:p>
      </c:txPr>
    </c:legend>
    <c:plotVisOnly val="1"/>
  </c:chart>
</c:chartSpace>
</file>

<file path=xl/charts/chart4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69733256"/>
        <c:axId val="268410132"/>
      </c:barChart>
      <c:catAx>
        <c:axId val="16973325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68410132"/>
      </c:catAx>
      <c:valAx>
        <c:axId val="268410132"/>
        <c:scaling>
          <c:orientation val="minMax"/>
        </c:scaling>
        <c:delete val="0"/>
        <c:axPos val="b"/>
        <c:tickLblPos val="nextTo"/>
        <c:spPr>
          <a:ln>
            <a:noFill/>
          </a:ln>
        </c:spPr>
        <c:crossAx val="16973325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2003649179"/>
        <c:axId val="1898130763"/>
      </c:barChart>
      <c:catAx>
        <c:axId val="20036491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98130763"/>
      </c:catAx>
      <c:valAx>
        <c:axId val="189813076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03649179"/>
      </c:valAx>
    </c:plotArea>
    <c:legend>
      <c:legendPos val="b"/>
      <c:overlay val="0"/>
      <c:txPr>
        <a:bodyPr/>
        <a:lstStyle/>
        <a:p>
          <a:pPr lvl="0">
            <a:defRPr b="0" i="0" sz="1200">
              <a:solidFill>
                <a:srgbClr val="1A1A1A"/>
              </a:solidFill>
              <a:latin typeface="+mn-lt"/>
            </a:defRPr>
          </a:pPr>
        </a:p>
      </c:txPr>
    </c:legend>
    <c:plotVisOnly val="1"/>
  </c:chart>
</c:chartSpace>
</file>

<file path=xl/charts/chart4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867681271"/>
        <c:axId val="1044017454"/>
      </c:barChart>
      <c:catAx>
        <c:axId val="8676812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44017454"/>
      </c:catAx>
      <c:valAx>
        <c:axId val="104401745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67681271"/>
      </c:valAx>
    </c:plotArea>
    <c:legend>
      <c:legendPos val="b"/>
      <c:overlay val="0"/>
      <c:txPr>
        <a:bodyPr/>
        <a:lstStyle/>
        <a:p>
          <a:pPr lvl="0">
            <a:defRPr b="0" i="0" sz="1200">
              <a:solidFill>
                <a:srgbClr val="1A1A1A"/>
              </a:solidFill>
              <a:latin typeface="+mn-lt"/>
            </a:defRPr>
          </a:pPr>
        </a:p>
      </c:txPr>
    </c:legend>
    <c:plotVisOnly val="1"/>
  </c:chart>
</c:chartSpace>
</file>

<file path=xl/charts/chart4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65550293"/>
        <c:axId val="478232818"/>
      </c:barChart>
      <c:catAx>
        <c:axId val="1655502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78232818"/>
      </c:catAx>
      <c:valAx>
        <c:axId val="478232818"/>
        <c:scaling>
          <c:orientation val="minMax"/>
        </c:scaling>
        <c:delete val="0"/>
        <c:axPos val="b"/>
        <c:tickLblPos val="nextTo"/>
        <c:spPr>
          <a:ln>
            <a:noFill/>
          </a:ln>
        </c:spPr>
        <c:crossAx val="1655502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698313961"/>
        <c:axId val="1721021001"/>
      </c:barChart>
      <c:catAx>
        <c:axId val="169831396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21021001"/>
      </c:catAx>
      <c:valAx>
        <c:axId val="1721021001"/>
        <c:scaling>
          <c:orientation val="minMax"/>
        </c:scaling>
        <c:delete val="0"/>
        <c:axPos val="b"/>
        <c:tickLblPos val="nextTo"/>
        <c:spPr>
          <a:ln>
            <a:noFill/>
          </a:ln>
        </c:spPr>
        <c:crossAx val="169831396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199349509"/>
        <c:axId val="1096168923"/>
      </c:barChart>
      <c:catAx>
        <c:axId val="11993495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6168923"/>
      </c:catAx>
      <c:valAx>
        <c:axId val="109616892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99349509"/>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697501491"/>
        <c:axId val="367182789"/>
      </c:barChart>
      <c:catAx>
        <c:axId val="6975014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67182789"/>
      </c:catAx>
      <c:valAx>
        <c:axId val="3671827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97501491"/>
      </c:valAx>
    </c:plotArea>
    <c:legend>
      <c:legendPos val="b"/>
      <c:overlay val="0"/>
      <c:txPr>
        <a:bodyPr/>
        <a:lstStyle/>
        <a:p>
          <a:pPr lvl="0">
            <a:defRPr b="0" i="0" sz="1200">
              <a:solidFill>
                <a:srgbClr val="1A1A1A"/>
              </a:solidFill>
              <a:latin typeface="+mn-lt"/>
            </a:defRPr>
          </a:pPr>
        </a:p>
      </c:txPr>
    </c:legend>
    <c:plotVisOnly val="1"/>
  </c:chart>
</c:chartSpace>
</file>

<file path=xl/charts/chart4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29500520"/>
        <c:axId val="1973088502"/>
      </c:barChart>
      <c:catAx>
        <c:axId val="2950052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73088502"/>
      </c:catAx>
      <c:valAx>
        <c:axId val="1973088502"/>
        <c:scaling>
          <c:orientation val="minMax"/>
        </c:scaling>
        <c:delete val="0"/>
        <c:axPos val="b"/>
        <c:tickLblPos val="nextTo"/>
        <c:spPr>
          <a:ln>
            <a:noFill/>
          </a:ln>
        </c:spPr>
        <c:crossAx val="2950052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1691250115"/>
        <c:axId val="1751873284"/>
      </c:barChart>
      <c:catAx>
        <c:axId val="169125011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51873284"/>
      </c:catAx>
      <c:valAx>
        <c:axId val="1751873284"/>
        <c:scaling>
          <c:orientation val="minMax"/>
        </c:scaling>
        <c:delete val="0"/>
        <c:axPos val="l"/>
        <c:tickLblPos val="nextTo"/>
        <c:spPr>
          <a:ln>
            <a:noFill/>
          </a:ln>
        </c:spPr>
        <c:crossAx val="1691250115"/>
      </c:valAx>
    </c:plotArea>
    <c:legend>
      <c:legendPos val="b"/>
      <c:overlay val="0"/>
      <c:txPr>
        <a:bodyPr/>
        <a:lstStyle/>
        <a:p>
          <a:pPr lvl="0">
            <a:defRPr b="0" i="0" sz="1200">
              <a:solidFill>
                <a:srgbClr val="1A1A1A"/>
              </a:solidFill>
              <a:latin typeface="+mn-lt"/>
            </a:defRPr>
          </a:pPr>
        </a:p>
      </c:txPr>
    </c:legend>
    <c:plotVisOnly val="1"/>
  </c:chart>
</c:chartSpace>
</file>

<file path=xl/charts/chart4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833792882"/>
        <c:axId val="1567256705"/>
      </c:barChart>
      <c:catAx>
        <c:axId val="83379288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67256705"/>
      </c:catAx>
      <c:valAx>
        <c:axId val="15672567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33792882"/>
      </c:valAx>
    </c:plotArea>
    <c:legend>
      <c:legendPos val="b"/>
      <c:overlay val="0"/>
      <c:txPr>
        <a:bodyPr/>
        <a:lstStyle/>
        <a:p>
          <a:pPr lvl="0">
            <a:defRPr b="0" i="0" sz="1200">
              <a:solidFill>
                <a:srgbClr val="1A1A1A"/>
              </a:solidFill>
              <a:latin typeface="+mn-lt"/>
            </a:defRPr>
          </a:pPr>
        </a:p>
      </c:txPr>
    </c:legend>
    <c:plotVisOnly val="1"/>
  </c:chart>
</c:chartSpace>
</file>

<file path=xl/charts/chart4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349291379"/>
        <c:axId val="645900644"/>
      </c:barChart>
      <c:catAx>
        <c:axId val="3492913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45900644"/>
      </c:catAx>
      <c:valAx>
        <c:axId val="645900644"/>
        <c:scaling>
          <c:orientation val="minMax"/>
        </c:scaling>
        <c:delete val="0"/>
        <c:axPos val="b"/>
        <c:tickLblPos val="nextTo"/>
        <c:spPr>
          <a:ln>
            <a:noFill/>
          </a:ln>
        </c:spPr>
        <c:crossAx val="3492913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841527079"/>
        <c:axId val="1631856941"/>
      </c:barChart>
      <c:catAx>
        <c:axId val="18415270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31856941"/>
      </c:catAx>
      <c:valAx>
        <c:axId val="1631856941"/>
        <c:scaling>
          <c:orientation val="minMax"/>
        </c:scaling>
        <c:delete val="0"/>
        <c:axPos val="b"/>
        <c:tickLblPos val="nextTo"/>
        <c:spPr>
          <a:ln>
            <a:noFill/>
          </a:ln>
        </c:spPr>
        <c:crossAx val="18415270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441591632"/>
        <c:axId val="1161484394"/>
      </c:barChart>
      <c:catAx>
        <c:axId val="44159163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61484394"/>
      </c:catAx>
      <c:valAx>
        <c:axId val="1161484394"/>
        <c:scaling>
          <c:orientation val="minMax"/>
        </c:scaling>
        <c:delete val="0"/>
        <c:axPos val="l"/>
        <c:tickLblPos val="nextTo"/>
        <c:spPr>
          <a:ln>
            <a:noFill/>
          </a:ln>
        </c:spPr>
        <c:crossAx val="441591632"/>
      </c:valAx>
    </c:plotArea>
    <c:legend>
      <c:legendPos val="b"/>
      <c:overlay val="0"/>
      <c:txPr>
        <a:bodyPr/>
        <a:lstStyle/>
        <a:p>
          <a:pPr lvl="0">
            <a:defRPr b="0" i="0" sz="1200">
              <a:solidFill>
                <a:srgbClr val="1A1A1A"/>
              </a:solidFill>
              <a:latin typeface="+mn-lt"/>
            </a:defRPr>
          </a:pPr>
        </a:p>
      </c:txPr>
    </c:legend>
    <c:plotVisOnly val="1"/>
  </c:chart>
</c:chartSpace>
</file>

<file path=xl/charts/chart4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398005870"/>
        <c:axId val="2130419278"/>
      </c:barChart>
      <c:catAx>
        <c:axId val="13980058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30419278"/>
      </c:catAx>
      <c:valAx>
        <c:axId val="21304192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98005870"/>
      </c:valAx>
    </c:plotArea>
    <c:legend>
      <c:legendPos val="b"/>
      <c:overlay val="0"/>
      <c:txPr>
        <a:bodyPr/>
        <a:lstStyle/>
        <a:p>
          <a:pPr lvl="0">
            <a:defRPr b="0" i="0" sz="1200">
              <a:solidFill>
                <a:srgbClr val="1A1A1A"/>
              </a:solidFill>
              <a:latin typeface="+mn-lt"/>
            </a:defRPr>
          </a:pPr>
        </a:p>
      </c:txPr>
    </c:legend>
    <c:plotVisOnly val="1"/>
  </c:chart>
</c:chartSpace>
</file>

<file path=xl/charts/chart4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597894502"/>
        <c:axId val="333614184"/>
      </c:barChart>
      <c:catAx>
        <c:axId val="159789450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33614184"/>
      </c:catAx>
      <c:valAx>
        <c:axId val="333614184"/>
        <c:scaling>
          <c:orientation val="minMax"/>
        </c:scaling>
        <c:delete val="0"/>
        <c:axPos val="b"/>
        <c:tickLblPos val="nextTo"/>
        <c:spPr>
          <a:ln>
            <a:noFill/>
          </a:ln>
        </c:spPr>
        <c:crossAx val="159789450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833289857"/>
        <c:axId val="1575308422"/>
      </c:barChart>
      <c:catAx>
        <c:axId val="183328985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75308422"/>
      </c:catAx>
      <c:valAx>
        <c:axId val="157530842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33289857"/>
      </c:valAx>
    </c:plotArea>
    <c:legend>
      <c:legendPos val="b"/>
      <c:overlay val="0"/>
      <c:txPr>
        <a:bodyPr/>
        <a:lstStyle/>
        <a:p>
          <a:pPr lvl="0">
            <a:defRPr b="0" i="0" sz="1200">
              <a:solidFill>
                <a:srgbClr val="1A1A1A"/>
              </a:solidFill>
              <a:latin typeface="+mn-lt"/>
            </a:defRPr>
          </a:pPr>
        </a:p>
      </c:txPr>
    </c:legend>
    <c:plotVisOnly val="1"/>
  </c:chart>
</c:chartSpace>
</file>

<file path=xl/charts/chart4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931297223"/>
        <c:axId val="828689844"/>
      </c:barChart>
      <c:catAx>
        <c:axId val="9312972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28689844"/>
      </c:catAx>
      <c:valAx>
        <c:axId val="8286898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31297223"/>
      </c:valAx>
    </c:plotArea>
    <c:legend>
      <c:legendPos val="b"/>
      <c:overlay val="0"/>
      <c:txPr>
        <a:bodyPr/>
        <a:lstStyle/>
        <a:p>
          <a:pPr lvl="0">
            <a:defRPr b="0" i="0" sz="1200">
              <a:solidFill>
                <a:srgbClr val="1A1A1A"/>
              </a:solidFill>
              <a:latin typeface="+mn-lt"/>
            </a:defRPr>
          </a:pPr>
        </a:p>
      </c:txPr>
    </c:legend>
    <c:plotVisOnly val="1"/>
  </c:chart>
</c:chartSpace>
</file>

<file path=xl/charts/chart4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205907254"/>
        <c:axId val="491786432"/>
      </c:barChart>
      <c:catAx>
        <c:axId val="12059072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91786432"/>
      </c:catAx>
      <c:valAx>
        <c:axId val="491786432"/>
        <c:scaling>
          <c:orientation val="minMax"/>
        </c:scaling>
        <c:delete val="0"/>
        <c:axPos val="b"/>
        <c:tickLblPos val="nextTo"/>
        <c:spPr>
          <a:ln>
            <a:noFill/>
          </a:ln>
        </c:spPr>
        <c:crossAx val="120590725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988328785"/>
        <c:axId val="306047684"/>
      </c:barChart>
      <c:catAx>
        <c:axId val="198832878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06047684"/>
      </c:catAx>
      <c:valAx>
        <c:axId val="306047684"/>
        <c:scaling>
          <c:orientation val="minMax"/>
        </c:scaling>
        <c:delete val="0"/>
        <c:axPos val="b"/>
        <c:tickLblPos val="nextTo"/>
        <c:spPr>
          <a:ln>
            <a:noFill/>
          </a:ln>
        </c:spPr>
        <c:crossAx val="198832878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841335145"/>
        <c:axId val="281260412"/>
      </c:barChart>
      <c:catAx>
        <c:axId val="8413351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81260412"/>
      </c:catAx>
      <c:valAx>
        <c:axId val="2812604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4133514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425099315"/>
        <c:axId val="746007698"/>
      </c:barChart>
      <c:catAx>
        <c:axId val="42509931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46007698"/>
      </c:catAx>
      <c:valAx>
        <c:axId val="74600769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25099315"/>
      </c:valAx>
    </c:plotArea>
    <c:legend>
      <c:legendPos val="b"/>
      <c:overlay val="0"/>
      <c:txPr>
        <a:bodyPr/>
        <a:lstStyle/>
        <a:p>
          <a:pPr lvl="0">
            <a:defRPr b="0" i="0" sz="1200">
              <a:solidFill>
                <a:srgbClr val="1A1A1A"/>
              </a:solidFill>
              <a:latin typeface="+mn-lt"/>
            </a:defRPr>
          </a:pPr>
        </a:p>
      </c:txPr>
    </c:legend>
    <c:plotVisOnly val="1"/>
  </c:chart>
</c:chartSpace>
</file>

<file path=xl/charts/chart4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921840517"/>
        <c:axId val="1084132870"/>
      </c:barChart>
      <c:catAx>
        <c:axId val="192184051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84132870"/>
      </c:catAx>
      <c:valAx>
        <c:axId val="1084132870"/>
        <c:scaling>
          <c:orientation val="minMax"/>
        </c:scaling>
        <c:delete val="0"/>
        <c:axPos val="b"/>
        <c:tickLblPos val="nextTo"/>
        <c:spPr>
          <a:ln>
            <a:noFill/>
          </a:ln>
        </c:spPr>
        <c:crossAx val="192184051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456395727"/>
        <c:axId val="251585694"/>
      </c:barChart>
      <c:catAx>
        <c:axId val="4563957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51585694"/>
      </c:catAx>
      <c:valAx>
        <c:axId val="251585694"/>
        <c:scaling>
          <c:orientation val="minMax"/>
        </c:scaling>
        <c:delete val="0"/>
        <c:axPos val="l"/>
        <c:tickLblPos val="nextTo"/>
        <c:spPr>
          <a:ln>
            <a:noFill/>
          </a:ln>
        </c:spPr>
        <c:crossAx val="456395727"/>
      </c:valAx>
    </c:plotArea>
    <c:legend>
      <c:legendPos val="b"/>
      <c:overlay val="0"/>
      <c:txPr>
        <a:bodyPr/>
        <a:lstStyle/>
        <a:p>
          <a:pPr lvl="0">
            <a:defRPr b="0" i="0" sz="1200">
              <a:solidFill>
                <a:srgbClr val="1A1A1A"/>
              </a:solidFill>
              <a:latin typeface="+mn-lt"/>
            </a:defRPr>
          </a:pPr>
        </a:p>
      </c:txPr>
    </c:legend>
    <c:plotVisOnly val="1"/>
  </c:chart>
</c:chartSpace>
</file>

<file path=xl/charts/chart4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97968923"/>
        <c:axId val="395170859"/>
      </c:barChart>
      <c:catAx>
        <c:axId val="1979689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95170859"/>
      </c:catAx>
      <c:valAx>
        <c:axId val="39517085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7968923"/>
      </c:valAx>
    </c:plotArea>
    <c:legend>
      <c:legendPos val="b"/>
      <c:overlay val="0"/>
      <c:txPr>
        <a:bodyPr/>
        <a:lstStyle/>
        <a:p>
          <a:pPr lvl="0">
            <a:defRPr b="0" i="0" sz="1200">
              <a:solidFill>
                <a:srgbClr val="1A1A1A"/>
              </a:solidFill>
              <a:latin typeface="+mn-lt"/>
            </a:defRPr>
          </a:pPr>
        </a:p>
      </c:txPr>
    </c:legend>
    <c:plotVisOnly val="1"/>
  </c:chart>
</c:chartSpace>
</file>

<file path=xl/charts/chart4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410742804"/>
        <c:axId val="597611343"/>
      </c:barChart>
      <c:catAx>
        <c:axId val="41074280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97611343"/>
      </c:catAx>
      <c:valAx>
        <c:axId val="597611343"/>
        <c:scaling>
          <c:orientation val="minMax"/>
        </c:scaling>
        <c:delete val="0"/>
        <c:axPos val="b"/>
        <c:tickLblPos val="nextTo"/>
        <c:spPr>
          <a:ln>
            <a:noFill/>
          </a:ln>
        </c:spPr>
        <c:crossAx val="41074280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953302555"/>
        <c:axId val="774268059"/>
      </c:barChart>
      <c:catAx>
        <c:axId val="195330255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74268059"/>
      </c:catAx>
      <c:valAx>
        <c:axId val="774268059"/>
        <c:scaling>
          <c:orientation val="minMax"/>
        </c:scaling>
        <c:delete val="0"/>
        <c:axPos val="b"/>
        <c:tickLblPos val="nextTo"/>
        <c:spPr>
          <a:ln>
            <a:noFill/>
          </a:ln>
        </c:spPr>
        <c:crossAx val="195330255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272730943"/>
        <c:axId val="1584377642"/>
      </c:barChart>
      <c:catAx>
        <c:axId val="2727309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84377642"/>
      </c:catAx>
      <c:valAx>
        <c:axId val="1584377642"/>
        <c:scaling>
          <c:orientation val="minMax"/>
        </c:scaling>
        <c:delete val="0"/>
        <c:axPos val="l"/>
        <c:tickLblPos val="nextTo"/>
        <c:spPr>
          <a:ln>
            <a:noFill/>
          </a:ln>
        </c:spPr>
        <c:crossAx val="272730943"/>
      </c:valAx>
    </c:plotArea>
    <c:legend>
      <c:legendPos val="b"/>
      <c:overlay val="0"/>
      <c:txPr>
        <a:bodyPr/>
        <a:lstStyle/>
        <a:p>
          <a:pPr lvl="0">
            <a:defRPr b="0" i="0" sz="1200">
              <a:solidFill>
                <a:srgbClr val="1A1A1A"/>
              </a:solidFill>
              <a:latin typeface="+mn-lt"/>
            </a:defRPr>
          </a:pPr>
        </a:p>
      </c:txPr>
    </c:legend>
    <c:plotVisOnly val="1"/>
  </c:chart>
</c:chartSpace>
</file>

<file path=xl/charts/chart4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298541458"/>
        <c:axId val="590934775"/>
      </c:barChart>
      <c:catAx>
        <c:axId val="29854145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90934775"/>
      </c:catAx>
      <c:valAx>
        <c:axId val="5909347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98541458"/>
      </c:valAx>
    </c:plotArea>
    <c:legend>
      <c:legendPos val="b"/>
      <c:overlay val="0"/>
      <c:txPr>
        <a:bodyPr/>
        <a:lstStyle/>
        <a:p>
          <a:pPr lvl="0">
            <a:defRPr b="0" i="0" sz="1200">
              <a:solidFill>
                <a:srgbClr val="1A1A1A"/>
              </a:solidFill>
              <a:latin typeface="+mn-lt"/>
            </a:defRPr>
          </a:pPr>
        </a:p>
      </c:txPr>
    </c:legend>
    <c:plotVisOnly val="1"/>
  </c:chart>
</c:chartSpace>
</file>

<file path=xl/charts/chart4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864357897"/>
        <c:axId val="217396892"/>
      </c:barChart>
      <c:catAx>
        <c:axId val="18643578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17396892"/>
      </c:catAx>
      <c:valAx>
        <c:axId val="217396892"/>
        <c:scaling>
          <c:orientation val="minMax"/>
        </c:scaling>
        <c:delete val="0"/>
        <c:axPos val="b"/>
        <c:tickLblPos val="nextTo"/>
        <c:spPr>
          <a:ln>
            <a:noFill/>
          </a:ln>
        </c:spPr>
        <c:crossAx val="18643578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523063031"/>
        <c:axId val="1842335839"/>
      </c:barChart>
      <c:catAx>
        <c:axId val="15230630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42335839"/>
      </c:catAx>
      <c:valAx>
        <c:axId val="184233583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23063031"/>
      </c:valAx>
    </c:plotArea>
    <c:legend>
      <c:legendPos val="b"/>
      <c:overlay val="0"/>
      <c:txPr>
        <a:bodyPr/>
        <a:lstStyle/>
        <a:p>
          <a:pPr lvl="0">
            <a:defRPr b="0" i="0" sz="1200">
              <a:solidFill>
                <a:srgbClr val="1A1A1A"/>
              </a:solidFill>
              <a:latin typeface="+mn-lt"/>
            </a:defRPr>
          </a:pPr>
        </a:p>
      </c:txPr>
    </c:legend>
    <c:plotVisOnly val="1"/>
  </c:chart>
</c:chartSpace>
</file>

<file path=xl/charts/chart4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909783626"/>
        <c:axId val="996010704"/>
      </c:barChart>
      <c:catAx>
        <c:axId val="9097836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96010704"/>
      </c:catAx>
      <c:valAx>
        <c:axId val="9960107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09783626"/>
      </c:valAx>
    </c:plotArea>
    <c:legend>
      <c:legendPos val="b"/>
      <c:overlay val="0"/>
      <c:txPr>
        <a:bodyPr/>
        <a:lstStyle/>
        <a:p>
          <a:pPr lvl="0">
            <a:defRPr b="0" i="0" sz="1200">
              <a:solidFill>
                <a:srgbClr val="1A1A1A"/>
              </a:solidFill>
              <a:latin typeface="+mn-lt"/>
            </a:defRPr>
          </a:pPr>
        </a:p>
      </c:txPr>
    </c:legend>
    <c:plotVisOnly val="1"/>
  </c:chart>
</c:chartSpace>
</file>

<file path=xl/charts/chart4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744777355"/>
        <c:axId val="1401155973"/>
      </c:barChart>
      <c:catAx>
        <c:axId val="174477735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01155973"/>
      </c:catAx>
      <c:valAx>
        <c:axId val="1401155973"/>
        <c:scaling>
          <c:orientation val="minMax"/>
        </c:scaling>
        <c:delete val="0"/>
        <c:axPos val="b"/>
        <c:tickLblPos val="nextTo"/>
        <c:spPr>
          <a:ln>
            <a:noFill/>
          </a:ln>
        </c:spPr>
        <c:crossAx val="174477735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965899748"/>
        <c:axId val="1323447175"/>
      </c:barChart>
      <c:catAx>
        <c:axId val="9658997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23447175"/>
      </c:catAx>
      <c:valAx>
        <c:axId val="1323447175"/>
        <c:scaling>
          <c:orientation val="minMax"/>
        </c:scaling>
        <c:delete val="0"/>
        <c:axPos val="b"/>
        <c:tickLblPos val="nextTo"/>
        <c:spPr>
          <a:ln>
            <a:noFill/>
          </a:ln>
        </c:spPr>
        <c:crossAx val="9658997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718470967"/>
        <c:axId val="822665302"/>
      </c:barChart>
      <c:catAx>
        <c:axId val="171847096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22665302"/>
      </c:catAx>
      <c:valAx>
        <c:axId val="8226653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1847096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100465384"/>
        <c:axId val="1548593293"/>
      </c:barChart>
      <c:catAx>
        <c:axId val="21004653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48593293"/>
      </c:catAx>
      <c:valAx>
        <c:axId val="154859329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00465384"/>
      </c:valAx>
    </c:plotArea>
    <c:legend>
      <c:legendPos val="b"/>
      <c:overlay val="0"/>
      <c:txPr>
        <a:bodyPr/>
        <a:lstStyle/>
        <a:p>
          <a:pPr lvl="0">
            <a:defRPr b="0" i="0" sz="1200">
              <a:solidFill>
                <a:srgbClr val="1A1A1A"/>
              </a:solidFill>
              <a:latin typeface="+mn-lt"/>
            </a:defRPr>
          </a:pPr>
        </a:p>
      </c:txPr>
    </c:legend>
    <c:plotVisOnly val="1"/>
  </c:chart>
</c:chartSpace>
</file>

<file path=xl/charts/chart4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889135413"/>
        <c:axId val="544309659"/>
      </c:barChart>
      <c:catAx>
        <c:axId val="18891354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544309659"/>
      </c:catAx>
      <c:valAx>
        <c:axId val="544309659"/>
        <c:scaling>
          <c:orientation val="minMax"/>
        </c:scaling>
        <c:delete val="0"/>
        <c:axPos val="b"/>
        <c:tickLblPos val="nextTo"/>
        <c:spPr>
          <a:ln>
            <a:noFill/>
          </a:ln>
        </c:spPr>
        <c:crossAx val="18891354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018931765"/>
        <c:axId val="2072281354"/>
      </c:barChart>
      <c:catAx>
        <c:axId val="10189317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72281354"/>
      </c:catAx>
      <c:valAx>
        <c:axId val="2072281354"/>
        <c:scaling>
          <c:orientation val="minMax"/>
        </c:scaling>
        <c:delete val="0"/>
        <c:axPos val="l"/>
        <c:tickLblPos val="nextTo"/>
        <c:spPr>
          <a:ln>
            <a:noFill/>
          </a:ln>
        </c:spPr>
        <c:crossAx val="1018931765"/>
      </c:valAx>
    </c:plotArea>
    <c:legend>
      <c:legendPos val="b"/>
      <c:overlay val="0"/>
      <c:txPr>
        <a:bodyPr/>
        <a:lstStyle/>
        <a:p>
          <a:pPr lvl="0">
            <a:defRPr b="0" i="0" sz="1200">
              <a:solidFill>
                <a:srgbClr val="1A1A1A"/>
              </a:solidFill>
              <a:latin typeface="+mn-lt"/>
            </a:defRPr>
          </a:pPr>
        </a:p>
      </c:txPr>
    </c:legend>
    <c:plotVisOnly val="1"/>
  </c:chart>
</c:chartSpace>
</file>

<file path=xl/charts/chart4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867065584"/>
        <c:axId val="826424668"/>
      </c:barChart>
      <c:catAx>
        <c:axId val="8670655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26424668"/>
      </c:catAx>
      <c:valAx>
        <c:axId val="82642466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67065584"/>
      </c:valAx>
    </c:plotArea>
    <c:legend>
      <c:legendPos val="b"/>
      <c:overlay val="0"/>
      <c:txPr>
        <a:bodyPr/>
        <a:lstStyle/>
        <a:p>
          <a:pPr lvl="0">
            <a:defRPr b="0" i="0" sz="1200">
              <a:solidFill>
                <a:srgbClr val="1A1A1A"/>
              </a:solidFill>
              <a:latin typeface="+mn-lt"/>
            </a:defRPr>
          </a:pPr>
        </a:p>
      </c:txPr>
    </c:legend>
    <c:plotVisOnly val="1"/>
  </c:chart>
</c:chartSpace>
</file>

<file path=xl/charts/chart4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483530914"/>
        <c:axId val="2033886171"/>
      </c:barChart>
      <c:catAx>
        <c:axId val="148353091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33886171"/>
      </c:catAx>
      <c:valAx>
        <c:axId val="2033886171"/>
        <c:scaling>
          <c:orientation val="minMax"/>
        </c:scaling>
        <c:delete val="0"/>
        <c:axPos val="b"/>
        <c:tickLblPos val="nextTo"/>
        <c:spPr>
          <a:ln>
            <a:noFill/>
          </a:ln>
        </c:spPr>
        <c:crossAx val="148353091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017732789"/>
        <c:axId val="517825622"/>
      </c:barChart>
      <c:catAx>
        <c:axId val="101773278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17825622"/>
      </c:catAx>
      <c:valAx>
        <c:axId val="517825622"/>
        <c:scaling>
          <c:orientation val="minMax"/>
        </c:scaling>
        <c:delete val="0"/>
        <c:axPos val="b"/>
        <c:tickLblPos val="nextTo"/>
        <c:spPr>
          <a:ln>
            <a:noFill/>
          </a:ln>
        </c:spPr>
        <c:crossAx val="101773278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68871035"/>
        <c:axId val="1600707755"/>
      </c:barChart>
      <c:catAx>
        <c:axId val="6887103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00707755"/>
      </c:catAx>
      <c:valAx>
        <c:axId val="1600707755"/>
        <c:scaling>
          <c:orientation val="minMax"/>
        </c:scaling>
        <c:delete val="0"/>
        <c:axPos val="l"/>
        <c:tickLblPos val="nextTo"/>
        <c:spPr>
          <a:ln>
            <a:noFill/>
          </a:ln>
        </c:spPr>
        <c:crossAx val="68871035"/>
      </c:valAx>
    </c:plotArea>
    <c:legend>
      <c:legendPos val="b"/>
      <c:overlay val="0"/>
      <c:txPr>
        <a:bodyPr/>
        <a:lstStyle/>
        <a:p>
          <a:pPr lvl="0">
            <a:defRPr b="0" i="0" sz="1200">
              <a:solidFill>
                <a:srgbClr val="1A1A1A"/>
              </a:solidFill>
              <a:latin typeface="+mn-lt"/>
            </a:defRPr>
          </a:pPr>
        </a:p>
      </c:txPr>
    </c:legend>
    <c:plotVisOnly val="1"/>
  </c:chart>
</c:chartSpace>
</file>

<file path=xl/charts/chart4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730813448"/>
        <c:axId val="548706396"/>
      </c:barChart>
      <c:catAx>
        <c:axId val="17308134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48706396"/>
      </c:catAx>
      <c:valAx>
        <c:axId val="5487063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30813448"/>
      </c:valAx>
    </c:plotArea>
    <c:legend>
      <c:legendPos val="b"/>
      <c:overlay val="0"/>
      <c:txPr>
        <a:bodyPr/>
        <a:lstStyle/>
        <a:p>
          <a:pPr lvl="0">
            <a:defRPr b="0" i="0" sz="1200">
              <a:solidFill>
                <a:srgbClr val="1A1A1A"/>
              </a:solidFill>
              <a:latin typeface="+mn-lt"/>
            </a:defRPr>
          </a:pPr>
        </a:p>
      </c:txPr>
    </c:legend>
    <c:plotVisOnly val="1"/>
  </c:chart>
</c:chartSpace>
</file>

<file path=xl/charts/chart4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324094423"/>
        <c:axId val="1088120684"/>
      </c:barChart>
      <c:catAx>
        <c:axId val="3240944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88120684"/>
      </c:catAx>
      <c:valAx>
        <c:axId val="1088120684"/>
        <c:scaling>
          <c:orientation val="minMax"/>
        </c:scaling>
        <c:delete val="0"/>
        <c:axPos val="b"/>
        <c:tickLblPos val="nextTo"/>
        <c:spPr>
          <a:ln>
            <a:noFill/>
          </a:ln>
        </c:spPr>
        <c:crossAx val="3240944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754945403"/>
        <c:axId val="150621728"/>
      </c:barChart>
      <c:catAx>
        <c:axId val="75494540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0621728"/>
      </c:catAx>
      <c:valAx>
        <c:axId val="1506217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54945403"/>
      </c:valAx>
    </c:plotArea>
    <c:legend>
      <c:legendPos val="b"/>
      <c:overlay val="0"/>
      <c:txPr>
        <a:bodyPr/>
        <a:lstStyle/>
        <a:p>
          <a:pPr lvl="0">
            <a:defRPr b="0" i="0" sz="1200">
              <a:solidFill>
                <a:srgbClr val="1A1A1A"/>
              </a:solidFill>
              <a:latin typeface="+mn-lt"/>
            </a:defRPr>
          </a:pPr>
        </a:p>
      </c:txPr>
    </c:legend>
    <c:plotVisOnly val="1"/>
  </c:chart>
</c:chartSpace>
</file>

<file path=xl/charts/chart4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210581911"/>
        <c:axId val="1856617943"/>
      </c:barChart>
      <c:catAx>
        <c:axId val="12105819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856617943"/>
      </c:catAx>
      <c:valAx>
        <c:axId val="185661794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10581911"/>
      </c:valAx>
    </c:plotArea>
    <c:legend>
      <c:legendPos val="b"/>
      <c:overlay val="0"/>
      <c:txPr>
        <a:bodyPr/>
        <a:lstStyle/>
        <a:p>
          <a:pPr lvl="0">
            <a:defRPr b="0" i="0" sz="1200">
              <a:solidFill>
                <a:srgbClr val="1A1A1A"/>
              </a:solidFill>
              <a:latin typeface="+mn-lt"/>
            </a:defRPr>
          </a:pPr>
        </a:p>
      </c:txPr>
    </c:legend>
    <c:plotVisOnly val="1"/>
  </c:chart>
</c:chartSpace>
</file>

<file path=xl/charts/chart4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20047219"/>
        <c:axId val="1209435397"/>
      </c:barChart>
      <c:catAx>
        <c:axId val="72004721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09435397"/>
      </c:catAx>
      <c:valAx>
        <c:axId val="1209435397"/>
        <c:scaling>
          <c:orientation val="minMax"/>
        </c:scaling>
        <c:delete val="0"/>
        <c:axPos val="b"/>
        <c:tickLblPos val="nextTo"/>
        <c:spPr>
          <a:ln>
            <a:noFill/>
          </a:ln>
        </c:spPr>
        <c:crossAx val="72004721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075104325"/>
        <c:axId val="1068013222"/>
      </c:barChart>
      <c:catAx>
        <c:axId val="207510432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68013222"/>
      </c:catAx>
      <c:valAx>
        <c:axId val="1068013222"/>
        <c:scaling>
          <c:orientation val="minMax"/>
        </c:scaling>
        <c:delete val="0"/>
        <c:axPos val="b"/>
        <c:tickLblPos val="nextTo"/>
        <c:spPr>
          <a:ln>
            <a:noFill/>
          </a:ln>
        </c:spPr>
        <c:crossAx val="207510432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36924606"/>
        <c:axId val="737943366"/>
      </c:barChart>
      <c:catAx>
        <c:axId val="12369246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37943366"/>
      </c:catAx>
      <c:valAx>
        <c:axId val="7379433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3692460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696044656"/>
        <c:axId val="790625276"/>
      </c:barChart>
      <c:catAx>
        <c:axId val="6960446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90625276"/>
      </c:catAx>
      <c:valAx>
        <c:axId val="7906252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96044656"/>
      </c:valAx>
    </c:plotArea>
    <c:legend>
      <c:legendPos val="b"/>
      <c:overlay val="0"/>
      <c:txPr>
        <a:bodyPr/>
        <a:lstStyle/>
        <a:p>
          <a:pPr lvl="0">
            <a:defRPr b="0" i="0" sz="1200">
              <a:solidFill>
                <a:srgbClr val="1A1A1A"/>
              </a:solidFill>
              <a:latin typeface="+mn-lt"/>
            </a:defRPr>
          </a:pPr>
        </a:p>
      </c:txPr>
    </c:legend>
    <c:plotVisOnly val="1"/>
  </c:chart>
</c:chartSpace>
</file>

<file path=xl/charts/chart4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'Q4 SUSPENSION AND EXPULSION'!$M$3:$V$3</c:f>
            </c:strRef>
          </c:cat>
          <c:val>
            <c:numRef>
              <c:f>'Q4 SUSPENSION AND EXPULSION'!$M$12:$V$12</c:f>
              <c:numCache/>
            </c:numRef>
          </c:val>
        </c:ser>
        <c:ser>
          <c:idx val="1"/>
          <c:order val="1"/>
          <c:invertIfNegative val="0"/>
          <c:cat>
            <c:strRef>
              <c:f>'Q4 SUSPENSION AND EXPULSION'!$M$3:$V$3</c:f>
            </c:strRef>
          </c:cat>
          <c:val>
            <c:numRef>
              <c:f>'Q4 SUSPENSION AND EXPULSION'!$M$19:$V$19</c:f>
              <c:numCache/>
            </c:numRef>
          </c:val>
        </c:ser>
        <c:axId val="960265442"/>
        <c:axId val="1291963192"/>
      </c:barChart>
      <c:catAx>
        <c:axId val="96026544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291963192"/>
      </c:catAx>
      <c:valAx>
        <c:axId val="1291963192"/>
        <c:scaling>
          <c:orientation val="minMax"/>
        </c:scaling>
        <c:delete val="0"/>
        <c:axPos val="b"/>
        <c:tickLblPos val="nextTo"/>
        <c:spPr>
          <a:ln>
            <a:noFill/>
          </a:ln>
        </c:spPr>
        <c:crossAx val="96026544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'Q4 SUSPENSION AND EXPULSION'!$M$3:$V$3</c:f>
            </c:strRef>
          </c:cat>
          <c:val>
            <c:numRef>
              <c:f>'Q4 SUSPENSION AND EXPULSION'!$M$7:$V$7</c:f>
              <c:numCache/>
            </c:numRef>
          </c:val>
        </c:ser>
        <c:ser>
          <c:idx val="1"/>
          <c:order val="1"/>
          <c:invertIfNegative val="0"/>
          <c:cat>
            <c:strRef>
              <c:f>'Q4 SUSPENSION AND EXPULSION'!$M$3:$V$3</c:f>
            </c:strRef>
          </c:cat>
          <c:val>
            <c:numRef>
              <c:f>'Q4 SUSPENSION AND EXPULSION'!$M$14:$V$14</c:f>
              <c:numCache/>
            </c:numRef>
          </c:val>
        </c:ser>
        <c:axId val="2136107227"/>
        <c:axId val="2100834787"/>
      </c:barChart>
      <c:catAx>
        <c:axId val="21361072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00834787"/>
      </c:catAx>
      <c:valAx>
        <c:axId val="2100834787"/>
        <c:scaling>
          <c:orientation val="minMax"/>
        </c:scaling>
        <c:delete val="0"/>
        <c:axPos val="l"/>
        <c:tickLblPos val="nextTo"/>
        <c:spPr>
          <a:ln>
            <a:noFill/>
          </a:ln>
        </c:spPr>
        <c:crossAx val="2136107227"/>
      </c:valAx>
    </c:plotArea>
    <c:legend>
      <c:legendPos val="b"/>
      <c:overlay val="0"/>
      <c:txPr>
        <a:bodyPr/>
        <a:lstStyle/>
        <a:p>
          <a:pPr lvl="0">
            <a:defRPr b="0" i="0" sz="1200">
              <a:solidFill>
                <a:srgbClr val="1A1A1A"/>
              </a:solidFill>
              <a:latin typeface="+mn-lt"/>
            </a:defRPr>
          </a:pPr>
        </a:p>
      </c:txPr>
    </c:legend>
    <c:plotVisOnly val="1"/>
  </c:chart>
</c:chartSpace>
</file>

<file path=xl/charts/chart4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'Q4 SUSPENSION AND EXPULSION'!$M$3:$V$3</c:f>
            </c:strRef>
          </c:cat>
          <c:val>
            <c:numRef>
              <c:f>'Q4 SUSPENSION AND EXPULSION'!$M$9:$V$9</c:f>
              <c:numCache/>
            </c:numRef>
          </c:val>
        </c:ser>
        <c:ser>
          <c:idx val="1"/>
          <c:order val="1"/>
          <c:tx>
            <c:v>Expulsions</c:v>
          </c:tx>
          <c:spPr>
            <a:solidFill>
              <a:schemeClr val="accent2"/>
            </a:solidFill>
            <a:ln cmpd="sng">
              <a:noFill/>
            </a:ln>
          </c:spPr>
          <c:invertIfNegative val="0"/>
          <c:cat>
            <c:strRef>
              <c:f>'Q4 SUSPENSION AND EXPULSION'!$M$3:$V$3</c:f>
            </c:strRef>
          </c:cat>
          <c:val>
            <c:numRef>
              <c:f>'Q4 SUSPENSION AND EXPULSION'!$M$16:$V$16</c:f>
              <c:numCache/>
            </c:numRef>
          </c:val>
        </c:ser>
        <c:axId val="1725272862"/>
        <c:axId val="773710749"/>
      </c:barChart>
      <c:catAx>
        <c:axId val="17252728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73710749"/>
      </c:catAx>
      <c:valAx>
        <c:axId val="77371074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25272862"/>
      </c:valAx>
    </c:plotArea>
    <c:legend>
      <c:legendPos val="b"/>
      <c:overlay val="0"/>
      <c:txPr>
        <a:bodyPr/>
        <a:lstStyle/>
        <a:p>
          <a:pPr lvl="0">
            <a:defRPr b="0" i="0" sz="1200">
              <a:solidFill>
                <a:srgbClr val="1A1A1A"/>
              </a:solidFill>
              <a:latin typeface="+mn-lt"/>
            </a:defRPr>
          </a:pPr>
        </a:p>
      </c:txPr>
    </c:legend>
    <c:plotVisOnly val="1"/>
  </c:chart>
</c:chartSpace>
</file>

<file path=xl/charts/chart4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'Q4 SUSPENSION AND EXPULSION'!$C$3:$I$3</c:f>
            </c:strRef>
          </c:cat>
          <c:val>
            <c:numRef>
              <c:f>'Q4 SUSPENSION AND EXPULSION'!$C$12:$I$12</c:f>
              <c:numCache/>
            </c:numRef>
          </c:val>
        </c:ser>
        <c:ser>
          <c:idx val="1"/>
          <c:order val="1"/>
          <c:invertIfNegative val="0"/>
          <c:cat>
            <c:strRef>
              <c:f>'Q4 SUSPENSION AND EXPULSION'!$C$3:$I$3</c:f>
            </c:strRef>
          </c:cat>
          <c:val>
            <c:numRef>
              <c:f>'Q4 SUSPENSION AND EXPULSION'!$C$21:$I$21</c:f>
              <c:numCache/>
            </c:numRef>
          </c:val>
        </c:ser>
        <c:axId val="191154628"/>
        <c:axId val="444321325"/>
      </c:barChart>
      <c:catAx>
        <c:axId val="1911546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44321325"/>
      </c:catAx>
      <c:valAx>
        <c:axId val="444321325"/>
        <c:scaling>
          <c:orientation val="minMax"/>
        </c:scaling>
        <c:delete val="0"/>
        <c:axPos val="b"/>
        <c:tickLblPos val="nextTo"/>
        <c:spPr>
          <a:ln>
            <a:noFill/>
          </a:ln>
        </c:spPr>
        <c:crossAx val="1911546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'Q4 SUSPENSION AND EXPULSION'!$C$3:$I$3</c:f>
            </c:strRef>
          </c:cat>
          <c:val>
            <c:numRef>
              <c:f>'Q4 SUSPENSION AND EXPULSION'!$C$14:$H$14</c:f>
              <c:numCache/>
            </c:numRef>
          </c:val>
        </c:ser>
        <c:ser>
          <c:idx val="1"/>
          <c:order val="1"/>
          <c:invertIfNegative val="0"/>
          <c:cat>
            <c:strRef>
              <c:f>'Q4 SUSPENSION AND EXPULSION'!$C$3:$I$3</c:f>
            </c:strRef>
          </c:cat>
          <c:val>
            <c:numRef>
              <c:f>'Q4 SUSPENSION AND EXPULSION'!$C$23:$H$23</c:f>
              <c:numCache/>
            </c:numRef>
          </c:val>
        </c:ser>
        <c:axId val="916842983"/>
        <c:axId val="1517457571"/>
      </c:barChart>
      <c:catAx>
        <c:axId val="91684298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17457571"/>
      </c:catAx>
      <c:valAx>
        <c:axId val="1517457571"/>
        <c:scaling>
          <c:orientation val="minMax"/>
        </c:scaling>
        <c:delete val="0"/>
        <c:axPos val="b"/>
        <c:tickLblPos val="nextTo"/>
        <c:spPr>
          <a:ln>
            <a:noFill/>
          </a:ln>
        </c:spPr>
        <c:crossAx val="91684298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'Q4 SUSPENSION AND EXPULSION'!$C$3:$I$3</c:f>
            </c:strRef>
          </c:cat>
          <c:val>
            <c:numRef>
              <c:f>'Q4 SUSPENSION AND EXPULSION'!$C$7:$I$7</c:f>
              <c:numCache/>
            </c:numRef>
          </c:val>
        </c:ser>
        <c:ser>
          <c:idx val="1"/>
          <c:order val="1"/>
          <c:invertIfNegative val="0"/>
          <c:cat>
            <c:strRef>
              <c:f>'Q4 SUSPENSION AND EXPULSION'!$C$3:$I$3</c:f>
            </c:strRef>
          </c:cat>
          <c:val>
            <c:numRef>
              <c:f>'Q4 SUSPENSION AND EXPULSION'!$C$16:$I$16</c:f>
              <c:numCache/>
            </c:numRef>
          </c:val>
        </c:ser>
        <c:axId val="1096800175"/>
        <c:axId val="1966840142"/>
      </c:barChart>
      <c:catAx>
        <c:axId val="10968001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66840142"/>
      </c:catAx>
      <c:valAx>
        <c:axId val="1966840142"/>
        <c:scaling>
          <c:orientation val="minMax"/>
        </c:scaling>
        <c:delete val="0"/>
        <c:axPos val="l"/>
        <c:tickLblPos val="nextTo"/>
        <c:spPr>
          <a:ln>
            <a:noFill/>
          </a:ln>
        </c:spPr>
        <c:crossAx val="1096800175"/>
      </c:valAx>
    </c:plotArea>
    <c:legend>
      <c:legendPos val="b"/>
      <c:overlay val="0"/>
      <c:txPr>
        <a:bodyPr/>
        <a:lstStyle/>
        <a:p>
          <a:pPr lvl="0">
            <a:defRPr b="0" i="0" sz="1200">
              <a:solidFill>
                <a:srgbClr val="1A1A1A"/>
              </a:solidFill>
              <a:latin typeface="+mn-lt"/>
            </a:defRPr>
          </a:pPr>
        </a:p>
      </c:txPr>
    </c:legend>
    <c:plotVisOnly val="1"/>
  </c:chart>
</c:chartSpace>
</file>

<file path=xl/charts/chart4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'Q4 SUSPENSION AND EXPULSION'!$C$3:$I$3</c:f>
            </c:strRef>
          </c:cat>
          <c:val>
            <c:numRef>
              <c:f>'Q4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'Q4 SUSPENSION AND EXPULSION'!$C$3:$I$3</c:f>
            </c:strRef>
          </c:cat>
          <c:val>
            <c:numRef>
              <c:f>'Q4 SUSPENSION AND EXPULSION'!$C$18:$I$18</c:f>
              <c:numCache/>
            </c:numRef>
          </c:val>
        </c:ser>
        <c:axId val="229298952"/>
        <c:axId val="559340355"/>
      </c:barChart>
      <c:catAx>
        <c:axId val="2292989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59340355"/>
      </c:catAx>
      <c:valAx>
        <c:axId val="5593403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29298952"/>
      </c:valAx>
    </c:plotArea>
    <c:legend>
      <c:legendPos val="b"/>
      <c:overlay val="0"/>
      <c:txPr>
        <a:bodyPr/>
        <a:lstStyle/>
        <a:p>
          <a:pPr lvl="0">
            <a:defRPr b="0" i="0" sz="1200">
              <a:solidFill>
                <a:srgbClr val="1A1A1A"/>
              </a:solidFill>
              <a:latin typeface="+mn-lt"/>
            </a:defRPr>
          </a:pPr>
        </a:p>
      </c:txPr>
    </c:legend>
    <c:plotVisOnly val="1"/>
  </c:chart>
</c:chartSpace>
</file>

<file path=xl/charts/chart4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739149196"/>
        <c:axId val="2137034877"/>
      </c:barChart>
      <c:catAx>
        <c:axId val="17391491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137034877"/>
      </c:catAx>
      <c:valAx>
        <c:axId val="2137034877"/>
        <c:scaling>
          <c:orientation val="minMax"/>
        </c:scaling>
        <c:delete val="0"/>
        <c:axPos val="b"/>
        <c:tickLblPos val="nextTo"/>
        <c:spPr>
          <a:ln>
            <a:noFill/>
          </a:ln>
        </c:spPr>
        <c:crossAx val="17391491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462530539"/>
        <c:axId val="594839428"/>
      </c:barChart>
      <c:catAx>
        <c:axId val="146253053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94839428"/>
      </c:catAx>
      <c:valAx>
        <c:axId val="5948394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62530539"/>
      </c:valAx>
    </c:plotArea>
    <c:legend>
      <c:legendPos val="b"/>
      <c:overlay val="0"/>
      <c:txPr>
        <a:bodyPr/>
        <a:lstStyle/>
        <a:p>
          <a:pPr lvl="0">
            <a:defRPr b="0" i="0" sz="1200">
              <a:solidFill>
                <a:srgbClr val="1A1A1A"/>
              </a:solidFill>
              <a:latin typeface="+mn-lt"/>
            </a:defRPr>
          </a:pPr>
        </a:p>
      </c:txPr>
    </c:legend>
    <c:plotVisOnly val="1"/>
  </c:chart>
</c:chartSpace>
</file>

<file path=xl/charts/chart4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67386008"/>
        <c:axId val="242131665"/>
      </c:barChart>
      <c:catAx>
        <c:axId val="673860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42131665"/>
      </c:catAx>
      <c:valAx>
        <c:axId val="24213166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7386008"/>
      </c:valAx>
    </c:plotArea>
    <c:legend>
      <c:legendPos val="b"/>
      <c:overlay val="0"/>
      <c:txPr>
        <a:bodyPr/>
        <a:lstStyle/>
        <a:p>
          <a:pPr lvl="0">
            <a:defRPr b="0" i="0" sz="1200">
              <a:solidFill>
                <a:srgbClr val="1A1A1A"/>
              </a:solidFill>
              <a:latin typeface="+mn-lt"/>
            </a:defRPr>
          </a:pPr>
        </a:p>
      </c:txPr>
    </c:legend>
    <c:plotVisOnly val="1"/>
  </c:chart>
</c:chartSpace>
</file>

<file path=xl/charts/chart4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897039765"/>
        <c:axId val="1759993948"/>
      </c:barChart>
      <c:catAx>
        <c:axId val="189703976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59993948"/>
      </c:catAx>
      <c:valAx>
        <c:axId val="1759993948"/>
        <c:scaling>
          <c:orientation val="minMax"/>
        </c:scaling>
        <c:delete val="0"/>
        <c:axPos val="b"/>
        <c:tickLblPos val="nextTo"/>
        <c:spPr>
          <a:ln>
            <a:noFill/>
          </a:ln>
        </c:spPr>
        <c:crossAx val="189703976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410779709"/>
        <c:axId val="2064817763"/>
      </c:barChart>
      <c:catAx>
        <c:axId val="141077970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64817763"/>
      </c:catAx>
      <c:valAx>
        <c:axId val="2064817763"/>
        <c:scaling>
          <c:orientation val="minMax"/>
        </c:scaling>
        <c:delete val="0"/>
        <c:axPos val="b"/>
        <c:tickLblPos val="nextTo"/>
        <c:spPr>
          <a:ln>
            <a:noFill/>
          </a:ln>
        </c:spPr>
        <c:crossAx val="141077970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017857312"/>
        <c:axId val="1596666893"/>
      </c:barChart>
      <c:catAx>
        <c:axId val="10178573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96666893"/>
      </c:catAx>
      <c:valAx>
        <c:axId val="159666689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17857312"/>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4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214680989"/>
        <c:axId val="613925516"/>
      </c:barChart>
      <c:catAx>
        <c:axId val="12146809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13925516"/>
      </c:catAx>
      <c:valAx>
        <c:axId val="6139255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14680989"/>
      </c:valAx>
    </c:plotArea>
    <c:legend>
      <c:legendPos val="b"/>
      <c:overlay val="0"/>
      <c:txPr>
        <a:bodyPr/>
        <a:lstStyle/>
        <a:p>
          <a:pPr lvl="0">
            <a:defRPr b="0" i="0" sz="1200">
              <a:solidFill>
                <a:srgbClr val="1A1A1A"/>
              </a:solidFill>
              <a:latin typeface="+mn-lt"/>
            </a:defRPr>
          </a:pPr>
        </a:p>
      </c:txPr>
    </c:legend>
    <c:plotVisOnly val="1"/>
  </c:chart>
</c:chartSpace>
</file>

<file path=xl/charts/chart4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952335153"/>
        <c:axId val="1325268762"/>
      </c:barChart>
      <c:catAx>
        <c:axId val="95233515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25268762"/>
      </c:catAx>
      <c:valAx>
        <c:axId val="1325268762"/>
        <c:scaling>
          <c:orientation val="minMax"/>
        </c:scaling>
        <c:delete val="0"/>
        <c:axPos val="b"/>
        <c:tickLblPos val="nextTo"/>
        <c:spPr>
          <a:ln>
            <a:noFill/>
          </a:ln>
        </c:spPr>
        <c:crossAx val="95233515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4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040324386"/>
        <c:axId val="1012590972"/>
      </c:barChart>
      <c:catAx>
        <c:axId val="10403243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12590972"/>
      </c:catAx>
      <c:valAx>
        <c:axId val="1012590972"/>
        <c:scaling>
          <c:orientation val="minMax"/>
        </c:scaling>
        <c:delete val="0"/>
        <c:axPos val="l"/>
        <c:tickLblPos val="nextTo"/>
        <c:spPr>
          <a:ln>
            <a:noFill/>
          </a:ln>
        </c:spPr>
        <c:crossAx val="1040324386"/>
      </c:valAx>
    </c:plotArea>
    <c:legend>
      <c:legendPos val="b"/>
      <c:overlay val="0"/>
      <c:txPr>
        <a:bodyPr/>
        <a:lstStyle/>
        <a:p>
          <a:pPr lvl="0">
            <a:defRPr b="0" i="0" sz="1200">
              <a:solidFill>
                <a:srgbClr val="1A1A1A"/>
              </a:solidFill>
              <a:latin typeface="+mn-lt"/>
            </a:defRPr>
          </a:pPr>
        </a:p>
      </c:txPr>
    </c:legend>
    <c:plotVisOnly val="1"/>
  </c:chart>
</c:chartSpace>
</file>

<file path=xl/charts/chart5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471838725"/>
        <c:axId val="357310580"/>
      </c:barChart>
      <c:catAx>
        <c:axId val="47183872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57310580"/>
      </c:catAx>
      <c:valAx>
        <c:axId val="3573105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71838725"/>
      </c:valAx>
    </c:plotArea>
    <c:legend>
      <c:legendPos val="b"/>
      <c:overlay val="0"/>
      <c:txPr>
        <a:bodyPr/>
        <a:lstStyle/>
        <a:p>
          <a:pPr lvl="0">
            <a:defRPr b="0" i="0" sz="1200">
              <a:solidFill>
                <a:srgbClr val="1A1A1A"/>
              </a:solidFill>
              <a:latin typeface="+mn-lt"/>
            </a:defRPr>
          </a:pPr>
        </a:p>
      </c:txPr>
    </c:legend>
    <c:plotVisOnly val="1"/>
  </c:chart>
</c:chartSpace>
</file>

<file path=xl/charts/chart5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512624975"/>
        <c:axId val="1997821380"/>
      </c:barChart>
      <c:catAx>
        <c:axId val="51262497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97821380"/>
      </c:catAx>
      <c:valAx>
        <c:axId val="1997821380"/>
        <c:scaling>
          <c:orientation val="minMax"/>
        </c:scaling>
        <c:delete val="0"/>
        <c:axPos val="b"/>
        <c:tickLblPos val="nextTo"/>
        <c:spPr>
          <a:ln>
            <a:noFill/>
          </a:ln>
        </c:spPr>
        <c:crossAx val="51262497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530254866"/>
        <c:axId val="2123878260"/>
      </c:barChart>
      <c:catAx>
        <c:axId val="153025486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23878260"/>
      </c:catAx>
      <c:valAx>
        <c:axId val="2123878260"/>
        <c:scaling>
          <c:orientation val="minMax"/>
        </c:scaling>
        <c:delete val="0"/>
        <c:axPos val="b"/>
        <c:tickLblPos val="nextTo"/>
        <c:spPr>
          <a:ln>
            <a:noFill/>
          </a:ln>
        </c:spPr>
        <c:crossAx val="153025486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2033767188"/>
        <c:axId val="1231309312"/>
      </c:barChart>
      <c:catAx>
        <c:axId val="20337671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31309312"/>
      </c:catAx>
      <c:valAx>
        <c:axId val="1231309312"/>
        <c:scaling>
          <c:orientation val="minMax"/>
        </c:scaling>
        <c:delete val="0"/>
        <c:axPos val="l"/>
        <c:tickLblPos val="nextTo"/>
        <c:spPr>
          <a:ln>
            <a:noFill/>
          </a:ln>
        </c:spPr>
        <c:crossAx val="2033767188"/>
      </c:valAx>
    </c:plotArea>
    <c:legend>
      <c:legendPos val="b"/>
      <c:overlay val="0"/>
      <c:txPr>
        <a:bodyPr/>
        <a:lstStyle/>
        <a:p>
          <a:pPr lvl="0">
            <a:defRPr b="0" i="0" sz="1200">
              <a:solidFill>
                <a:srgbClr val="1A1A1A"/>
              </a:solidFill>
              <a:latin typeface="+mn-lt"/>
            </a:defRPr>
          </a:pPr>
        </a:p>
      </c:txPr>
    </c:legend>
    <c:plotVisOnly val="1"/>
  </c:chart>
</c:chartSpace>
</file>

<file path=xl/charts/chart5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396313649"/>
        <c:axId val="1557088391"/>
      </c:barChart>
      <c:catAx>
        <c:axId val="13963136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57088391"/>
      </c:catAx>
      <c:valAx>
        <c:axId val="155708839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96313649"/>
      </c:valAx>
    </c:plotArea>
    <c:legend>
      <c:legendPos val="b"/>
      <c:overlay val="0"/>
      <c:txPr>
        <a:bodyPr/>
        <a:lstStyle/>
        <a:p>
          <a:pPr lvl="0">
            <a:defRPr b="0" i="0" sz="1200">
              <a:solidFill>
                <a:srgbClr val="1A1A1A"/>
              </a:solidFill>
              <a:latin typeface="+mn-lt"/>
            </a:defRPr>
          </a:pPr>
        </a:p>
      </c:txPr>
    </c:legend>
    <c:plotVisOnly val="1"/>
  </c:chart>
</c:chartSpace>
</file>

<file path=xl/charts/chart5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691468706"/>
        <c:axId val="2002222600"/>
      </c:barChart>
      <c:catAx>
        <c:axId val="169146870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02222600"/>
      </c:catAx>
      <c:valAx>
        <c:axId val="2002222600"/>
        <c:scaling>
          <c:orientation val="minMax"/>
        </c:scaling>
        <c:delete val="0"/>
        <c:axPos val="b"/>
        <c:tickLblPos val="nextTo"/>
        <c:spPr>
          <a:ln>
            <a:noFill/>
          </a:ln>
        </c:spPr>
        <c:crossAx val="169146870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636932427"/>
        <c:axId val="447723764"/>
      </c:barChart>
      <c:catAx>
        <c:axId val="16369324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47723764"/>
      </c:catAx>
      <c:valAx>
        <c:axId val="4477237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36932427"/>
      </c:valAx>
    </c:plotArea>
    <c:legend>
      <c:legendPos val="b"/>
      <c:overlay val="0"/>
      <c:txPr>
        <a:bodyPr/>
        <a:lstStyle/>
        <a:p>
          <a:pPr lvl="0">
            <a:defRPr b="0" i="0" sz="1200">
              <a:solidFill>
                <a:srgbClr val="1A1A1A"/>
              </a:solidFill>
              <a:latin typeface="+mn-lt"/>
            </a:defRPr>
          </a:pPr>
        </a:p>
      </c:txPr>
    </c:legend>
    <c:plotVisOnly val="1"/>
  </c:chart>
</c:chartSpace>
</file>

<file path=xl/charts/chart5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584878255"/>
        <c:axId val="1680973459"/>
      </c:barChart>
      <c:catAx>
        <c:axId val="5848782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80973459"/>
      </c:catAx>
      <c:valAx>
        <c:axId val="168097345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84878255"/>
      </c:valAx>
    </c:plotArea>
    <c:legend>
      <c:legendPos val="b"/>
      <c:overlay val="0"/>
      <c:txPr>
        <a:bodyPr/>
        <a:lstStyle/>
        <a:p>
          <a:pPr lvl="0">
            <a:defRPr b="0" i="0" sz="1200">
              <a:solidFill>
                <a:srgbClr val="1A1A1A"/>
              </a:solidFill>
              <a:latin typeface="+mn-lt"/>
            </a:defRPr>
          </a:pPr>
        </a:p>
      </c:txPr>
    </c:legend>
    <c:plotVisOnly val="1"/>
  </c:chart>
</c:chartSpace>
</file>

<file path=xl/charts/chart5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869503697"/>
        <c:axId val="1690175059"/>
      </c:barChart>
      <c:catAx>
        <c:axId val="18695036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90175059"/>
      </c:catAx>
      <c:valAx>
        <c:axId val="1690175059"/>
        <c:scaling>
          <c:orientation val="minMax"/>
        </c:scaling>
        <c:delete val="0"/>
        <c:axPos val="b"/>
        <c:tickLblPos val="nextTo"/>
        <c:spPr>
          <a:ln>
            <a:noFill/>
          </a:ln>
        </c:spPr>
        <c:crossAx val="18695036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32708354"/>
        <c:axId val="300017547"/>
      </c:barChart>
      <c:catAx>
        <c:axId val="3270835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00017547"/>
      </c:catAx>
      <c:valAx>
        <c:axId val="300017547"/>
        <c:scaling>
          <c:orientation val="minMax"/>
        </c:scaling>
        <c:delete val="0"/>
        <c:axPos val="b"/>
        <c:tickLblPos val="nextTo"/>
        <c:spPr>
          <a:ln>
            <a:noFill/>
          </a:ln>
        </c:spPr>
        <c:crossAx val="3270835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587590441"/>
        <c:axId val="632606360"/>
      </c:barChart>
      <c:catAx>
        <c:axId val="15875904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32606360"/>
      </c:catAx>
      <c:valAx>
        <c:axId val="63260636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87590441"/>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8995779"/>
        <c:axId val="1542413456"/>
      </c:barChart>
      <c:catAx>
        <c:axId val="189957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42413456"/>
      </c:catAx>
      <c:valAx>
        <c:axId val="15424134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995779"/>
      </c:valAx>
    </c:plotArea>
    <c:legend>
      <c:legendPos val="b"/>
      <c:overlay val="0"/>
      <c:txPr>
        <a:bodyPr/>
        <a:lstStyle/>
        <a:p>
          <a:pPr lvl="0">
            <a:defRPr b="0" i="0" sz="1200">
              <a:solidFill>
                <a:srgbClr val="1A1A1A"/>
              </a:solidFill>
              <a:latin typeface="+mn-lt"/>
            </a:defRPr>
          </a:pPr>
        </a:p>
      </c:txPr>
    </c:legend>
    <c:plotVisOnly val="1"/>
  </c:chart>
</c:chartSpace>
</file>

<file path=xl/charts/chart5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662993770"/>
        <c:axId val="1172671985"/>
      </c:barChart>
      <c:catAx>
        <c:axId val="166299377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172671985"/>
      </c:catAx>
      <c:valAx>
        <c:axId val="1172671985"/>
        <c:scaling>
          <c:orientation val="minMax"/>
        </c:scaling>
        <c:delete val="0"/>
        <c:axPos val="b"/>
        <c:tickLblPos val="nextTo"/>
        <c:spPr>
          <a:ln>
            <a:noFill/>
          </a:ln>
        </c:spPr>
        <c:crossAx val="166299377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43514568"/>
        <c:axId val="1624599354"/>
      </c:barChart>
      <c:catAx>
        <c:axId val="14351456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24599354"/>
      </c:catAx>
      <c:valAx>
        <c:axId val="1624599354"/>
        <c:scaling>
          <c:orientation val="minMax"/>
        </c:scaling>
        <c:delete val="0"/>
        <c:axPos val="l"/>
        <c:tickLblPos val="nextTo"/>
        <c:spPr>
          <a:ln>
            <a:noFill/>
          </a:ln>
        </c:spPr>
        <c:crossAx val="143514568"/>
      </c:valAx>
    </c:plotArea>
    <c:legend>
      <c:legendPos val="b"/>
      <c:overlay val="0"/>
      <c:txPr>
        <a:bodyPr/>
        <a:lstStyle/>
        <a:p>
          <a:pPr lvl="0">
            <a:defRPr b="0" i="0" sz="1200">
              <a:solidFill>
                <a:srgbClr val="1A1A1A"/>
              </a:solidFill>
              <a:latin typeface="+mn-lt"/>
            </a:defRPr>
          </a:pPr>
        </a:p>
      </c:txPr>
    </c:legend>
    <c:plotVisOnly val="1"/>
  </c:chart>
</c:chartSpace>
</file>

<file path=xl/charts/chart5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027009738"/>
        <c:axId val="457940362"/>
      </c:barChart>
      <c:catAx>
        <c:axId val="10270097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57940362"/>
      </c:catAx>
      <c:valAx>
        <c:axId val="45794036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27009738"/>
      </c:valAx>
    </c:plotArea>
    <c:legend>
      <c:legendPos val="b"/>
      <c:overlay val="0"/>
      <c:txPr>
        <a:bodyPr/>
        <a:lstStyle/>
        <a:p>
          <a:pPr lvl="0">
            <a:defRPr b="0" i="0" sz="1200">
              <a:solidFill>
                <a:srgbClr val="1A1A1A"/>
              </a:solidFill>
              <a:latin typeface="+mn-lt"/>
            </a:defRPr>
          </a:pPr>
        </a:p>
      </c:txPr>
    </c:legend>
    <c:plotVisOnly val="1"/>
  </c:chart>
</c:chartSpace>
</file>

<file path=xl/charts/chart5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634405637"/>
        <c:axId val="1779248368"/>
      </c:barChart>
      <c:catAx>
        <c:axId val="163440563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79248368"/>
      </c:catAx>
      <c:valAx>
        <c:axId val="1779248368"/>
        <c:scaling>
          <c:orientation val="minMax"/>
        </c:scaling>
        <c:delete val="0"/>
        <c:axPos val="b"/>
        <c:tickLblPos val="nextTo"/>
        <c:spPr>
          <a:ln>
            <a:noFill/>
          </a:ln>
        </c:spPr>
        <c:crossAx val="163440563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990322810"/>
        <c:axId val="74190247"/>
      </c:barChart>
      <c:catAx>
        <c:axId val="9903228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4190247"/>
      </c:catAx>
      <c:valAx>
        <c:axId val="74190247"/>
        <c:scaling>
          <c:orientation val="minMax"/>
        </c:scaling>
        <c:delete val="0"/>
        <c:axPos val="b"/>
        <c:tickLblPos val="nextTo"/>
        <c:spPr>
          <a:ln>
            <a:noFill/>
          </a:ln>
        </c:spPr>
        <c:crossAx val="99032281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963863790"/>
        <c:axId val="1424602451"/>
      </c:barChart>
      <c:catAx>
        <c:axId val="19638637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24602451"/>
      </c:catAx>
      <c:valAx>
        <c:axId val="1424602451"/>
        <c:scaling>
          <c:orientation val="minMax"/>
        </c:scaling>
        <c:delete val="0"/>
        <c:axPos val="l"/>
        <c:tickLblPos val="nextTo"/>
        <c:spPr>
          <a:ln>
            <a:noFill/>
          </a:ln>
        </c:spPr>
        <c:crossAx val="1963863790"/>
      </c:valAx>
    </c:plotArea>
    <c:legend>
      <c:legendPos val="b"/>
      <c:overlay val="0"/>
      <c:txPr>
        <a:bodyPr/>
        <a:lstStyle/>
        <a:p>
          <a:pPr lvl="0">
            <a:defRPr b="0" i="0" sz="1200">
              <a:solidFill>
                <a:srgbClr val="1A1A1A"/>
              </a:solidFill>
              <a:latin typeface="+mn-lt"/>
            </a:defRPr>
          </a:pPr>
        </a:p>
      </c:txPr>
    </c:legend>
    <c:plotVisOnly val="1"/>
  </c:chart>
</c:chartSpace>
</file>

<file path=xl/charts/chart5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177437746"/>
        <c:axId val="161837711"/>
      </c:barChart>
      <c:catAx>
        <c:axId val="11774377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1837711"/>
      </c:catAx>
      <c:valAx>
        <c:axId val="16183771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77437746"/>
      </c:valAx>
    </c:plotArea>
    <c:legend>
      <c:legendPos val="b"/>
      <c:overlay val="0"/>
      <c:txPr>
        <a:bodyPr/>
        <a:lstStyle/>
        <a:p>
          <a:pPr lvl="0">
            <a:defRPr b="0" i="0" sz="1200">
              <a:solidFill>
                <a:srgbClr val="1A1A1A"/>
              </a:solidFill>
              <a:latin typeface="+mn-lt"/>
            </a:defRPr>
          </a:pPr>
        </a:p>
      </c:txPr>
    </c:legend>
    <c:plotVisOnly val="1"/>
  </c:chart>
</c:chartSpace>
</file>

<file path=xl/charts/chart5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65307899"/>
        <c:axId val="1706969028"/>
      </c:barChart>
      <c:catAx>
        <c:axId val="653078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06969028"/>
      </c:catAx>
      <c:valAx>
        <c:axId val="1706969028"/>
        <c:scaling>
          <c:orientation val="minMax"/>
        </c:scaling>
        <c:delete val="0"/>
        <c:axPos val="b"/>
        <c:tickLblPos val="nextTo"/>
        <c:spPr>
          <a:ln>
            <a:noFill/>
          </a:ln>
        </c:spPr>
        <c:crossAx val="6530789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2106142011"/>
        <c:axId val="1200399014"/>
      </c:barChart>
      <c:catAx>
        <c:axId val="21061420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200399014"/>
      </c:catAx>
      <c:valAx>
        <c:axId val="120039901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06142011"/>
      </c:valAx>
    </c:plotArea>
    <c:legend>
      <c:legendPos val="b"/>
      <c:overlay val="0"/>
      <c:txPr>
        <a:bodyPr/>
        <a:lstStyle/>
        <a:p>
          <a:pPr lvl="0">
            <a:defRPr b="0" i="0" sz="1200">
              <a:solidFill>
                <a:srgbClr val="1A1A1A"/>
              </a:solidFill>
              <a:latin typeface="+mn-lt"/>
            </a:defRPr>
          </a:pPr>
        </a:p>
      </c:txPr>
    </c:legend>
    <c:plotVisOnly val="1"/>
  </c:chart>
</c:chartSpace>
</file>

<file path=xl/charts/chart5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342502830"/>
        <c:axId val="643020898"/>
      </c:barChart>
      <c:catAx>
        <c:axId val="34250283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43020898"/>
      </c:catAx>
      <c:valAx>
        <c:axId val="64302089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42502830"/>
      </c:valAx>
    </c:plotArea>
    <c:legend>
      <c:legendPos val="b"/>
      <c:overlay val="0"/>
      <c:txPr>
        <a:bodyPr/>
        <a:lstStyle/>
        <a:p>
          <a:pPr lvl="0">
            <a:defRPr b="0" i="0" sz="1200">
              <a:solidFill>
                <a:srgbClr val="1A1A1A"/>
              </a:solidFill>
              <a:latin typeface="+mn-lt"/>
            </a:defRPr>
          </a:pPr>
        </a:p>
      </c:txPr>
    </c:legend>
    <c:plotVisOnly val="1"/>
  </c:chart>
</c:chartSpace>
</file>

<file path=xl/charts/chart5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548362661"/>
        <c:axId val="1171221639"/>
      </c:barChart>
      <c:catAx>
        <c:axId val="54836266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71221639"/>
      </c:catAx>
      <c:valAx>
        <c:axId val="1171221639"/>
        <c:scaling>
          <c:orientation val="minMax"/>
        </c:scaling>
        <c:delete val="0"/>
        <c:axPos val="b"/>
        <c:tickLblPos val="nextTo"/>
        <c:spPr>
          <a:ln>
            <a:noFill/>
          </a:ln>
        </c:spPr>
        <c:crossAx val="54836266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07244098"/>
        <c:axId val="1458208715"/>
      </c:barChart>
      <c:catAx>
        <c:axId val="170724409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58208715"/>
      </c:catAx>
      <c:valAx>
        <c:axId val="1458208715"/>
        <c:scaling>
          <c:orientation val="minMax"/>
        </c:scaling>
        <c:delete val="0"/>
        <c:axPos val="b"/>
        <c:tickLblPos val="nextTo"/>
        <c:spPr>
          <a:ln>
            <a:noFill/>
          </a:ln>
        </c:spPr>
        <c:crossAx val="170724409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179279738"/>
        <c:axId val="379789442"/>
      </c:barChart>
      <c:catAx>
        <c:axId val="11792797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79789442"/>
      </c:catAx>
      <c:valAx>
        <c:axId val="3797894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7927973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054386055"/>
        <c:axId val="1832296877"/>
      </c:barChart>
      <c:catAx>
        <c:axId val="10543860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32296877"/>
      </c:catAx>
      <c:valAx>
        <c:axId val="183229687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54386055"/>
      </c:valAx>
    </c:plotArea>
    <c:legend>
      <c:legendPos val="b"/>
      <c:overlay val="0"/>
      <c:txPr>
        <a:bodyPr/>
        <a:lstStyle/>
        <a:p>
          <a:pPr lvl="0">
            <a:defRPr b="0" i="0" sz="1200">
              <a:solidFill>
                <a:srgbClr val="1A1A1A"/>
              </a:solidFill>
              <a:latin typeface="+mn-lt"/>
            </a:defRPr>
          </a:pPr>
        </a:p>
      </c:txPr>
    </c:legend>
    <c:plotVisOnly val="1"/>
  </c:chart>
</c:chartSpace>
</file>

<file path=xl/charts/chart5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1326083484"/>
        <c:axId val="1760362962"/>
      </c:barChart>
      <c:catAx>
        <c:axId val="132608348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60362962"/>
      </c:catAx>
      <c:valAx>
        <c:axId val="1760362962"/>
        <c:scaling>
          <c:orientation val="minMax"/>
        </c:scaling>
        <c:delete val="0"/>
        <c:axPos val="b"/>
        <c:tickLblPos val="nextTo"/>
        <c:spPr>
          <a:ln>
            <a:noFill/>
          </a:ln>
        </c:spPr>
        <c:crossAx val="132608348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1395623829"/>
        <c:axId val="1595412220"/>
      </c:barChart>
      <c:catAx>
        <c:axId val="13956238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95412220"/>
      </c:catAx>
      <c:valAx>
        <c:axId val="1595412220"/>
        <c:scaling>
          <c:orientation val="minMax"/>
        </c:scaling>
        <c:delete val="0"/>
        <c:axPos val="l"/>
        <c:tickLblPos val="nextTo"/>
        <c:spPr>
          <a:ln>
            <a:noFill/>
          </a:ln>
        </c:spPr>
        <c:crossAx val="1395623829"/>
      </c:valAx>
    </c:plotArea>
    <c:legend>
      <c:legendPos val="b"/>
      <c:overlay val="0"/>
      <c:txPr>
        <a:bodyPr/>
        <a:lstStyle/>
        <a:p>
          <a:pPr lvl="0">
            <a:defRPr b="0" i="0" sz="1200">
              <a:solidFill>
                <a:srgbClr val="1A1A1A"/>
              </a:solidFill>
              <a:latin typeface="+mn-lt"/>
            </a:defRPr>
          </a:pPr>
        </a:p>
      </c:txPr>
    </c:legend>
    <c:plotVisOnly val="1"/>
  </c:chart>
</c:chartSpace>
</file>

<file path=xl/charts/chart5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1531898206"/>
        <c:axId val="1010462700"/>
      </c:barChart>
      <c:catAx>
        <c:axId val="15318982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10462700"/>
      </c:catAx>
      <c:valAx>
        <c:axId val="101046270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31898206"/>
      </c:valAx>
    </c:plotArea>
    <c:legend>
      <c:legendPos val="b"/>
      <c:overlay val="0"/>
      <c:txPr>
        <a:bodyPr/>
        <a:lstStyle/>
        <a:p>
          <a:pPr lvl="0">
            <a:defRPr b="0" i="0" sz="1200">
              <a:solidFill>
                <a:srgbClr val="1A1A1A"/>
              </a:solidFill>
              <a:latin typeface="+mn-lt"/>
            </a:defRPr>
          </a:pPr>
        </a:p>
      </c:txPr>
    </c:legend>
    <c:plotVisOnly val="1"/>
  </c:chart>
</c:chartSpace>
</file>

<file path=xl/charts/chart5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1927626820"/>
        <c:axId val="1508394133"/>
      </c:barChart>
      <c:catAx>
        <c:axId val="192762682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08394133"/>
      </c:catAx>
      <c:valAx>
        <c:axId val="1508394133"/>
        <c:scaling>
          <c:orientation val="minMax"/>
        </c:scaling>
        <c:delete val="0"/>
        <c:axPos val="b"/>
        <c:tickLblPos val="nextTo"/>
        <c:spPr>
          <a:ln>
            <a:noFill/>
          </a:ln>
        </c:spPr>
        <c:crossAx val="192762682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356698719"/>
        <c:axId val="62152484"/>
      </c:barChart>
      <c:catAx>
        <c:axId val="135669871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2152484"/>
      </c:catAx>
      <c:valAx>
        <c:axId val="62152484"/>
        <c:scaling>
          <c:orientation val="minMax"/>
        </c:scaling>
        <c:delete val="0"/>
        <c:axPos val="b"/>
        <c:tickLblPos val="nextTo"/>
        <c:spPr>
          <a:ln>
            <a:noFill/>
          </a:ln>
        </c:spPr>
        <c:crossAx val="135669871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2145418309"/>
        <c:axId val="765111631"/>
      </c:barChart>
      <c:catAx>
        <c:axId val="21454183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65111631"/>
      </c:catAx>
      <c:valAx>
        <c:axId val="765111631"/>
        <c:scaling>
          <c:orientation val="minMax"/>
        </c:scaling>
        <c:delete val="0"/>
        <c:axPos val="l"/>
        <c:tickLblPos val="nextTo"/>
        <c:spPr>
          <a:ln>
            <a:noFill/>
          </a:ln>
        </c:spPr>
        <c:crossAx val="2145418309"/>
      </c:valAx>
    </c:plotArea>
    <c:legend>
      <c:legendPos val="b"/>
      <c:overlay val="0"/>
      <c:txPr>
        <a:bodyPr/>
        <a:lstStyle/>
        <a:p>
          <a:pPr lvl="0">
            <a:defRPr b="0" i="0" sz="1200">
              <a:solidFill>
                <a:srgbClr val="1A1A1A"/>
              </a:solidFill>
              <a:latin typeface="+mn-lt"/>
            </a:defRPr>
          </a:pPr>
        </a:p>
      </c:txPr>
    </c:legend>
    <c:plotVisOnly val="1"/>
  </c:chart>
</c:chartSpace>
</file>

<file path=xl/charts/chart5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543752964"/>
        <c:axId val="1514592351"/>
      </c:barChart>
      <c:catAx>
        <c:axId val="15437529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14592351"/>
      </c:catAx>
      <c:valAx>
        <c:axId val="15145923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43752964"/>
      </c:valAx>
    </c:plotArea>
    <c:legend>
      <c:legendPos val="b"/>
      <c:overlay val="0"/>
      <c:txPr>
        <a:bodyPr/>
        <a:lstStyle/>
        <a:p>
          <a:pPr lvl="0">
            <a:defRPr b="0" i="0" sz="1200">
              <a:solidFill>
                <a:srgbClr val="1A1A1A"/>
              </a:solidFill>
              <a:latin typeface="+mn-lt"/>
            </a:defRPr>
          </a:pPr>
        </a:p>
      </c:txPr>
    </c:legend>
    <c:plotVisOnly val="1"/>
  </c:chart>
</c:chartSpace>
</file>

<file path=xl/charts/chart5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88050319"/>
        <c:axId val="1775979511"/>
      </c:barChart>
      <c:catAx>
        <c:axId val="88805031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75979511"/>
      </c:catAx>
      <c:valAx>
        <c:axId val="1775979511"/>
        <c:scaling>
          <c:orientation val="minMax"/>
        </c:scaling>
        <c:delete val="0"/>
        <c:axPos val="b"/>
        <c:tickLblPos val="nextTo"/>
        <c:spPr>
          <a:ln>
            <a:noFill/>
          </a:ln>
        </c:spPr>
        <c:crossAx val="88805031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608332785"/>
        <c:axId val="1309416802"/>
      </c:barChart>
      <c:catAx>
        <c:axId val="160833278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09416802"/>
      </c:catAx>
      <c:valAx>
        <c:axId val="13094168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08332785"/>
      </c:valAx>
    </c:plotArea>
    <c:legend>
      <c:legendPos val="b"/>
      <c:overlay val="0"/>
      <c:txPr>
        <a:bodyPr/>
        <a:lstStyle/>
        <a:p>
          <a:pPr lvl="0">
            <a:defRPr b="0" i="0" sz="1200">
              <a:solidFill>
                <a:srgbClr val="1A1A1A"/>
              </a:solidFill>
              <a:latin typeface="+mn-lt"/>
            </a:defRPr>
          </a:pPr>
        </a:p>
      </c:txPr>
    </c:legend>
    <c:plotVisOnly val="1"/>
  </c:chart>
</c:chartSpace>
</file>

<file path=xl/charts/chart5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912283165"/>
        <c:axId val="563887610"/>
      </c:barChart>
      <c:catAx>
        <c:axId val="19122831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63887610"/>
      </c:catAx>
      <c:valAx>
        <c:axId val="56388761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12283165"/>
      </c:valAx>
    </c:plotArea>
    <c:legend>
      <c:legendPos val="b"/>
      <c:overlay val="0"/>
      <c:txPr>
        <a:bodyPr/>
        <a:lstStyle/>
        <a:p>
          <a:pPr lvl="0">
            <a:defRPr b="0" i="0" sz="1200">
              <a:solidFill>
                <a:srgbClr val="1A1A1A"/>
              </a:solidFill>
              <a:latin typeface="+mn-lt"/>
            </a:defRPr>
          </a:pPr>
        </a:p>
      </c:txPr>
    </c:legend>
    <c:plotVisOnly val="1"/>
  </c:chart>
</c:chartSpace>
</file>

<file path=xl/charts/chart5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756274013"/>
        <c:axId val="802837088"/>
      </c:barChart>
      <c:catAx>
        <c:axId val="17562740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02837088"/>
      </c:catAx>
      <c:valAx>
        <c:axId val="802837088"/>
        <c:scaling>
          <c:orientation val="minMax"/>
        </c:scaling>
        <c:delete val="0"/>
        <c:axPos val="b"/>
        <c:tickLblPos val="nextTo"/>
        <c:spPr>
          <a:ln>
            <a:noFill/>
          </a:ln>
        </c:spPr>
        <c:crossAx val="17562740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215945353"/>
        <c:axId val="1976222377"/>
      </c:barChart>
      <c:catAx>
        <c:axId val="21594535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76222377"/>
      </c:catAx>
      <c:valAx>
        <c:axId val="1976222377"/>
        <c:scaling>
          <c:orientation val="minMax"/>
        </c:scaling>
        <c:delete val="0"/>
        <c:axPos val="b"/>
        <c:tickLblPos val="nextTo"/>
        <c:spPr>
          <a:ln>
            <a:noFill/>
          </a:ln>
        </c:spPr>
        <c:crossAx val="21594535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2023055890"/>
        <c:axId val="1862984562"/>
      </c:barChart>
      <c:catAx>
        <c:axId val="20230558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62984562"/>
      </c:catAx>
      <c:valAx>
        <c:axId val="186298456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23055890"/>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45970851"/>
        <c:axId val="1745398080"/>
      </c:barChart>
      <c:catAx>
        <c:axId val="3459708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45398080"/>
      </c:catAx>
      <c:valAx>
        <c:axId val="17453980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45970851"/>
      </c:valAx>
    </c:plotArea>
    <c:legend>
      <c:legendPos val="b"/>
      <c:overlay val="0"/>
      <c:txPr>
        <a:bodyPr/>
        <a:lstStyle/>
        <a:p>
          <a:pPr lvl="0">
            <a:defRPr b="0" i="0" sz="1200">
              <a:solidFill>
                <a:srgbClr val="1A1A1A"/>
              </a:solidFill>
              <a:latin typeface="+mn-lt"/>
            </a:defRPr>
          </a:pPr>
        </a:p>
      </c:txPr>
    </c:legend>
    <c:plotVisOnly val="1"/>
  </c:chart>
</c:chartSpace>
</file>

<file path=xl/charts/chart5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590616280"/>
        <c:axId val="1561475665"/>
      </c:barChart>
      <c:catAx>
        <c:axId val="59061628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61475665"/>
      </c:catAx>
      <c:valAx>
        <c:axId val="1561475665"/>
        <c:scaling>
          <c:orientation val="minMax"/>
        </c:scaling>
        <c:delete val="0"/>
        <c:axPos val="b"/>
        <c:tickLblPos val="nextTo"/>
        <c:spPr>
          <a:ln>
            <a:noFill/>
          </a:ln>
        </c:spPr>
        <c:crossAx val="59061628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675804108"/>
        <c:axId val="253656594"/>
      </c:barChart>
      <c:catAx>
        <c:axId val="6758041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53656594"/>
      </c:catAx>
      <c:valAx>
        <c:axId val="253656594"/>
        <c:scaling>
          <c:orientation val="minMax"/>
        </c:scaling>
        <c:delete val="0"/>
        <c:axPos val="l"/>
        <c:tickLblPos val="nextTo"/>
        <c:spPr>
          <a:ln>
            <a:noFill/>
          </a:ln>
        </c:spPr>
        <c:crossAx val="675804108"/>
      </c:valAx>
    </c:plotArea>
    <c:legend>
      <c:legendPos val="b"/>
      <c:overlay val="0"/>
      <c:txPr>
        <a:bodyPr/>
        <a:lstStyle/>
        <a:p>
          <a:pPr lvl="0">
            <a:defRPr b="0" i="0" sz="1200">
              <a:solidFill>
                <a:srgbClr val="1A1A1A"/>
              </a:solidFill>
              <a:latin typeface="+mn-lt"/>
            </a:defRPr>
          </a:pPr>
        </a:p>
      </c:txPr>
    </c:legend>
    <c:plotVisOnly val="1"/>
  </c:chart>
</c:chartSpace>
</file>

<file path=xl/charts/chart5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77473717"/>
        <c:axId val="1073053116"/>
      </c:barChart>
      <c:catAx>
        <c:axId val="17747371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73053116"/>
      </c:catAx>
      <c:valAx>
        <c:axId val="10730531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7473717"/>
      </c:valAx>
    </c:plotArea>
    <c:legend>
      <c:legendPos val="b"/>
      <c:overlay val="0"/>
      <c:txPr>
        <a:bodyPr/>
        <a:lstStyle/>
        <a:p>
          <a:pPr lvl="0">
            <a:defRPr b="0" i="0" sz="1200">
              <a:solidFill>
                <a:srgbClr val="1A1A1A"/>
              </a:solidFill>
              <a:latin typeface="+mn-lt"/>
            </a:defRPr>
          </a:pPr>
        </a:p>
      </c:txPr>
    </c:legend>
    <c:plotVisOnly val="1"/>
  </c:chart>
</c:chartSpace>
</file>

<file path=xl/charts/chart5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774840261"/>
        <c:axId val="688665899"/>
      </c:barChart>
      <c:catAx>
        <c:axId val="177484026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88665899"/>
      </c:catAx>
      <c:valAx>
        <c:axId val="688665899"/>
        <c:scaling>
          <c:orientation val="minMax"/>
        </c:scaling>
        <c:delete val="0"/>
        <c:axPos val="b"/>
        <c:tickLblPos val="nextTo"/>
        <c:spPr>
          <a:ln>
            <a:noFill/>
          </a:ln>
        </c:spPr>
        <c:crossAx val="177484026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46924601"/>
        <c:axId val="1151663506"/>
      </c:barChart>
      <c:catAx>
        <c:axId val="4692460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51663506"/>
      </c:catAx>
      <c:valAx>
        <c:axId val="1151663506"/>
        <c:scaling>
          <c:orientation val="minMax"/>
        </c:scaling>
        <c:delete val="0"/>
        <c:axPos val="b"/>
        <c:tickLblPos val="nextTo"/>
        <c:spPr>
          <a:ln>
            <a:noFill/>
          </a:ln>
        </c:spPr>
        <c:crossAx val="4692460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757052723"/>
        <c:axId val="1388165161"/>
      </c:barChart>
      <c:catAx>
        <c:axId val="175705272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88165161"/>
      </c:catAx>
      <c:valAx>
        <c:axId val="1388165161"/>
        <c:scaling>
          <c:orientation val="minMax"/>
        </c:scaling>
        <c:delete val="0"/>
        <c:axPos val="l"/>
        <c:tickLblPos val="nextTo"/>
        <c:spPr>
          <a:ln>
            <a:noFill/>
          </a:ln>
        </c:spPr>
        <c:crossAx val="1757052723"/>
      </c:valAx>
    </c:plotArea>
    <c:legend>
      <c:legendPos val="b"/>
      <c:overlay val="0"/>
      <c:txPr>
        <a:bodyPr/>
        <a:lstStyle/>
        <a:p>
          <a:pPr lvl="0">
            <a:defRPr b="0" i="0" sz="1200">
              <a:solidFill>
                <a:srgbClr val="1A1A1A"/>
              </a:solidFill>
              <a:latin typeface="+mn-lt"/>
            </a:defRPr>
          </a:pPr>
        </a:p>
      </c:txPr>
    </c:legend>
    <c:plotVisOnly val="1"/>
  </c:chart>
</c:chartSpace>
</file>

<file path=xl/charts/chart5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243003565"/>
        <c:axId val="868282338"/>
      </c:barChart>
      <c:catAx>
        <c:axId val="12430035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68282338"/>
      </c:catAx>
      <c:valAx>
        <c:axId val="86828233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43003565"/>
      </c:valAx>
    </c:plotArea>
    <c:legend>
      <c:legendPos val="b"/>
      <c:overlay val="0"/>
      <c:txPr>
        <a:bodyPr/>
        <a:lstStyle/>
        <a:p>
          <a:pPr lvl="0">
            <a:defRPr b="0" i="0" sz="1200">
              <a:solidFill>
                <a:srgbClr val="1A1A1A"/>
              </a:solidFill>
              <a:latin typeface="+mn-lt"/>
            </a:defRPr>
          </a:pPr>
        </a:p>
      </c:txPr>
    </c:legend>
    <c:plotVisOnly val="1"/>
  </c:chart>
</c:chartSpace>
</file>

<file path=xl/charts/chart5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951177428"/>
        <c:axId val="1631644239"/>
      </c:barChart>
      <c:catAx>
        <c:axId val="19511774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631644239"/>
      </c:catAx>
      <c:valAx>
        <c:axId val="1631644239"/>
        <c:scaling>
          <c:orientation val="minMax"/>
        </c:scaling>
        <c:delete val="0"/>
        <c:axPos val="b"/>
        <c:tickLblPos val="nextTo"/>
        <c:spPr>
          <a:ln>
            <a:noFill/>
          </a:ln>
        </c:spPr>
        <c:crossAx val="19511774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571633848"/>
        <c:axId val="1974099963"/>
      </c:barChart>
      <c:catAx>
        <c:axId val="15716338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74099963"/>
      </c:catAx>
      <c:valAx>
        <c:axId val="197409996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71633848"/>
      </c:valAx>
    </c:plotArea>
    <c:legend>
      <c:legendPos val="b"/>
      <c:overlay val="0"/>
      <c:txPr>
        <a:bodyPr/>
        <a:lstStyle/>
        <a:p>
          <a:pPr lvl="0">
            <a:defRPr b="0" i="0" sz="1200">
              <a:solidFill>
                <a:srgbClr val="1A1A1A"/>
              </a:solidFill>
              <a:latin typeface="+mn-lt"/>
            </a:defRPr>
          </a:pPr>
        </a:p>
      </c:txPr>
    </c:legend>
    <c:plotVisOnly val="1"/>
  </c:chart>
</c:chartSpace>
</file>

<file path=xl/charts/chart5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461510635"/>
        <c:axId val="177664790"/>
      </c:barChart>
      <c:catAx>
        <c:axId val="46151063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7664790"/>
      </c:catAx>
      <c:valAx>
        <c:axId val="17766479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61510635"/>
      </c:valAx>
    </c:plotArea>
    <c:legend>
      <c:legendPos val="b"/>
      <c:overlay val="0"/>
      <c:txPr>
        <a:bodyPr/>
        <a:lstStyle/>
        <a:p>
          <a:pPr lvl="0">
            <a:defRPr b="0" i="0" sz="1200">
              <a:solidFill>
                <a:srgbClr val="1A1A1A"/>
              </a:solidFill>
              <a:latin typeface="+mn-lt"/>
            </a:defRPr>
          </a:pPr>
        </a:p>
      </c:txPr>
    </c:legend>
    <c:plotVisOnly val="1"/>
  </c:chart>
</c:chartSpace>
</file>

<file path=xl/charts/chart5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675438334"/>
        <c:axId val="821030364"/>
      </c:barChart>
      <c:catAx>
        <c:axId val="167543833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21030364"/>
      </c:catAx>
      <c:valAx>
        <c:axId val="821030364"/>
        <c:scaling>
          <c:orientation val="minMax"/>
        </c:scaling>
        <c:delete val="0"/>
        <c:axPos val="b"/>
        <c:tickLblPos val="nextTo"/>
        <c:spPr>
          <a:ln>
            <a:noFill/>
          </a:ln>
        </c:spPr>
        <c:crossAx val="167543833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730709452"/>
        <c:axId val="1644038509"/>
      </c:barChart>
      <c:catAx>
        <c:axId val="173070945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44038509"/>
      </c:catAx>
      <c:valAx>
        <c:axId val="1644038509"/>
        <c:scaling>
          <c:orientation val="minMax"/>
        </c:scaling>
        <c:delete val="0"/>
        <c:axPos val="b"/>
        <c:tickLblPos val="nextTo"/>
        <c:spPr>
          <a:ln>
            <a:noFill/>
          </a:ln>
        </c:spPr>
        <c:crossAx val="173070945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867357641"/>
        <c:axId val="239079753"/>
      </c:barChart>
      <c:catAx>
        <c:axId val="18673576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39079753"/>
      </c:catAx>
      <c:valAx>
        <c:axId val="2390797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67357641"/>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056600627"/>
        <c:axId val="1401206374"/>
      </c:barChart>
      <c:catAx>
        <c:axId val="20566006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01206374"/>
      </c:catAx>
      <c:valAx>
        <c:axId val="140120637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56600627"/>
      </c:valAx>
    </c:plotArea>
    <c:legend>
      <c:legendPos val="b"/>
      <c:overlay val="0"/>
      <c:txPr>
        <a:bodyPr/>
        <a:lstStyle/>
        <a:p>
          <a:pPr lvl="0">
            <a:defRPr b="0" i="0" sz="1200">
              <a:solidFill>
                <a:srgbClr val="1A1A1A"/>
              </a:solidFill>
              <a:latin typeface="+mn-lt"/>
            </a:defRPr>
          </a:pPr>
        </a:p>
      </c:txPr>
    </c:legend>
    <c:plotVisOnly val="1"/>
  </c:chart>
</c:chartSpace>
</file>

<file path=xl/charts/chart5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45858810"/>
        <c:axId val="1864264896"/>
      </c:barChart>
      <c:catAx>
        <c:axId val="1458588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64264896"/>
      </c:catAx>
      <c:valAx>
        <c:axId val="1864264896"/>
        <c:scaling>
          <c:orientation val="minMax"/>
        </c:scaling>
        <c:delete val="0"/>
        <c:axPos val="b"/>
        <c:tickLblPos val="nextTo"/>
        <c:spPr>
          <a:ln>
            <a:noFill/>
          </a:ln>
        </c:spPr>
        <c:crossAx val="14585881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5241065"/>
        <c:axId val="1792833713"/>
      </c:barChart>
      <c:catAx>
        <c:axId val="152410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92833713"/>
      </c:catAx>
      <c:valAx>
        <c:axId val="1792833713"/>
        <c:scaling>
          <c:orientation val="minMax"/>
        </c:scaling>
        <c:delete val="0"/>
        <c:axPos val="l"/>
        <c:tickLblPos val="nextTo"/>
        <c:spPr>
          <a:ln>
            <a:noFill/>
          </a:ln>
        </c:spPr>
        <c:crossAx val="15241065"/>
      </c:valAx>
    </c:plotArea>
    <c:legend>
      <c:legendPos val="b"/>
      <c:overlay val="0"/>
      <c:txPr>
        <a:bodyPr/>
        <a:lstStyle/>
        <a:p>
          <a:pPr lvl="0">
            <a:defRPr b="0" i="0" sz="1200">
              <a:solidFill>
                <a:srgbClr val="1A1A1A"/>
              </a:solidFill>
              <a:latin typeface="+mn-lt"/>
            </a:defRPr>
          </a:pPr>
        </a:p>
      </c:txPr>
    </c:legend>
    <c:plotVisOnly val="1"/>
  </c:chart>
</c:chartSpace>
</file>

<file path=xl/charts/chart5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671949202"/>
        <c:axId val="681489902"/>
      </c:barChart>
      <c:catAx>
        <c:axId val="16719492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81489902"/>
      </c:catAx>
      <c:valAx>
        <c:axId val="6814899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71949202"/>
      </c:valAx>
    </c:plotArea>
    <c:legend>
      <c:legendPos val="b"/>
      <c:overlay val="0"/>
      <c:txPr>
        <a:bodyPr/>
        <a:lstStyle/>
        <a:p>
          <a:pPr lvl="0">
            <a:defRPr b="0" i="0" sz="1200">
              <a:solidFill>
                <a:srgbClr val="1A1A1A"/>
              </a:solidFill>
              <a:latin typeface="+mn-lt"/>
            </a:defRPr>
          </a:pPr>
        </a:p>
      </c:txPr>
    </c:legend>
    <c:plotVisOnly val="1"/>
  </c:chart>
</c:chartSpace>
</file>

<file path=xl/charts/chart5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715315347"/>
        <c:axId val="1103791508"/>
      </c:barChart>
      <c:catAx>
        <c:axId val="71531534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03791508"/>
      </c:catAx>
      <c:valAx>
        <c:axId val="1103791508"/>
        <c:scaling>
          <c:orientation val="minMax"/>
        </c:scaling>
        <c:delete val="0"/>
        <c:axPos val="b"/>
        <c:tickLblPos val="nextTo"/>
        <c:spPr>
          <a:ln>
            <a:noFill/>
          </a:ln>
        </c:spPr>
        <c:crossAx val="71531534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183485298"/>
        <c:axId val="399973904"/>
      </c:barChart>
      <c:catAx>
        <c:axId val="118348529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99973904"/>
      </c:catAx>
      <c:valAx>
        <c:axId val="399973904"/>
        <c:scaling>
          <c:orientation val="minMax"/>
        </c:scaling>
        <c:delete val="0"/>
        <c:axPos val="b"/>
        <c:tickLblPos val="nextTo"/>
        <c:spPr>
          <a:ln>
            <a:noFill/>
          </a:ln>
        </c:spPr>
        <c:crossAx val="118348529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313476426"/>
        <c:axId val="315209300"/>
      </c:barChart>
      <c:catAx>
        <c:axId val="3134764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15209300"/>
      </c:catAx>
      <c:valAx>
        <c:axId val="315209300"/>
        <c:scaling>
          <c:orientation val="minMax"/>
        </c:scaling>
        <c:delete val="0"/>
        <c:axPos val="l"/>
        <c:tickLblPos val="nextTo"/>
        <c:spPr>
          <a:ln>
            <a:noFill/>
          </a:ln>
        </c:spPr>
        <c:crossAx val="313476426"/>
      </c:valAx>
    </c:plotArea>
    <c:legend>
      <c:legendPos val="b"/>
      <c:overlay val="0"/>
      <c:txPr>
        <a:bodyPr/>
        <a:lstStyle/>
        <a:p>
          <a:pPr lvl="0">
            <a:defRPr b="0" i="0" sz="1200">
              <a:solidFill>
                <a:srgbClr val="1A1A1A"/>
              </a:solidFill>
              <a:latin typeface="+mn-lt"/>
            </a:defRPr>
          </a:pPr>
        </a:p>
      </c:txPr>
    </c:legend>
    <c:plotVisOnly val="1"/>
  </c:chart>
</c:chartSpace>
</file>

<file path=xl/charts/chart5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020572062"/>
        <c:axId val="1719650804"/>
      </c:barChart>
      <c:catAx>
        <c:axId val="10205720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19650804"/>
      </c:catAx>
      <c:valAx>
        <c:axId val="17196508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20572062"/>
      </c:valAx>
    </c:plotArea>
    <c:legend>
      <c:legendPos val="b"/>
      <c:overlay val="0"/>
      <c:txPr>
        <a:bodyPr/>
        <a:lstStyle/>
        <a:p>
          <a:pPr lvl="0">
            <a:defRPr b="0" i="0" sz="1200">
              <a:solidFill>
                <a:srgbClr val="1A1A1A"/>
              </a:solidFill>
              <a:latin typeface="+mn-lt"/>
            </a:defRPr>
          </a:pPr>
        </a:p>
      </c:txPr>
    </c:legend>
    <c:plotVisOnly val="1"/>
  </c:chart>
</c:chartSpace>
</file>

<file path=xl/charts/chart5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674516278"/>
        <c:axId val="1075181777"/>
      </c:barChart>
      <c:catAx>
        <c:axId val="67451627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75181777"/>
      </c:catAx>
      <c:valAx>
        <c:axId val="1075181777"/>
        <c:scaling>
          <c:orientation val="minMax"/>
        </c:scaling>
        <c:delete val="0"/>
        <c:axPos val="b"/>
        <c:tickLblPos val="nextTo"/>
        <c:spPr>
          <a:ln>
            <a:noFill/>
          </a:ln>
        </c:spPr>
        <c:crossAx val="67451627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795481045"/>
        <c:axId val="955640576"/>
      </c:barChart>
      <c:catAx>
        <c:axId val="17954810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55640576"/>
      </c:catAx>
      <c:valAx>
        <c:axId val="9556405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95481045"/>
      </c:valAx>
    </c:plotArea>
    <c:legend>
      <c:legendPos val="b"/>
      <c:overlay val="0"/>
      <c:txPr>
        <a:bodyPr/>
        <a:lstStyle/>
        <a:p>
          <a:pPr lvl="0">
            <a:defRPr b="0" i="0" sz="1200">
              <a:solidFill>
                <a:srgbClr val="1A1A1A"/>
              </a:solidFill>
              <a:latin typeface="+mn-lt"/>
            </a:defRPr>
          </a:pPr>
        </a:p>
      </c:txPr>
    </c:legend>
    <c:plotVisOnly val="1"/>
  </c:chart>
</c:chartSpace>
</file>

<file path=xl/charts/chart5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90693471"/>
        <c:axId val="534698151"/>
      </c:barChart>
      <c:catAx>
        <c:axId val="16906934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34698151"/>
      </c:catAx>
      <c:valAx>
        <c:axId val="5346981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90693471"/>
      </c:valAx>
    </c:plotArea>
    <c:legend>
      <c:legendPos val="b"/>
      <c:overlay val="0"/>
      <c:txPr>
        <a:bodyPr/>
        <a:lstStyle/>
        <a:p>
          <a:pPr lvl="0">
            <a:defRPr b="0" i="0" sz="1200">
              <a:solidFill>
                <a:srgbClr val="1A1A1A"/>
              </a:solidFill>
              <a:latin typeface="+mn-lt"/>
            </a:defRPr>
          </a:pPr>
        </a:p>
      </c:txPr>
    </c:legend>
    <c:plotVisOnly val="1"/>
  </c:chart>
</c:chartSpace>
</file>

<file path=xl/charts/chart5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672490989"/>
        <c:axId val="1999042102"/>
      </c:barChart>
      <c:catAx>
        <c:axId val="167249098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99042102"/>
      </c:catAx>
      <c:valAx>
        <c:axId val="1999042102"/>
        <c:scaling>
          <c:orientation val="minMax"/>
        </c:scaling>
        <c:delete val="0"/>
        <c:axPos val="b"/>
        <c:tickLblPos val="nextTo"/>
        <c:spPr>
          <a:ln>
            <a:noFill/>
          </a:ln>
        </c:spPr>
        <c:crossAx val="167249098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650227457"/>
        <c:axId val="1924814320"/>
      </c:barChart>
      <c:catAx>
        <c:axId val="65022745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24814320"/>
      </c:catAx>
      <c:valAx>
        <c:axId val="1924814320"/>
        <c:scaling>
          <c:orientation val="minMax"/>
        </c:scaling>
        <c:delete val="0"/>
        <c:axPos val="b"/>
        <c:tickLblPos val="nextTo"/>
        <c:spPr>
          <a:ln>
            <a:noFill/>
          </a:ln>
        </c:spPr>
        <c:crossAx val="65022745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499188806"/>
        <c:axId val="1077067899"/>
      </c:barChart>
      <c:catAx>
        <c:axId val="4991888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77067899"/>
      </c:catAx>
      <c:valAx>
        <c:axId val="107706789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9918880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287296794"/>
        <c:axId val="649557753"/>
      </c:barChart>
      <c:catAx>
        <c:axId val="28729679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49557753"/>
      </c:catAx>
      <c:valAx>
        <c:axId val="6495577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87296794"/>
      </c:valAx>
    </c:plotArea>
    <c:legend>
      <c:legendPos val="b"/>
      <c:overlay val="0"/>
      <c:txPr>
        <a:bodyPr/>
        <a:lstStyle/>
        <a:p>
          <a:pPr lvl="0">
            <a:defRPr b="0" i="0" sz="1200">
              <a:solidFill>
                <a:srgbClr val="1A1A1A"/>
              </a:solidFill>
              <a:latin typeface="+mn-lt"/>
            </a:defRPr>
          </a:pPr>
        </a:p>
      </c:txPr>
    </c:legend>
    <c:plotVisOnly val="1"/>
  </c:chart>
</c:chartSpace>
</file>

<file path=xl/charts/chart5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218267173"/>
        <c:axId val="1011095449"/>
      </c:barChart>
      <c:catAx>
        <c:axId val="2182671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11095449"/>
      </c:catAx>
      <c:valAx>
        <c:axId val="1011095449"/>
        <c:scaling>
          <c:orientation val="minMax"/>
        </c:scaling>
        <c:delete val="0"/>
        <c:axPos val="b"/>
        <c:tickLblPos val="nextTo"/>
        <c:spPr>
          <a:ln>
            <a:noFill/>
          </a:ln>
        </c:spPr>
        <c:crossAx val="2182671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258893877"/>
        <c:axId val="1160815086"/>
      </c:barChart>
      <c:catAx>
        <c:axId val="25889387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60815086"/>
      </c:catAx>
      <c:valAx>
        <c:axId val="1160815086"/>
        <c:scaling>
          <c:orientation val="minMax"/>
        </c:scaling>
        <c:delete val="0"/>
        <c:axPos val="l"/>
        <c:tickLblPos val="nextTo"/>
        <c:spPr>
          <a:ln>
            <a:noFill/>
          </a:ln>
        </c:spPr>
        <c:crossAx val="258893877"/>
      </c:valAx>
    </c:plotArea>
    <c:legend>
      <c:legendPos val="b"/>
      <c:overlay val="0"/>
      <c:txPr>
        <a:bodyPr/>
        <a:lstStyle/>
        <a:p>
          <a:pPr lvl="0">
            <a:defRPr b="0" i="0" sz="1200">
              <a:solidFill>
                <a:srgbClr val="1A1A1A"/>
              </a:solidFill>
              <a:latin typeface="+mn-lt"/>
            </a:defRPr>
          </a:pPr>
        </a:p>
      </c:txPr>
    </c:legend>
    <c:plotVisOnly val="1"/>
  </c:chart>
</c:chartSpace>
</file>

<file path=xl/charts/chart5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927290943"/>
        <c:axId val="135870947"/>
      </c:barChart>
      <c:catAx>
        <c:axId val="9272909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5870947"/>
      </c:catAx>
      <c:valAx>
        <c:axId val="13587094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27290943"/>
      </c:valAx>
    </c:plotArea>
    <c:legend>
      <c:legendPos val="b"/>
      <c:overlay val="0"/>
      <c:txPr>
        <a:bodyPr/>
        <a:lstStyle/>
        <a:p>
          <a:pPr lvl="0">
            <a:defRPr b="0" i="0" sz="1200">
              <a:solidFill>
                <a:srgbClr val="1A1A1A"/>
              </a:solidFill>
              <a:latin typeface="+mn-lt"/>
            </a:defRPr>
          </a:pPr>
        </a:p>
      </c:txPr>
    </c:legend>
    <c:plotVisOnly val="1"/>
  </c:chart>
</c:chartSpace>
</file>

<file path=xl/charts/chart5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507486006"/>
        <c:axId val="623479183"/>
      </c:barChart>
      <c:catAx>
        <c:axId val="50748600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23479183"/>
      </c:catAx>
      <c:valAx>
        <c:axId val="623479183"/>
        <c:scaling>
          <c:orientation val="minMax"/>
        </c:scaling>
        <c:delete val="0"/>
        <c:axPos val="b"/>
        <c:tickLblPos val="nextTo"/>
        <c:spPr>
          <a:ln>
            <a:noFill/>
          </a:ln>
        </c:spPr>
        <c:crossAx val="50748600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604700792"/>
        <c:axId val="1180078082"/>
      </c:barChart>
      <c:catAx>
        <c:axId val="60470079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80078082"/>
      </c:catAx>
      <c:valAx>
        <c:axId val="1180078082"/>
        <c:scaling>
          <c:orientation val="minMax"/>
        </c:scaling>
        <c:delete val="0"/>
        <c:axPos val="b"/>
        <c:tickLblPos val="nextTo"/>
        <c:spPr>
          <a:ln>
            <a:noFill/>
          </a:ln>
        </c:spPr>
        <c:crossAx val="60470079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578180644"/>
        <c:axId val="1951246076"/>
      </c:barChart>
      <c:catAx>
        <c:axId val="5781806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51246076"/>
      </c:catAx>
      <c:valAx>
        <c:axId val="1951246076"/>
        <c:scaling>
          <c:orientation val="minMax"/>
        </c:scaling>
        <c:delete val="0"/>
        <c:axPos val="l"/>
        <c:tickLblPos val="nextTo"/>
        <c:spPr>
          <a:ln>
            <a:noFill/>
          </a:ln>
        </c:spPr>
        <c:crossAx val="578180644"/>
      </c:valAx>
    </c:plotArea>
    <c:legend>
      <c:legendPos val="b"/>
      <c:overlay val="0"/>
      <c:txPr>
        <a:bodyPr/>
        <a:lstStyle/>
        <a:p>
          <a:pPr lvl="0">
            <a:defRPr b="0" i="0" sz="1200">
              <a:solidFill>
                <a:srgbClr val="1A1A1A"/>
              </a:solidFill>
              <a:latin typeface="+mn-lt"/>
            </a:defRPr>
          </a:pPr>
        </a:p>
      </c:txPr>
    </c:legend>
    <c:plotVisOnly val="1"/>
  </c:chart>
</c:chartSpace>
</file>

<file path=xl/charts/chart5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1992677165"/>
        <c:axId val="508697818"/>
      </c:barChart>
      <c:catAx>
        <c:axId val="19926771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08697818"/>
      </c:catAx>
      <c:valAx>
        <c:axId val="50869781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92677165"/>
      </c:valAx>
    </c:plotArea>
    <c:legend>
      <c:legendPos val="b"/>
      <c:overlay val="0"/>
      <c:txPr>
        <a:bodyPr/>
        <a:lstStyle/>
        <a:p>
          <a:pPr lvl="0">
            <a:defRPr b="0" i="0" sz="1200">
              <a:solidFill>
                <a:srgbClr val="1A1A1A"/>
              </a:solidFill>
              <a:latin typeface="+mn-lt"/>
            </a:defRPr>
          </a:pPr>
        </a:p>
      </c:txPr>
    </c:legend>
    <c:plotVisOnly val="1"/>
  </c:chart>
</c:chartSpace>
</file>

<file path=xl/charts/chart5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072084110"/>
        <c:axId val="330966998"/>
      </c:barChart>
      <c:catAx>
        <c:axId val="107208411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30966998"/>
      </c:catAx>
      <c:valAx>
        <c:axId val="330966998"/>
        <c:scaling>
          <c:orientation val="minMax"/>
        </c:scaling>
        <c:delete val="0"/>
        <c:axPos val="b"/>
        <c:tickLblPos val="nextTo"/>
        <c:spPr>
          <a:ln>
            <a:noFill/>
          </a:ln>
        </c:spPr>
        <c:crossAx val="107208411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099398536"/>
        <c:axId val="977731623"/>
      </c:barChart>
      <c:catAx>
        <c:axId val="10993985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77731623"/>
      </c:catAx>
      <c:valAx>
        <c:axId val="97773162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99398536"/>
      </c:valAx>
    </c:plotArea>
    <c:legend>
      <c:legendPos val="b"/>
      <c:overlay val="0"/>
      <c:txPr>
        <a:bodyPr/>
        <a:lstStyle/>
        <a:p>
          <a:pPr lvl="0">
            <a:defRPr b="0" i="0" sz="1200">
              <a:solidFill>
                <a:srgbClr val="1A1A1A"/>
              </a:solidFill>
              <a:latin typeface="+mn-lt"/>
            </a:defRPr>
          </a:pPr>
        </a:p>
      </c:txPr>
    </c:legend>
    <c:plotVisOnly val="1"/>
  </c:chart>
</c:chartSpace>
</file>

<file path=xl/charts/chart5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632353160"/>
        <c:axId val="136291430"/>
      </c:barChart>
      <c:catAx>
        <c:axId val="6323531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6291430"/>
      </c:catAx>
      <c:valAx>
        <c:axId val="13629143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32353160"/>
      </c:valAx>
    </c:plotArea>
    <c:legend>
      <c:legendPos val="b"/>
      <c:overlay val="0"/>
      <c:txPr>
        <a:bodyPr/>
        <a:lstStyle/>
        <a:p>
          <a:pPr lvl="0">
            <a:defRPr b="0" i="0" sz="1200">
              <a:solidFill>
                <a:srgbClr val="1A1A1A"/>
              </a:solidFill>
              <a:latin typeface="+mn-lt"/>
            </a:defRPr>
          </a:pPr>
        </a:p>
      </c:txPr>
    </c:legend>
    <c:plotVisOnly val="1"/>
  </c:chart>
</c:chartSpace>
</file>

<file path=xl/charts/chart5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98640449"/>
        <c:axId val="155223969"/>
      </c:barChart>
      <c:catAx>
        <c:axId val="9864044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5223969"/>
      </c:catAx>
      <c:valAx>
        <c:axId val="155223969"/>
        <c:scaling>
          <c:orientation val="minMax"/>
        </c:scaling>
        <c:delete val="0"/>
        <c:axPos val="b"/>
        <c:tickLblPos val="nextTo"/>
        <c:spPr>
          <a:ln>
            <a:noFill/>
          </a:ln>
        </c:spPr>
        <c:crossAx val="9864044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344225129"/>
        <c:axId val="753933907"/>
      </c:barChart>
      <c:catAx>
        <c:axId val="134422512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53933907"/>
      </c:catAx>
      <c:valAx>
        <c:axId val="753933907"/>
        <c:scaling>
          <c:orientation val="minMax"/>
        </c:scaling>
        <c:delete val="0"/>
        <c:axPos val="b"/>
        <c:tickLblPos val="nextTo"/>
        <c:spPr>
          <a:ln>
            <a:noFill/>
          </a:ln>
        </c:spPr>
        <c:crossAx val="134422512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01851327"/>
        <c:axId val="1677459819"/>
      </c:barChart>
      <c:catAx>
        <c:axId val="6018513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7459819"/>
      </c:catAx>
      <c:valAx>
        <c:axId val="167745981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0185132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248262311"/>
        <c:axId val="543576344"/>
      </c:barChart>
      <c:catAx>
        <c:axId val="12482623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43576344"/>
      </c:catAx>
      <c:valAx>
        <c:axId val="5435763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48262311"/>
      </c:valAx>
    </c:plotArea>
    <c:legend>
      <c:legendPos val="b"/>
      <c:overlay val="0"/>
      <c:txPr>
        <a:bodyPr/>
        <a:lstStyle/>
        <a:p>
          <a:pPr lvl="0">
            <a:defRPr b="0" i="0" sz="1200">
              <a:solidFill>
                <a:srgbClr val="1A1A1A"/>
              </a:solidFill>
              <a:latin typeface="+mn-lt"/>
            </a:defRPr>
          </a:pPr>
        </a:p>
      </c:txPr>
    </c:legend>
    <c:plotVisOnly val="1"/>
  </c:chart>
</c:chartSpace>
</file>

<file path=xl/charts/chart5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122160579"/>
        <c:axId val="1959649262"/>
      </c:barChart>
      <c:catAx>
        <c:axId val="11221605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59649262"/>
      </c:catAx>
      <c:valAx>
        <c:axId val="1959649262"/>
        <c:scaling>
          <c:orientation val="minMax"/>
        </c:scaling>
        <c:delete val="0"/>
        <c:axPos val="b"/>
        <c:tickLblPos val="nextTo"/>
        <c:spPr>
          <a:ln>
            <a:noFill/>
          </a:ln>
        </c:spPr>
        <c:crossAx val="11221605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353100971"/>
        <c:axId val="1181924729"/>
      </c:barChart>
      <c:catAx>
        <c:axId val="3531009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81924729"/>
      </c:catAx>
      <c:valAx>
        <c:axId val="1181924729"/>
        <c:scaling>
          <c:orientation val="minMax"/>
        </c:scaling>
        <c:delete val="0"/>
        <c:axPos val="l"/>
        <c:tickLblPos val="nextTo"/>
        <c:spPr>
          <a:ln>
            <a:noFill/>
          </a:ln>
        </c:spPr>
        <c:crossAx val="353100971"/>
      </c:valAx>
    </c:plotArea>
    <c:legend>
      <c:legendPos val="b"/>
      <c:overlay val="0"/>
      <c:txPr>
        <a:bodyPr/>
        <a:lstStyle/>
        <a:p>
          <a:pPr lvl="0">
            <a:defRPr b="0" i="0" sz="1200">
              <a:solidFill>
                <a:srgbClr val="1A1A1A"/>
              </a:solidFill>
              <a:latin typeface="+mn-lt"/>
            </a:defRPr>
          </a:pPr>
        </a:p>
      </c:txPr>
    </c:legend>
    <c:plotVisOnly val="1"/>
  </c:chart>
</c:chartSpace>
</file>

<file path=xl/charts/chart5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794390087"/>
        <c:axId val="1586722784"/>
      </c:barChart>
      <c:catAx>
        <c:axId val="17943900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86722784"/>
      </c:catAx>
      <c:valAx>
        <c:axId val="15867227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94390087"/>
      </c:valAx>
    </c:plotArea>
    <c:legend>
      <c:legendPos val="b"/>
      <c:overlay val="0"/>
      <c:txPr>
        <a:bodyPr/>
        <a:lstStyle/>
        <a:p>
          <a:pPr lvl="0">
            <a:defRPr b="0" i="0" sz="1200">
              <a:solidFill>
                <a:srgbClr val="1A1A1A"/>
              </a:solidFill>
              <a:latin typeface="+mn-lt"/>
            </a:defRPr>
          </a:pPr>
        </a:p>
      </c:txPr>
    </c:legend>
    <c:plotVisOnly val="1"/>
  </c:chart>
</c:chartSpace>
</file>

<file path=xl/charts/chart5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381566155"/>
        <c:axId val="1228582894"/>
      </c:barChart>
      <c:catAx>
        <c:axId val="138156615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28582894"/>
      </c:catAx>
      <c:valAx>
        <c:axId val="1228582894"/>
        <c:scaling>
          <c:orientation val="minMax"/>
        </c:scaling>
        <c:delete val="0"/>
        <c:axPos val="b"/>
        <c:tickLblPos val="nextTo"/>
        <c:spPr>
          <a:ln>
            <a:noFill/>
          </a:ln>
        </c:spPr>
        <c:crossAx val="138156615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957145412"/>
        <c:axId val="1561925541"/>
      </c:barChart>
      <c:catAx>
        <c:axId val="195714541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61925541"/>
      </c:catAx>
      <c:valAx>
        <c:axId val="1561925541"/>
        <c:scaling>
          <c:orientation val="minMax"/>
        </c:scaling>
        <c:delete val="0"/>
        <c:axPos val="b"/>
        <c:tickLblPos val="nextTo"/>
        <c:spPr>
          <a:ln>
            <a:noFill/>
          </a:ln>
        </c:spPr>
        <c:crossAx val="195714541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563698966"/>
        <c:axId val="500600408"/>
      </c:barChart>
      <c:catAx>
        <c:axId val="15636989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00600408"/>
      </c:catAx>
      <c:valAx>
        <c:axId val="500600408"/>
        <c:scaling>
          <c:orientation val="minMax"/>
        </c:scaling>
        <c:delete val="0"/>
        <c:axPos val="l"/>
        <c:tickLblPos val="nextTo"/>
        <c:spPr>
          <a:ln>
            <a:noFill/>
          </a:ln>
        </c:spPr>
        <c:crossAx val="1563698966"/>
      </c:valAx>
    </c:plotArea>
    <c:legend>
      <c:legendPos val="b"/>
      <c:overlay val="0"/>
      <c:txPr>
        <a:bodyPr/>
        <a:lstStyle/>
        <a:p>
          <a:pPr lvl="0">
            <a:defRPr b="0" i="0" sz="1200">
              <a:solidFill>
                <a:srgbClr val="1A1A1A"/>
              </a:solidFill>
              <a:latin typeface="+mn-lt"/>
            </a:defRPr>
          </a:pPr>
        </a:p>
      </c:txPr>
    </c:legend>
    <c:plotVisOnly val="1"/>
  </c:chart>
</c:chartSpace>
</file>

<file path=xl/charts/chart5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776419420"/>
        <c:axId val="105972028"/>
      </c:barChart>
      <c:catAx>
        <c:axId val="17764194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5972028"/>
      </c:catAx>
      <c:valAx>
        <c:axId val="1059720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76419420"/>
      </c:valAx>
    </c:plotArea>
    <c:legend>
      <c:legendPos val="b"/>
      <c:overlay val="0"/>
      <c:txPr>
        <a:bodyPr/>
        <a:lstStyle/>
        <a:p>
          <a:pPr lvl="0">
            <a:defRPr b="0" i="0" sz="1200">
              <a:solidFill>
                <a:srgbClr val="1A1A1A"/>
              </a:solidFill>
              <a:latin typeface="+mn-lt"/>
            </a:defRPr>
          </a:pPr>
        </a:p>
      </c:txPr>
    </c:legend>
    <c:plotVisOnly val="1"/>
  </c:chart>
</c:chartSpace>
</file>

<file path=xl/charts/chart5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86370797"/>
        <c:axId val="1843618119"/>
      </c:barChart>
      <c:catAx>
        <c:axId val="88637079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843618119"/>
      </c:catAx>
      <c:valAx>
        <c:axId val="1843618119"/>
        <c:scaling>
          <c:orientation val="minMax"/>
        </c:scaling>
        <c:delete val="0"/>
        <c:axPos val="b"/>
        <c:tickLblPos val="nextTo"/>
        <c:spPr>
          <a:ln>
            <a:noFill/>
          </a:ln>
        </c:spPr>
        <c:crossAx val="88637079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232177758"/>
        <c:axId val="74583380"/>
      </c:barChart>
      <c:catAx>
        <c:axId val="123217775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4583380"/>
      </c:catAx>
      <c:valAx>
        <c:axId val="745833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32177758"/>
      </c:valAx>
    </c:plotArea>
    <c:legend>
      <c:legendPos val="b"/>
      <c:overlay val="0"/>
      <c:txPr>
        <a:bodyPr/>
        <a:lstStyle/>
        <a:p>
          <a:pPr lvl="0">
            <a:defRPr b="0" i="0" sz="1200">
              <a:solidFill>
                <a:srgbClr val="1A1A1A"/>
              </a:solidFill>
              <a:latin typeface="+mn-lt"/>
            </a:defRPr>
          </a:pPr>
        </a:p>
      </c:txPr>
    </c:legend>
    <c:plotVisOnly val="1"/>
  </c:chart>
</c:chartSpace>
</file>

<file path=xl/charts/chart5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35867464"/>
        <c:axId val="2022061093"/>
      </c:barChart>
      <c:catAx>
        <c:axId val="16358674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22061093"/>
      </c:catAx>
      <c:valAx>
        <c:axId val="202206109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35867464"/>
      </c:valAx>
    </c:plotArea>
    <c:legend>
      <c:legendPos val="b"/>
      <c:overlay val="0"/>
      <c:txPr>
        <a:bodyPr/>
        <a:lstStyle/>
        <a:p>
          <a:pPr lvl="0">
            <a:defRPr b="0" i="0" sz="1200">
              <a:solidFill>
                <a:srgbClr val="1A1A1A"/>
              </a:solidFill>
              <a:latin typeface="+mn-lt"/>
            </a:defRPr>
          </a:pPr>
        </a:p>
      </c:txPr>
    </c:legend>
    <c:plotVisOnly val="1"/>
  </c:chart>
</c:chartSpace>
</file>

<file path=xl/charts/chart5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19947811"/>
        <c:axId val="254635019"/>
      </c:barChart>
      <c:catAx>
        <c:axId val="71994781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54635019"/>
      </c:catAx>
      <c:valAx>
        <c:axId val="254635019"/>
        <c:scaling>
          <c:orientation val="minMax"/>
        </c:scaling>
        <c:delete val="0"/>
        <c:axPos val="b"/>
        <c:tickLblPos val="nextTo"/>
        <c:spPr>
          <a:ln>
            <a:noFill/>
          </a:ln>
        </c:spPr>
        <c:crossAx val="71994781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343359922"/>
        <c:axId val="1763537554"/>
      </c:barChart>
      <c:catAx>
        <c:axId val="3433599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63537554"/>
      </c:catAx>
      <c:valAx>
        <c:axId val="1763537554"/>
        <c:scaling>
          <c:orientation val="minMax"/>
        </c:scaling>
        <c:delete val="0"/>
        <c:axPos val="b"/>
        <c:tickLblPos val="nextTo"/>
        <c:spPr>
          <a:ln>
            <a:noFill/>
          </a:ln>
        </c:spPr>
        <c:crossAx val="34335992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639817208"/>
        <c:axId val="1793591528"/>
      </c:barChart>
      <c:catAx>
        <c:axId val="16398172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93591528"/>
      </c:catAx>
      <c:valAx>
        <c:axId val="17935915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3981720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5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541904899"/>
        <c:axId val="160842335"/>
      </c:barChart>
      <c:catAx>
        <c:axId val="5419048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0842335"/>
      </c:catAx>
      <c:valAx>
        <c:axId val="1608423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41904899"/>
      </c:valAx>
    </c:plotArea>
    <c:legend>
      <c:legendPos val="b"/>
      <c:overlay val="0"/>
      <c:txPr>
        <a:bodyPr/>
        <a:lstStyle/>
        <a:p>
          <a:pPr lvl="0">
            <a:defRPr b="0" i="0" sz="1200">
              <a:solidFill>
                <a:srgbClr val="1A1A1A"/>
              </a:solidFill>
              <a:latin typeface="+mn-lt"/>
            </a:defRPr>
          </a:pPr>
        </a:p>
      </c:txPr>
    </c:legend>
    <c:plotVisOnly val="1"/>
  </c:chart>
</c:chartSpace>
</file>

<file path=xl/charts/chart5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841315143"/>
        <c:axId val="606208414"/>
      </c:barChart>
      <c:catAx>
        <c:axId val="84131514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06208414"/>
      </c:catAx>
      <c:valAx>
        <c:axId val="606208414"/>
        <c:scaling>
          <c:orientation val="minMax"/>
        </c:scaling>
        <c:delete val="0"/>
        <c:axPos val="b"/>
        <c:tickLblPos val="nextTo"/>
        <c:spPr>
          <a:ln>
            <a:noFill/>
          </a:ln>
        </c:spPr>
        <c:crossAx val="84131514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5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314243731"/>
        <c:axId val="1566353391"/>
      </c:barChart>
      <c:catAx>
        <c:axId val="3142437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66353391"/>
      </c:catAx>
      <c:valAx>
        <c:axId val="1566353391"/>
        <c:scaling>
          <c:orientation val="minMax"/>
        </c:scaling>
        <c:delete val="0"/>
        <c:axPos val="l"/>
        <c:tickLblPos val="nextTo"/>
        <c:spPr>
          <a:ln>
            <a:noFill/>
          </a:ln>
        </c:spPr>
        <c:crossAx val="314243731"/>
      </c:valAx>
    </c:plotArea>
    <c:legend>
      <c:legendPos val="b"/>
      <c:overlay val="0"/>
      <c:txPr>
        <a:bodyPr/>
        <a:lstStyle/>
        <a:p>
          <a:pPr lvl="0">
            <a:defRPr b="0" i="0" sz="1200">
              <a:solidFill>
                <a:srgbClr val="1A1A1A"/>
              </a:solidFill>
              <a:latin typeface="+mn-lt"/>
            </a:defRPr>
          </a:pPr>
        </a:p>
      </c:txPr>
    </c:legend>
    <c:plotVisOnly val="1"/>
  </c:chart>
</c:chartSpace>
</file>

<file path=xl/charts/chart5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602926075"/>
        <c:axId val="846263711"/>
      </c:barChart>
      <c:catAx>
        <c:axId val="6029260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46263711"/>
      </c:catAx>
      <c:valAx>
        <c:axId val="84626371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02926075"/>
      </c:valAx>
    </c:plotArea>
    <c:legend>
      <c:legendPos val="b"/>
      <c:overlay val="0"/>
      <c:txPr>
        <a:bodyPr/>
        <a:lstStyle/>
        <a:p>
          <a:pPr lvl="0">
            <a:defRPr b="0" i="0" sz="1200">
              <a:solidFill>
                <a:srgbClr val="1A1A1A"/>
              </a:solidFill>
              <a:latin typeface="+mn-lt"/>
            </a:defRPr>
          </a:pPr>
        </a:p>
      </c:txPr>
    </c:legend>
    <c:plotVisOnly val="1"/>
  </c:chart>
</c:chartSpace>
</file>

<file path=xl/charts/chart5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392884487"/>
        <c:axId val="519503496"/>
      </c:barChart>
      <c:catAx>
        <c:axId val="39288448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19503496"/>
      </c:catAx>
      <c:valAx>
        <c:axId val="519503496"/>
        <c:scaling>
          <c:orientation val="minMax"/>
        </c:scaling>
        <c:delete val="0"/>
        <c:axPos val="b"/>
        <c:tickLblPos val="nextTo"/>
        <c:spPr>
          <a:ln>
            <a:noFill/>
          </a:ln>
        </c:spPr>
        <c:crossAx val="39288448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725957644"/>
        <c:axId val="1912408032"/>
      </c:barChart>
      <c:catAx>
        <c:axId val="72595764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12408032"/>
      </c:catAx>
      <c:valAx>
        <c:axId val="1912408032"/>
        <c:scaling>
          <c:orientation val="minMax"/>
        </c:scaling>
        <c:delete val="0"/>
        <c:axPos val="b"/>
        <c:tickLblPos val="nextTo"/>
        <c:spPr>
          <a:ln>
            <a:noFill/>
          </a:ln>
        </c:spPr>
        <c:crossAx val="72595764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182155620"/>
        <c:axId val="846526909"/>
      </c:barChart>
      <c:catAx>
        <c:axId val="11821556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46526909"/>
      </c:catAx>
      <c:valAx>
        <c:axId val="846526909"/>
        <c:scaling>
          <c:orientation val="minMax"/>
        </c:scaling>
        <c:delete val="0"/>
        <c:axPos val="l"/>
        <c:tickLblPos val="nextTo"/>
        <c:spPr>
          <a:ln>
            <a:noFill/>
          </a:ln>
        </c:spPr>
        <c:crossAx val="1182155620"/>
      </c:valAx>
    </c:plotArea>
    <c:legend>
      <c:legendPos val="b"/>
      <c:overlay val="0"/>
      <c:txPr>
        <a:bodyPr/>
        <a:lstStyle/>
        <a:p>
          <a:pPr lvl="0">
            <a:defRPr b="0" i="0" sz="1200">
              <a:solidFill>
                <a:srgbClr val="1A1A1A"/>
              </a:solidFill>
              <a:latin typeface="+mn-lt"/>
            </a:defRPr>
          </a:pPr>
        </a:p>
      </c:txPr>
    </c:legend>
    <c:plotVisOnly val="1"/>
  </c:chart>
</c:chartSpace>
</file>

<file path=xl/charts/chart6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837987899"/>
        <c:axId val="1314434983"/>
      </c:barChart>
      <c:catAx>
        <c:axId val="8379878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14434983"/>
      </c:catAx>
      <c:valAx>
        <c:axId val="13144349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37987899"/>
      </c:valAx>
    </c:plotArea>
    <c:legend>
      <c:legendPos val="b"/>
      <c:overlay val="0"/>
      <c:txPr>
        <a:bodyPr/>
        <a:lstStyle/>
        <a:p>
          <a:pPr lvl="0">
            <a:defRPr b="0" i="0" sz="1200">
              <a:solidFill>
                <a:srgbClr val="1A1A1A"/>
              </a:solidFill>
              <a:latin typeface="+mn-lt"/>
            </a:defRPr>
          </a:pPr>
        </a:p>
      </c:txPr>
    </c:legend>
    <c:plotVisOnly val="1"/>
  </c:chart>
</c:chartSpace>
</file>

<file path=xl/charts/chart6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82055662"/>
        <c:axId val="1558968635"/>
      </c:barChart>
      <c:catAx>
        <c:axId val="8205566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58968635"/>
      </c:catAx>
      <c:valAx>
        <c:axId val="1558968635"/>
        <c:scaling>
          <c:orientation val="minMax"/>
        </c:scaling>
        <c:delete val="0"/>
        <c:axPos val="b"/>
        <c:tickLblPos val="nextTo"/>
        <c:spPr>
          <a:ln>
            <a:noFill/>
          </a:ln>
        </c:spPr>
        <c:crossAx val="8205566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843504995"/>
        <c:axId val="361517991"/>
      </c:barChart>
      <c:catAx>
        <c:axId val="8435049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61517991"/>
      </c:catAx>
      <c:valAx>
        <c:axId val="36151799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43504995"/>
      </c:valAx>
    </c:plotArea>
    <c:legend>
      <c:legendPos val="b"/>
      <c:overlay val="0"/>
      <c:txPr>
        <a:bodyPr/>
        <a:lstStyle/>
        <a:p>
          <a:pPr lvl="0">
            <a:defRPr b="0" i="0" sz="1200">
              <a:solidFill>
                <a:srgbClr val="1A1A1A"/>
              </a:solidFill>
              <a:latin typeface="+mn-lt"/>
            </a:defRPr>
          </a:pPr>
        </a:p>
      </c:txPr>
    </c:legend>
    <c:plotVisOnly val="1"/>
  </c:chart>
</c:chartSpace>
</file>

<file path=xl/charts/chart6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451874462"/>
        <c:axId val="694256097"/>
      </c:barChart>
      <c:catAx>
        <c:axId val="14518744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94256097"/>
      </c:catAx>
      <c:valAx>
        <c:axId val="69425609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51874462"/>
      </c:valAx>
    </c:plotArea>
    <c:legend>
      <c:legendPos val="b"/>
      <c:overlay val="0"/>
      <c:txPr>
        <a:bodyPr/>
        <a:lstStyle/>
        <a:p>
          <a:pPr lvl="0">
            <a:defRPr b="0" i="0" sz="1200">
              <a:solidFill>
                <a:srgbClr val="1A1A1A"/>
              </a:solidFill>
              <a:latin typeface="+mn-lt"/>
            </a:defRPr>
          </a:pPr>
        </a:p>
      </c:txPr>
    </c:legend>
    <c:plotVisOnly val="1"/>
  </c:chart>
</c:chartSpace>
</file>

<file path=xl/charts/chart6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369085122"/>
        <c:axId val="1108707987"/>
      </c:barChart>
      <c:catAx>
        <c:axId val="13690851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08707987"/>
      </c:catAx>
      <c:valAx>
        <c:axId val="1108707987"/>
        <c:scaling>
          <c:orientation val="minMax"/>
        </c:scaling>
        <c:delete val="0"/>
        <c:axPos val="b"/>
        <c:tickLblPos val="nextTo"/>
        <c:spPr>
          <a:ln>
            <a:noFill/>
          </a:ln>
        </c:spPr>
        <c:crossAx val="136908512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600743328"/>
        <c:axId val="297530312"/>
      </c:barChart>
      <c:catAx>
        <c:axId val="16007433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97530312"/>
      </c:catAx>
      <c:valAx>
        <c:axId val="297530312"/>
        <c:scaling>
          <c:orientation val="minMax"/>
        </c:scaling>
        <c:delete val="0"/>
        <c:axPos val="b"/>
        <c:tickLblPos val="nextTo"/>
        <c:spPr>
          <a:ln>
            <a:noFill/>
          </a:ln>
        </c:spPr>
        <c:crossAx val="16007433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591785495"/>
        <c:axId val="1337854638"/>
      </c:barChart>
      <c:catAx>
        <c:axId val="15917854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37854638"/>
      </c:catAx>
      <c:valAx>
        <c:axId val="133785463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9178549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295566134"/>
        <c:axId val="214761610"/>
      </c:barChart>
      <c:catAx>
        <c:axId val="129556613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4761610"/>
      </c:catAx>
      <c:valAx>
        <c:axId val="21476161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95566134"/>
      </c:valAx>
    </c:plotArea>
    <c:legend>
      <c:legendPos val="b"/>
      <c:overlay val="0"/>
      <c:txPr>
        <a:bodyPr/>
        <a:lstStyle/>
        <a:p>
          <a:pPr lvl="0">
            <a:defRPr b="0" i="0" sz="1200">
              <a:solidFill>
                <a:srgbClr val="1A1A1A"/>
              </a:solidFill>
              <a:latin typeface="+mn-lt"/>
            </a:defRPr>
          </a:pPr>
        </a:p>
      </c:txPr>
    </c:legend>
    <c:plotVisOnly val="1"/>
  </c:chart>
</c:chartSpace>
</file>

<file path=xl/charts/chart6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2079560400"/>
        <c:axId val="1516028953"/>
      </c:barChart>
      <c:catAx>
        <c:axId val="207956040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16028953"/>
      </c:catAx>
      <c:valAx>
        <c:axId val="1516028953"/>
        <c:scaling>
          <c:orientation val="minMax"/>
        </c:scaling>
        <c:delete val="0"/>
        <c:axPos val="b"/>
        <c:tickLblPos val="nextTo"/>
        <c:spPr>
          <a:ln>
            <a:noFill/>
          </a:ln>
        </c:spPr>
        <c:crossAx val="207956040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1731692821"/>
        <c:axId val="2121165632"/>
      </c:barChart>
      <c:catAx>
        <c:axId val="17316928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21165632"/>
      </c:catAx>
      <c:valAx>
        <c:axId val="2121165632"/>
        <c:scaling>
          <c:orientation val="minMax"/>
        </c:scaling>
        <c:delete val="0"/>
        <c:axPos val="l"/>
        <c:tickLblPos val="nextTo"/>
        <c:spPr>
          <a:ln>
            <a:noFill/>
          </a:ln>
        </c:spPr>
        <c:crossAx val="1731692821"/>
      </c:valAx>
    </c:plotArea>
    <c:legend>
      <c:legendPos val="b"/>
      <c:overlay val="0"/>
      <c:txPr>
        <a:bodyPr/>
        <a:lstStyle/>
        <a:p>
          <a:pPr lvl="0">
            <a:defRPr b="0" i="0" sz="1200">
              <a:solidFill>
                <a:srgbClr val="1A1A1A"/>
              </a:solidFill>
              <a:latin typeface="+mn-lt"/>
            </a:defRPr>
          </a:pPr>
        </a:p>
      </c:txPr>
    </c:legend>
    <c:plotVisOnly val="1"/>
  </c:chart>
</c:chartSpace>
</file>

<file path=xl/charts/chart6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827098885"/>
        <c:axId val="348271936"/>
      </c:barChart>
      <c:catAx>
        <c:axId val="82709888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348271936"/>
      </c:catAx>
      <c:valAx>
        <c:axId val="3482719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27098885"/>
      </c:valAx>
    </c:plotArea>
    <c:legend>
      <c:legendPos val="b"/>
      <c:overlay val="0"/>
      <c:txPr>
        <a:bodyPr/>
        <a:lstStyle/>
        <a:p>
          <a:pPr lvl="0">
            <a:defRPr b="0" i="0" sz="1200">
              <a:solidFill>
                <a:srgbClr val="1A1A1A"/>
              </a:solidFill>
              <a:latin typeface="+mn-lt"/>
            </a:defRPr>
          </a:pPr>
        </a:p>
      </c:txPr>
    </c:legend>
    <c:plotVisOnly val="1"/>
  </c:chart>
</c:chartSpace>
</file>

<file path=xl/charts/chart6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375163573"/>
        <c:axId val="2139122028"/>
      </c:barChart>
      <c:catAx>
        <c:axId val="3751635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139122028"/>
      </c:catAx>
      <c:valAx>
        <c:axId val="2139122028"/>
        <c:scaling>
          <c:orientation val="minMax"/>
        </c:scaling>
        <c:delete val="0"/>
        <c:axPos val="b"/>
        <c:tickLblPos val="nextTo"/>
        <c:spPr>
          <a:ln>
            <a:noFill/>
          </a:ln>
        </c:spPr>
        <c:crossAx val="3751635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56222416"/>
        <c:axId val="1340575006"/>
      </c:barChart>
      <c:catAx>
        <c:axId val="5622241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40575006"/>
      </c:catAx>
      <c:valAx>
        <c:axId val="1340575006"/>
        <c:scaling>
          <c:orientation val="minMax"/>
        </c:scaling>
        <c:delete val="0"/>
        <c:axPos val="b"/>
        <c:tickLblPos val="nextTo"/>
        <c:spPr>
          <a:ln>
            <a:noFill/>
          </a:ln>
        </c:spPr>
        <c:crossAx val="5622241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1059775500"/>
        <c:axId val="364941634"/>
      </c:barChart>
      <c:catAx>
        <c:axId val="105977550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64941634"/>
      </c:catAx>
      <c:valAx>
        <c:axId val="364941634"/>
        <c:scaling>
          <c:orientation val="minMax"/>
        </c:scaling>
        <c:delete val="0"/>
        <c:axPos val="l"/>
        <c:tickLblPos val="nextTo"/>
        <c:spPr>
          <a:ln>
            <a:noFill/>
          </a:ln>
        </c:spPr>
        <c:crossAx val="1059775500"/>
      </c:valAx>
    </c:plotArea>
    <c:legend>
      <c:legendPos val="b"/>
      <c:overlay val="0"/>
      <c:txPr>
        <a:bodyPr/>
        <a:lstStyle/>
        <a:p>
          <a:pPr lvl="0">
            <a:defRPr b="0" i="0" sz="1200">
              <a:solidFill>
                <a:srgbClr val="1A1A1A"/>
              </a:solidFill>
              <a:latin typeface="+mn-lt"/>
            </a:defRPr>
          </a:pPr>
        </a:p>
      </c:txPr>
    </c:legend>
    <c:plotVisOnly val="1"/>
  </c:chart>
</c:chartSpace>
</file>

<file path=xl/charts/chart6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130198859"/>
        <c:axId val="1699948768"/>
      </c:barChart>
      <c:catAx>
        <c:axId val="1301988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99948768"/>
      </c:catAx>
      <c:valAx>
        <c:axId val="169994876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30198859"/>
      </c:valAx>
    </c:plotArea>
    <c:legend>
      <c:legendPos val="b"/>
      <c:overlay val="0"/>
      <c:txPr>
        <a:bodyPr/>
        <a:lstStyle/>
        <a:p>
          <a:pPr lvl="0">
            <a:defRPr b="0" i="0" sz="1200">
              <a:solidFill>
                <a:srgbClr val="1A1A1A"/>
              </a:solidFill>
              <a:latin typeface="+mn-lt"/>
            </a:defRPr>
          </a:pPr>
        </a:p>
      </c:txPr>
    </c:legend>
    <c:plotVisOnly val="1"/>
  </c:chart>
</c:chartSpace>
</file>

<file path=xl/charts/chart6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21309573"/>
        <c:axId val="735475589"/>
      </c:barChart>
      <c:catAx>
        <c:axId val="7213095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735475589"/>
      </c:catAx>
      <c:valAx>
        <c:axId val="735475589"/>
        <c:scaling>
          <c:orientation val="minMax"/>
        </c:scaling>
        <c:delete val="0"/>
        <c:axPos val="b"/>
        <c:tickLblPos val="nextTo"/>
        <c:spPr>
          <a:ln>
            <a:noFill/>
          </a:ln>
        </c:spPr>
        <c:crossAx val="7213095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400219848"/>
        <c:axId val="1626305157"/>
      </c:barChart>
      <c:catAx>
        <c:axId val="14002198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626305157"/>
      </c:catAx>
      <c:valAx>
        <c:axId val="162630515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00219848"/>
      </c:valAx>
    </c:plotArea>
    <c:legend>
      <c:legendPos val="b"/>
      <c:overlay val="0"/>
      <c:txPr>
        <a:bodyPr/>
        <a:lstStyle/>
        <a:p>
          <a:pPr lvl="0">
            <a:defRPr b="0" i="0" sz="1200">
              <a:solidFill>
                <a:srgbClr val="1A1A1A"/>
              </a:solidFill>
              <a:latin typeface="+mn-lt"/>
            </a:defRPr>
          </a:pPr>
        </a:p>
      </c:txPr>
    </c:legend>
    <c:plotVisOnly val="1"/>
  </c:chart>
</c:chartSpace>
</file>

<file path=xl/charts/chart6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742904126"/>
        <c:axId val="422063294"/>
      </c:barChart>
      <c:catAx>
        <c:axId val="7429041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22063294"/>
      </c:catAx>
      <c:valAx>
        <c:axId val="4220632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42904126"/>
      </c:valAx>
    </c:plotArea>
    <c:legend>
      <c:legendPos val="b"/>
      <c:overlay val="0"/>
      <c:txPr>
        <a:bodyPr/>
        <a:lstStyle/>
        <a:p>
          <a:pPr lvl="0">
            <a:defRPr b="0" i="0" sz="1200">
              <a:solidFill>
                <a:srgbClr val="1A1A1A"/>
              </a:solidFill>
              <a:latin typeface="+mn-lt"/>
            </a:defRPr>
          </a:pPr>
        </a:p>
      </c:txPr>
    </c:legend>
    <c:plotVisOnly val="1"/>
  </c:chart>
</c:chartSpace>
</file>

<file path=xl/charts/chart6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24166667"/>
        <c:axId val="1232763865"/>
      </c:barChart>
      <c:catAx>
        <c:axId val="2416666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32763865"/>
      </c:catAx>
      <c:valAx>
        <c:axId val="1232763865"/>
        <c:scaling>
          <c:orientation val="minMax"/>
        </c:scaling>
        <c:delete val="0"/>
        <c:axPos val="b"/>
        <c:tickLblPos val="nextTo"/>
        <c:spPr>
          <a:ln>
            <a:noFill/>
          </a:ln>
        </c:spPr>
        <c:crossAx val="2416666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666709922"/>
        <c:axId val="1060782846"/>
      </c:barChart>
      <c:catAx>
        <c:axId val="6667099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60782846"/>
      </c:catAx>
      <c:valAx>
        <c:axId val="1060782846"/>
        <c:scaling>
          <c:orientation val="minMax"/>
        </c:scaling>
        <c:delete val="0"/>
        <c:axPos val="b"/>
        <c:tickLblPos val="nextTo"/>
        <c:spPr>
          <a:ln>
            <a:noFill/>
          </a:ln>
        </c:spPr>
        <c:crossAx val="66670992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872569152"/>
        <c:axId val="1741700131"/>
      </c:barChart>
      <c:catAx>
        <c:axId val="18725691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41700131"/>
      </c:catAx>
      <c:valAx>
        <c:axId val="174170013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872569152"/>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535015402"/>
        <c:axId val="1010533503"/>
      </c:barChart>
      <c:catAx>
        <c:axId val="5350154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10533503"/>
      </c:catAx>
      <c:valAx>
        <c:axId val="101053350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35015402"/>
      </c:valAx>
    </c:plotArea>
    <c:legend>
      <c:legendPos val="b"/>
      <c:overlay val="0"/>
      <c:txPr>
        <a:bodyPr/>
        <a:lstStyle/>
        <a:p>
          <a:pPr lvl="0">
            <a:defRPr b="0" i="0" sz="1200">
              <a:solidFill>
                <a:srgbClr val="1A1A1A"/>
              </a:solidFill>
              <a:latin typeface="+mn-lt"/>
            </a:defRPr>
          </a:pPr>
        </a:p>
      </c:txPr>
    </c:legend>
    <c:plotVisOnly val="1"/>
  </c:chart>
</c:chartSpace>
</file>

<file path=xl/charts/chart6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640552832"/>
        <c:axId val="677288938"/>
      </c:barChart>
      <c:catAx>
        <c:axId val="64055283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677288938"/>
      </c:catAx>
      <c:valAx>
        <c:axId val="677288938"/>
        <c:scaling>
          <c:orientation val="minMax"/>
        </c:scaling>
        <c:delete val="0"/>
        <c:axPos val="b"/>
        <c:tickLblPos val="nextTo"/>
        <c:spPr>
          <a:ln>
            <a:noFill/>
          </a:ln>
        </c:spPr>
        <c:crossAx val="64055283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701540531"/>
        <c:axId val="555094645"/>
      </c:barChart>
      <c:catAx>
        <c:axId val="17015405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55094645"/>
      </c:catAx>
      <c:valAx>
        <c:axId val="555094645"/>
        <c:scaling>
          <c:orientation val="minMax"/>
        </c:scaling>
        <c:delete val="0"/>
        <c:axPos val="l"/>
        <c:tickLblPos val="nextTo"/>
        <c:spPr>
          <a:ln>
            <a:noFill/>
          </a:ln>
        </c:spPr>
        <c:crossAx val="1701540531"/>
      </c:valAx>
    </c:plotArea>
    <c:legend>
      <c:legendPos val="b"/>
      <c:overlay val="0"/>
      <c:txPr>
        <a:bodyPr/>
        <a:lstStyle/>
        <a:p>
          <a:pPr lvl="0">
            <a:defRPr b="0" i="0" sz="1200">
              <a:solidFill>
                <a:srgbClr val="1A1A1A"/>
              </a:solidFill>
              <a:latin typeface="+mn-lt"/>
            </a:defRPr>
          </a:pPr>
        </a:p>
      </c:txPr>
    </c:legend>
    <c:plotVisOnly val="1"/>
  </c:chart>
</c:chartSpace>
</file>

<file path=xl/charts/chart6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553791165"/>
        <c:axId val="803878053"/>
      </c:barChart>
      <c:catAx>
        <c:axId val="5537911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803878053"/>
      </c:catAx>
      <c:valAx>
        <c:axId val="80387805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53791165"/>
      </c:valAx>
    </c:plotArea>
    <c:legend>
      <c:legendPos val="b"/>
      <c:overlay val="0"/>
      <c:txPr>
        <a:bodyPr/>
        <a:lstStyle/>
        <a:p>
          <a:pPr lvl="0">
            <a:defRPr b="0" i="0" sz="1200">
              <a:solidFill>
                <a:srgbClr val="1A1A1A"/>
              </a:solidFill>
              <a:latin typeface="+mn-lt"/>
            </a:defRPr>
          </a:pPr>
        </a:p>
      </c:txPr>
    </c:legend>
    <c:plotVisOnly val="1"/>
  </c:chart>
</c:chartSpace>
</file>

<file path=xl/charts/chart6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057033259"/>
        <c:axId val="601332649"/>
      </c:barChart>
      <c:catAx>
        <c:axId val="205703325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601332649"/>
      </c:catAx>
      <c:valAx>
        <c:axId val="601332649"/>
        <c:scaling>
          <c:orientation val="minMax"/>
        </c:scaling>
        <c:delete val="0"/>
        <c:axPos val="b"/>
        <c:tickLblPos val="nextTo"/>
        <c:spPr>
          <a:ln>
            <a:noFill/>
          </a:ln>
        </c:spPr>
        <c:crossAx val="205703325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033972666"/>
        <c:axId val="1461306678"/>
      </c:barChart>
      <c:catAx>
        <c:axId val="103397266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61306678"/>
      </c:catAx>
      <c:valAx>
        <c:axId val="1461306678"/>
        <c:scaling>
          <c:orientation val="minMax"/>
        </c:scaling>
        <c:delete val="0"/>
        <c:axPos val="b"/>
        <c:tickLblPos val="nextTo"/>
        <c:spPr>
          <a:ln>
            <a:noFill/>
          </a:ln>
        </c:spPr>
        <c:crossAx val="103397266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605516659"/>
        <c:axId val="1769222724"/>
      </c:barChart>
      <c:catAx>
        <c:axId val="6055166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69222724"/>
      </c:catAx>
      <c:valAx>
        <c:axId val="1769222724"/>
        <c:scaling>
          <c:orientation val="minMax"/>
        </c:scaling>
        <c:delete val="0"/>
        <c:axPos val="l"/>
        <c:tickLblPos val="nextTo"/>
        <c:spPr>
          <a:ln>
            <a:noFill/>
          </a:ln>
        </c:spPr>
        <c:crossAx val="605516659"/>
      </c:valAx>
    </c:plotArea>
    <c:legend>
      <c:legendPos val="b"/>
      <c:overlay val="0"/>
      <c:txPr>
        <a:bodyPr/>
        <a:lstStyle/>
        <a:p>
          <a:pPr lvl="0">
            <a:defRPr b="0" i="0" sz="1200">
              <a:solidFill>
                <a:srgbClr val="1A1A1A"/>
              </a:solidFill>
              <a:latin typeface="+mn-lt"/>
            </a:defRPr>
          </a:pPr>
        </a:p>
      </c:txPr>
    </c:legend>
    <c:plotVisOnly val="1"/>
  </c:chart>
</c:chartSpace>
</file>

<file path=xl/charts/chart6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564897442"/>
        <c:axId val="853997555"/>
      </c:barChart>
      <c:catAx>
        <c:axId val="15648974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3997555"/>
      </c:catAx>
      <c:valAx>
        <c:axId val="8539975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64897442"/>
      </c:valAx>
    </c:plotArea>
    <c:legend>
      <c:legendPos val="b"/>
      <c:overlay val="0"/>
      <c:txPr>
        <a:bodyPr/>
        <a:lstStyle/>
        <a:p>
          <a:pPr lvl="0">
            <a:defRPr b="0" i="0" sz="1200">
              <a:solidFill>
                <a:srgbClr val="1A1A1A"/>
              </a:solidFill>
              <a:latin typeface="+mn-lt"/>
            </a:defRPr>
          </a:pPr>
        </a:p>
      </c:txPr>
    </c:legend>
    <c:plotVisOnly val="1"/>
  </c:chart>
</c:chartSpace>
</file>

<file path=xl/charts/chart6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281892355"/>
        <c:axId val="1050508854"/>
      </c:barChart>
      <c:catAx>
        <c:axId val="128189235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050508854"/>
      </c:catAx>
      <c:valAx>
        <c:axId val="1050508854"/>
        <c:scaling>
          <c:orientation val="minMax"/>
        </c:scaling>
        <c:delete val="0"/>
        <c:axPos val="b"/>
        <c:tickLblPos val="nextTo"/>
        <c:spPr>
          <a:ln>
            <a:noFill/>
          </a:ln>
        </c:spPr>
        <c:crossAx val="128189235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301911347"/>
        <c:axId val="1786450401"/>
      </c:barChart>
      <c:catAx>
        <c:axId val="30191134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86450401"/>
      </c:catAx>
      <c:valAx>
        <c:axId val="17864504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01911347"/>
      </c:valAx>
    </c:plotArea>
    <c:legend>
      <c:legendPos val="b"/>
      <c:overlay val="0"/>
      <c:txPr>
        <a:bodyPr/>
        <a:lstStyle/>
        <a:p>
          <a:pPr lvl="0">
            <a:defRPr b="0" i="0" sz="1200">
              <a:solidFill>
                <a:srgbClr val="1A1A1A"/>
              </a:solidFill>
              <a:latin typeface="+mn-lt"/>
            </a:defRPr>
          </a:pPr>
        </a:p>
      </c:txPr>
    </c:legend>
    <c:plotVisOnly val="1"/>
  </c:chart>
</c:chartSpace>
</file>

<file path=xl/charts/chart6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583469541"/>
        <c:axId val="1338925854"/>
      </c:barChart>
      <c:catAx>
        <c:axId val="5834695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38925854"/>
      </c:catAx>
      <c:valAx>
        <c:axId val="133892585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583469541"/>
      </c:valAx>
    </c:plotArea>
    <c:legend>
      <c:legendPos val="b"/>
      <c:overlay val="0"/>
      <c:txPr>
        <a:bodyPr/>
        <a:lstStyle/>
        <a:p>
          <a:pPr lvl="0">
            <a:defRPr b="0" i="0" sz="1200">
              <a:solidFill>
                <a:srgbClr val="1A1A1A"/>
              </a:solidFill>
              <a:latin typeface="+mn-lt"/>
            </a:defRPr>
          </a:pPr>
        </a:p>
      </c:txPr>
    </c:legend>
    <c:plotVisOnly val="1"/>
  </c:chart>
</c:chartSpace>
</file>

<file path=xl/charts/chart6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74419490"/>
        <c:axId val="2050461669"/>
      </c:barChart>
      <c:catAx>
        <c:axId val="6744194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50461669"/>
      </c:catAx>
      <c:valAx>
        <c:axId val="2050461669"/>
        <c:scaling>
          <c:orientation val="minMax"/>
        </c:scaling>
        <c:delete val="0"/>
        <c:axPos val="b"/>
        <c:tickLblPos val="nextTo"/>
        <c:spPr>
          <a:ln>
            <a:noFill/>
          </a:ln>
        </c:spPr>
        <c:crossAx val="67441949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739395818"/>
        <c:axId val="1936605086"/>
      </c:barChart>
      <c:catAx>
        <c:axId val="73939581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36605086"/>
      </c:catAx>
      <c:valAx>
        <c:axId val="1936605086"/>
        <c:scaling>
          <c:orientation val="minMax"/>
        </c:scaling>
        <c:delete val="0"/>
        <c:axPos val="b"/>
        <c:tickLblPos val="nextTo"/>
        <c:spPr>
          <a:ln>
            <a:noFill/>
          </a:ln>
        </c:spPr>
        <c:crossAx val="73939581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40350330"/>
        <c:axId val="1092269461"/>
      </c:barChart>
      <c:catAx>
        <c:axId val="64035033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92269461"/>
      </c:catAx>
      <c:valAx>
        <c:axId val="109226946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40350330"/>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95206094"/>
        <c:axId val="491597156"/>
      </c:barChart>
      <c:catAx>
        <c:axId val="9520609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91597156"/>
      </c:catAx>
      <c:valAx>
        <c:axId val="4915971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5206094"/>
      </c:valAx>
    </c:plotArea>
    <c:legend>
      <c:legendPos val="b"/>
      <c:overlay val="0"/>
      <c:txPr>
        <a:bodyPr/>
        <a:lstStyle/>
        <a:p>
          <a:pPr lvl="0">
            <a:defRPr b="0" i="0" sz="1200">
              <a:solidFill>
                <a:srgbClr val="1A1A1A"/>
              </a:solidFill>
              <a:latin typeface="+mn-lt"/>
            </a:defRPr>
          </a:pPr>
        </a:p>
      </c:txPr>
    </c:legend>
    <c:plotVisOnly val="1"/>
  </c:chart>
</c:chartSpace>
</file>

<file path=xl/charts/chart6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871656309"/>
        <c:axId val="844532969"/>
      </c:barChart>
      <c:catAx>
        <c:axId val="87165630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844532969"/>
      </c:catAx>
      <c:valAx>
        <c:axId val="844532969"/>
        <c:scaling>
          <c:orientation val="minMax"/>
        </c:scaling>
        <c:delete val="0"/>
        <c:axPos val="b"/>
        <c:tickLblPos val="nextTo"/>
        <c:spPr>
          <a:ln>
            <a:noFill/>
          </a:ln>
        </c:spPr>
        <c:crossAx val="87165630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404145405"/>
        <c:axId val="955393097"/>
      </c:barChart>
      <c:catAx>
        <c:axId val="14041454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55393097"/>
      </c:catAx>
      <c:valAx>
        <c:axId val="955393097"/>
        <c:scaling>
          <c:orientation val="minMax"/>
        </c:scaling>
        <c:delete val="0"/>
        <c:axPos val="l"/>
        <c:tickLblPos val="nextTo"/>
        <c:spPr>
          <a:ln>
            <a:noFill/>
          </a:ln>
        </c:spPr>
        <c:crossAx val="1404145405"/>
      </c:valAx>
    </c:plotArea>
    <c:legend>
      <c:legendPos val="b"/>
      <c:overlay val="0"/>
      <c:txPr>
        <a:bodyPr/>
        <a:lstStyle/>
        <a:p>
          <a:pPr lvl="0">
            <a:defRPr b="0" i="0" sz="1200">
              <a:solidFill>
                <a:srgbClr val="1A1A1A"/>
              </a:solidFill>
              <a:latin typeface="+mn-lt"/>
            </a:defRPr>
          </a:pPr>
        </a:p>
      </c:txPr>
    </c:legend>
    <c:plotVisOnly val="1"/>
  </c:chart>
</c:chartSpace>
</file>

<file path=xl/charts/chart6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034571072"/>
        <c:axId val="2002165155"/>
      </c:barChart>
      <c:catAx>
        <c:axId val="10345710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02165155"/>
      </c:catAx>
      <c:valAx>
        <c:axId val="200216515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34571072"/>
      </c:valAx>
    </c:plotArea>
    <c:legend>
      <c:legendPos val="b"/>
      <c:overlay val="0"/>
      <c:txPr>
        <a:bodyPr/>
        <a:lstStyle/>
        <a:p>
          <a:pPr lvl="0">
            <a:defRPr b="0" i="0" sz="1200">
              <a:solidFill>
                <a:srgbClr val="1A1A1A"/>
              </a:solidFill>
              <a:latin typeface="+mn-lt"/>
            </a:defRPr>
          </a:pPr>
        </a:p>
      </c:txPr>
    </c:legend>
    <c:plotVisOnly val="1"/>
  </c:chart>
</c:chartSpace>
</file>

<file path=xl/charts/chart6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576636570"/>
        <c:axId val="854148163"/>
      </c:barChart>
      <c:catAx>
        <c:axId val="157663657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4148163"/>
      </c:catAx>
      <c:valAx>
        <c:axId val="854148163"/>
        <c:scaling>
          <c:orientation val="minMax"/>
        </c:scaling>
        <c:delete val="0"/>
        <c:axPos val="b"/>
        <c:tickLblPos val="nextTo"/>
        <c:spPr>
          <a:ln>
            <a:noFill/>
          </a:ln>
        </c:spPr>
        <c:crossAx val="157663657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206082523"/>
        <c:axId val="314565823"/>
      </c:barChart>
      <c:catAx>
        <c:axId val="120608252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14565823"/>
      </c:catAx>
      <c:valAx>
        <c:axId val="314565823"/>
        <c:scaling>
          <c:orientation val="minMax"/>
        </c:scaling>
        <c:delete val="0"/>
        <c:axPos val="b"/>
        <c:tickLblPos val="nextTo"/>
        <c:spPr>
          <a:ln>
            <a:noFill/>
          </a:ln>
        </c:spPr>
        <c:crossAx val="120608252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776033918"/>
        <c:axId val="564540643"/>
      </c:barChart>
      <c:catAx>
        <c:axId val="77603391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64540643"/>
      </c:catAx>
      <c:valAx>
        <c:axId val="564540643"/>
        <c:scaling>
          <c:orientation val="minMax"/>
        </c:scaling>
        <c:delete val="0"/>
        <c:axPos val="l"/>
        <c:tickLblPos val="nextTo"/>
        <c:spPr>
          <a:ln>
            <a:noFill/>
          </a:ln>
        </c:spPr>
        <c:crossAx val="776033918"/>
      </c:valAx>
    </c:plotArea>
    <c:legend>
      <c:legendPos val="b"/>
      <c:overlay val="0"/>
      <c:txPr>
        <a:bodyPr/>
        <a:lstStyle/>
        <a:p>
          <a:pPr lvl="0">
            <a:defRPr b="0" i="0" sz="1200">
              <a:solidFill>
                <a:srgbClr val="1A1A1A"/>
              </a:solidFill>
              <a:latin typeface="+mn-lt"/>
            </a:defRPr>
          </a:pPr>
        </a:p>
      </c:txPr>
    </c:legend>
    <c:plotVisOnly val="1"/>
  </c:chart>
</c:chartSpace>
</file>

<file path=xl/charts/chart6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055115531"/>
        <c:axId val="1931313670"/>
      </c:barChart>
      <c:catAx>
        <c:axId val="10551155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31313670"/>
      </c:catAx>
      <c:valAx>
        <c:axId val="193131367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55115531"/>
      </c:valAx>
    </c:plotArea>
    <c:legend>
      <c:legendPos val="b"/>
      <c:overlay val="0"/>
      <c:txPr>
        <a:bodyPr/>
        <a:lstStyle/>
        <a:p>
          <a:pPr lvl="0">
            <a:defRPr b="0" i="0" sz="1200">
              <a:solidFill>
                <a:srgbClr val="1A1A1A"/>
              </a:solidFill>
              <a:latin typeface="+mn-lt"/>
            </a:defRPr>
          </a:pPr>
        </a:p>
      </c:txPr>
    </c:legend>
    <c:plotVisOnly val="1"/>
  </c:chart>
</c:chartSpace>
</file>

<file path=xl/charts/chart6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400751596"/>
        <c:axId val="1765148698"/>
      </c:barChart>
      <c:catAx>
        <c:axId val="14007515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65148698"/>
      </c:catAx>
      <c:valAx>
        <c:axId val="1765148698"/>
        <c:scaling>
          <c:orientation val="minMax"/>
        </c:scaling>
        <c:delete val="0"/>
        <c:axPos val="b"/>
        <c:tickLblPos val="nextTo"/>
        <c:spPr>
          <a:ln>
            <a:noFill/>
          </a:ln>
        </c:spPr>
        <c:crossAx val="140075159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238531141"/>
        <c:axId val="957835744"/>
      </c:barChart>
      <c:catAx>
        <c:axId val="12385311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57835744"/>
      </c:catAx>
      <c:valAx>
        <c:axId val="9578357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38531141"/>
      </c:valAx>
    </c:plotArea>
    <c:legend>
      <c:legendPos val="b"/>
      <c:overlay val="0"/>
      <c:txPr>
        <a:bodyPr/>
        <a:lstStyle/>
        <a:p>
          <a:pPr lvl="0">
            <a:defRPr b="0" i="0" sz="1200">
              <a:solidFill>
                <a:srgbClr val="1A1A1A"/>
              </a:solidFill>
              <a:latin typeface="+mn-lt"/>
            </a:defRPr>
          </a:pPr>
        </a:p>
      </c:txPr>
    </c:legend>
    <c:plotVisOnly val="1"/>
  </c:chart>
</c:chartSpace>
</file>

<file path=xl/charts/chart64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670030980"/>
        <c:axId val="723166730"/>
      </c:barChart>
      <c:catAx>
        <c:axId val="167003098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23166730"/>
      </c:catAx>
      <c:valAx>
        <c:axId val="72316673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70030980"/>
      </c:valAx>
    </c:plotArea>
    <c:legend>
      <c:legendPos val="b"/>
      <c:overlay val="0"/>
      <c:txPr>
        <a:bodyPr/>
        <a:lstStyle/>
        <a:p>
          <a:pPr lvl="0">
            <a:defRPr b="0" i="0" sz="1200">
              <a:solidFill>
                <a:srgbClr val="1A1A1A"/>
              </a:solidFill>
              <a:latin typeface="+mn-lt"/>
            </a:defRPr>
          </a:pPr>
        </a:p>
      </c:txPr>
    </c:legend>
    <c:plotVisOnly val="1"/>
  </c:chart>
</c:chartSpace>
</file>

<file path=xl/charts/chart64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691500304"/>
        <c:axId val="1015725282"/>
      </c:barChart>
      <c:catAx>
        <c:axId val="69150030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15725282"/>
      </c:catAx>
      <c:valAx>
        <c:axId val="1015725282"/>
        <c:scaling>
          <c:orientation val="minMax"/>
        </c:scaling>
        <c:delete val="0"/>
        <c:axPos val="b"/>
        <c:tickLblPos val="nextTo"/>
        <c:spPr>
          <a:ln>
            <a:noFill/>
          </a:ln>
        </c:spPr>
        <c:crossAx val="69150030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4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171142300"/>
        <c:axId val="359455994"/>
      </c:barChart>
      <c:catAx>
        <c:axId val="117114230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59455994"/>
      </c:catAx>
      <c:valAx>
        <c:axId val="359455994"/>
        <c:scaling>
          <c:orientation val="minMax"/>
        </c:scaling>
        <c:delete val="0"/>
        <c:axPos val="b"/>
        <c:tickLblPos val="nextTo"/>
        <c:spPr>
          <a:ln>
            <a:noFill/>
          </a:ln>
        </c:spPr>
        <c:crossAx val="117114230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802089608"/>
        <c:axId val="1829048135"/>
      </c:barChart>
      <c:catAx>
        <c:axId val="8020896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29048135"/>
      </c:catAx>
      <c:valAx>
        <c:axId val="18290481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02089608"/>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5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497489894"/>
        <c:axId val="2088352222"/>
      </c:barChart>
      <c:catAx>
        <c:axId val="49748989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88352222"/>
      </c:catAx>
      <c:valAx>
        <c:axId val="208835222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97489894"/>
      </c:valAx>
    </c:plotArea>
    <c:legend>
      <c:legendPos val="b"/>
      <c:overlay val="0"/>
      <c:txPr>
        <a:bodyPr/>
        <a:lstStyle/>
        <a:p>
          <a:pPr lvl="0">
            <a:defRPr b="0" i="0" sz="1200">
              <a:solidFill>
                <a:srgbClr val="1A1A1A"/>
              </a:solidFill>
              <a:latin typeface="+mn-lt"/>
            </a:defRPr>
          </a:pPr>
        </a:p>
      </c:txPr>
    </c:legend>
    <c:plotVisOnly val="1"/>
  </c:chart>
</c:chartSpace>
</file>

<file path=xl/charts/chart65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'!$M$3:$V$3</c:f>
            </c:strRef>
          </c:cat>
          <c:val>
            <c:numRef>
              <c:f>'ANNUAL SUSPENSION &amp; EXPULSION '!$M$12:$V$12</c:f>
              <c:numCache/>
            </c:numRef>
          </c:val>
        </c:ser>
        <c:ser>
          <c:idx val="1"/>
          <c:order val="1"/>
          <c:invertIfNegative val="0"/>
          <c:cat>
            <c:strRef>
              <c:f>'ANNUAL SUSPENSION &amp; EXPULSION '!$M$3:$V$3</c:f>
            </c:strRef>
          </c:cat>
          <c:val>
            <c:numRef>
              <c:f>'ANNUAL SUSPENSION &amp; EXPULSION '!$M$19:$V$19</c:f>
              <c:numCache/>
            </c:numRef>
          </c:val>
        </c:ser>
        <c:axId val="538131787"/>
        <c:axId val="1384066569"/>
      </c:barChart>
      <c:catAx>
        <c:axId val="53813178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384066569"/>
      </c:catAx>
      <c:valAx>
        <c:axId val="1384066569"/>
        <c:scaling>
          <c:orientation val="minMax"/>
        </c:scaling>
        <c:delete val="0"/>
        <c:axPos val="b"/>
        <c:tickLblPos val="nextTo"/>
        <c:spPr>
          <a:ln>
            <a:noFill/>
          </a:ln>
        </c:spPr>
        <c:crossAx val="53813178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'ANNUAL SUSPENSION &amp; EXPULSION '!$M$3:$V$3</c:f>
            </c:strRef>
          </c:cat>
          <c:val>
            <c:numRef>
              <c:f>'ANNUAL SUSPENSION &amp; EXPULSION '!$M$7:$V$7</c:f>
              <c:numCache/>
            </c:numRef>
          </c:val>
        </c:ser>
        <c:ser>
          <c:idx val="1"/>
          <c:order val="1"/>
          <c:invertIfNegative val="0"/>
          <c:cat>
            <c:strRef>
              <c:f>'ANNUAL SUSPENSION &amp; EXPULSION '!$M$3:$V$3</c:f>
            </c:strRef>
          </c:cat>
          <c:val>
            <c:numRef>
              <c:f>'ANNUAL SUSPENSION &amp; EXPULSION '!$M$14:$V$14</c:f>
              <c:numCache/>
            </c:numRef>
          </c:val>
        </c:ser>
        <c:axId val="309373546"/>
        <c:axId val="17065493"/>
      </c:barChart>
      <c:catAx>
        <c:axId val="30937354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7065493"/>
      </c:catAx>
      <c:valAx>
        <c:axId val="17065493"/>
        <c:scaling>
          <c:orientation val="minMax"/>
        </c:scaling>
        <c:delete val="0"/>
        <c:axPos val="l"/>
        <c:tickLblPos val="nextTo"/>
        <c:spPr>
          <a:ln>
            <a:noFill/>
          </a:ln>
        </c:spPr>
        <c:crossAx val="309373546"/>
      </c:valAx>
    </c:plotArea>
    <c:legend>
      <c:legendPos val="b"/>
      <c:overlay val="0"/>
      <c:txPr>
        <a:bodyPr/>
        <a:lstStyle/>
        <a:p>
          <a:pPr lvl="0">
            <a:defRPr b="0" i="0" sz="1200">
              <a:solidFill>
                <a:srgbClr val="1A1A1A"/>
              </a:solidFill>
              <a:latin typeface="+mn-lt"/>
            </a:defRPr>
          </a:pPr>
        </a:p>
      </c:txPr>
    </c:legend>
    <c:plotVisOnly val="1"/>
  </c:chart>
</c:chartSpace>
</file>

<file path=xl/charts/chart65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'!$M$3:$V$3</c:f>
            </c:strRef>
          </c:cat>
          <c:val>
            <c:numRef>
              <c:f>'ANNUAL SUSPENSION &amp; EXPULSION '!$M$9:$V$9</c:f>
              <c:numCache/>
            </c:numRef>
          </c:val>
        </c:ser>
        <c:ser>
          <c:idx val="1"/>
          <c:order val="1"/>
          <c:tx>
            <c:v>Expulsions</c:v>
          </c:tx>
          <c:spPr>
            <a:solidFill>
              <a:schemeClr val="accent2"/>
            </a:solidFill>
            <a:ln cmpd="sng">
              <a:noFill/>
            </a:ln>
          </c:spPr>
          <c:invertIfNegative val="0"/>
          <c:cat>
            <c:strRef>
              <c:f>'ANNUAL SUSPENSION &amp; EXPULSION '!$M$3:$V$3</c:f>
            </c:strRef>
          </c:cat>
          <c:val>
            <c:numRef>
              <c:f>'ANNUAL SUSPENSION &amp; EXPULSION '!$M$16:$V$16</c:f>
              <c:numCache/>
            </c:numRef>
          </c:val>
        </c:ser>
        <c:axId val="1000494283"/>
        <c:axId val="1496703946"/>
      </c:barChart>
      <c:catAx>
        <c:axId val="10004942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496703946"/>
      </c:catAx>
      <c:valAx>
        <c:axId val="14967039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00494283"/>
      </c:valAx>
    </c:plotArea>
    <c:legend>
      <c:legendPos val="b"/>
      <c:overlay val="0"/>
      <c:txPr>
        <a:bodyPr/>
        <a:lstStyle/>
        <a:p>
          <a:pPr lvl="0">
            <a:defRPr b="0" i="0" sz="1200">
              <a:solidFill>
                <a:srgbClr val="1A1A1A"/>
              </a:solidFill>
              <a:latin typeface="+mn-lt"/>
            </a:defRPr>
          </a:pPr>
        </a:p>
      </c:txPr>
    </c:legend>
    <c:plotVisOnly val="1"/>
  </c:chart>
</c:chartSpace>
</file>

<file path=xl/charts/chart65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'ANNUAL SUSPENSION &amp; EXPULSION '!$C$3:$I$3</c:f>
            </c:strRef>
          </c:cat>
          <c:val>
            <c:numRef>
              <c:f>'ANNUAL SUSPENSION &amp; EXPULSION '!$C$12:$I$12</c:f>
              <c:numCache/>
            </c:numRef>
          </c:val>
        </c:ser>
        <c:ser>
          <c:idx val="1"/>
          <c:order val="1"/>
          <c:invertIfNegative val="0"/>
          <c:cat>
            <c:strRef>
              <c:f>'ANNUAL SUSPENSION &amp; EXPULSION '!$C$3:$I$3</c:f>
            </c:strRef>
          </c:cat>
          <c:val>
            <c:numRef>
              <c:f>'ANNUAL SUSPENSION &amp; EXPULSION '!$C$21:$I$21</c:f>
              <c:numCache/>
            </c:numRef>
          </c:val>
        </c:ser>
        <c:axId val="883179176"/>
        <c:axId val="911765717"/>
      </c:barChart>
      <c:catAx>
        <c:axId val="88317917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11765717"/>
      </c:catAx>
      <c:valAx>
        <c:axId val="911765717"/>
        <c:scaling>
          <c:orientation val="minMax"/>
        </c:scaling>
        <c:delete val="0"/>
        <c:axPos val="b"/>
        <c:tickLblPos val="nextTo"/>
        <c:spPr>
          <a:ln>
            <a:noFill/>
          </a:ln>
        </c:spPr>
        <c:crossAx val="88317917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'ANNUAL SUSPENSION &amp; EXPULSION '!$C$3:$I$3</c:f>
            </c:strRef>
          </c:cat>
          <c:val>
            <c:numRef>
              <c:f>'ANNUAL SUSPENSION &amp; EXPULSION '!$C$14:$H$14</c:f>
              <c:numCache/>
            </c:numRef>
          </c:val>
        </c:ser>
        <c:ser>
          <c:idx val="1"/>
          <c:order val="1"/>
          <c:invertIfNegative val="0"/>
          <c:cat>
            <c:strRef>
              <c:f>'ANNUAL SUSPENSION &amp; EXPULSION '!$C$3:$I$3</c:f>
            </c:strRef>
          </c:cat>
          <c:val>
            <c:numRef>
              <c:f>'ANNUAL SUSPENSION &amp; EXPULSION '!$C$23:$H$23</c:f>
              <c:numCache/>
            </c:numRef>
          </c:val>
        </c:ser>
        <c:axId val="553694970"/>
        <c:axId val="275278025"/>
      </c:barChart>
      <c:catAx>
        <c:axId val="55369497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75278025"/>
      </c:catAx>
      <c:valAx>
        <c:axId val="275278025"/>
        <c:scaling>
          <c:orientation val="minMax"/>
        </c:scaling>
        <c:delete val="0"/>
        <c:axPos val="b"/>
        <c:tickLblPos val="nextTo"/>
        <c:spPr>
          <a:ln>
            <a:noFill/>
          </a:ln>
        </c:spPr>
        <c:crossAx val="55369497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5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'ANNUAL SUSPENSION &amp; EXPULSION '!$C$3:$I$3</c:f>
            </c:strRef>
          </c:cat>
          <c:val>
            <c:numRef>
              <c:f>'ANNUAL SUSPENSION &amp; EXPULSION '!$C$7:$I$7</c:f>
              <c:numCache/>
            </c:numRef>
          </c:val>
        </c:ser>
        <c:ser>
          <c:idx val="1"/>
          <c:order val="1"/>
          <c:invertIfNegative val="0"/>
          <c:cat>
            <c:strRef>
              <c:f>'ANNUAL SUSPENSION &amp; EXPULSION '!$C$3:$I$3</c:f>
            </c:strRef>
          </c:cat>
          <c:val>
            <c:numRef>
              <c:f>'ANNUAL SUSPENSION &amp; EXPULSION '!$C$16:$I$16</c:f>
              <c:numCache/>
            </c:numRef>
          </c:val>
        </c:ser>
        <c:axId val="2114895061"/>
        <c:axId val="1103940372"/>
      </c:barChart>
      <c:catAx>
        <c:axId val="21148950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03940372"/>
      </c:catAx>
      <c:valAx>
        <c:axId val="1103940372"/>
        <c:scaling>
          <c:orientation val="minMax"/>
        </c:scaling>
        <c:delete val="0"/>
        <c:axPos val="l"/>
        <c:tickLblPos val="nextTo"/>
        <c:spPr>
          <a:ln>
            <a:noFill/>
          </a:ln>
        </c:spPr>
        <c:crossAx val="2114895061"/>
      </c:valAx>
    </c:plotArea>
    <c:legend>
      <c:legendPos val="b"/>
      <c:overlay val="0"/>
      <c:txPr>
        <a:bodyPr/>
        <a:lstStyle/>
        <a:p>
          <a:pPr lvl="0">
            <a:defRPr b="0" i="0" sz="1200">
              <a:solidFill>
                <a:srgbClr val="1A1A1A"/>
              </a:solidFill>
              <a:latin typeface="+mn-lt"/>
            </a:defRPr>
          </a:pPr>
        </a:p>
      </c:txPr>
    </c:legend>
    <c:plotVisOnly val="1"/>
  </c:chart>
</c:chartSpace>
</file>

<file path=xl/charts/chart65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'ANNUAL SUSPENSION &amp; EXPULSION '!$C$3:$I$3</c:f>
            </c:strRef>
          </c:cat>
          <c:val>
            <c:numRef>
              <c:f>'ANNUAL SUSPENSION &amp; EXPULSION '!$C$18:$I$18</c:f>
              <c:numCache/>
            </c:numRef>
          </c:val>
        </c:ser>
        <c:axId val="1094802372"/>
        <c:axId val="1870120873"/>
      </c:barChart>
      <c:catAx>
        <c:axId val="10948023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70120873"/>
      </c:catAx>
      <c:valAx>
        <c:axId val="187012087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094802372"/>
      </c:valAx>
    </c:plotArea>
    <c:legend>
      <c:legendPos val="b"/>
      <c:overlay val="0"/>
      <c:txPr>
        <a:bodyPr/>
        <a:lstStyle/>
        <a:p>
          <a:pPr lvl="0">
            <a:defRPr b="0" i="0" sz="1200">
              <a:solidFill>
                <a:srgbClr val="1A1A1A"/>
              </a:solidFill>
              <a:latin typeface="+mn-lt"/>
            </a:defRPr>
          </a:pPr>
        </a:p>
      </c:txPr>
    </c:legend>
    <c:plotVisOnly val="1"/>
  </c:chart>
</c:chartSpace>
</file>

<file path=xl/charts/chart65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58673179"/>
        <c:axId val="1968556115"/>
      </c:barChart>
      <c:catAx>
        <c:axId val="15867317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968556115"/>
      </c:catAx>
      <c:valAx>
        <c:axId val="1968556115"/>
        <c:scaling>
          <c:orientation val="minMax"/>
        </c:scaling>
        <c:delete val="0"/>
        <c:axPos val="b"/>
        <c:tickLblPos val="nextTo"/>
        <c:spPr>
          <a:ln>
            <a:noFill/>
          </a:ln>
        </c:spPr>
        <c:crossAx val="15867317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6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431953669"/>
        <c:axId val="465595587"/>
      </c:barChart>
      <c:catAx>
        <c:axId val="4319536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65595587"/>
      </c:catAx>
      <c:valAx>
        <c:axId val="46559558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431953669"/>
      </c:valAx>
    </c:plotArea>
    <c:legend>
      <c:legendPos val="b"/>
      <c:overlay val="0"/>
      <c:txPr>
        <a:bodyPr/>
        <a:lstStyle/>
        <a:p>
          <a:pPr lvl="0">
            <a:defRPr b="0" i="0" sz="1200">
              <a:solidFill>
                <a:srgbClr val="1A1A1A"/>
              </a:solidFill>
              <a:latin typeface="+mn-lt"/>
            </a:defRPr>
          </a:pPr>
        </a:p>
      </c:txPr>
    </c:legend>
    <c:plotVisOnly val="1"/>
  </c:chart>
</c:chartSpace>
</file>

<file path=xl/charts/chart66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847033675"/>
        <c:axId val="2087593986"/>
      </c:barChart>
      <c:catAx>
        <c:axId val="8470336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087593986"/>
      </c:catAx>
      <c:valAx>
        <c:axId val="208759398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47033675"/>
      </c:valAx>
    </c:plotArea>
    <c:legend>
      <c:legendPos val="b"/>
      <c:overlay val="0"/>
      <c:txPr>
        <a:bodyPr/>
        <a:lstStyle/>
        <a:p>
          <a:pPr lvl="0">
            <a:defRPr b="0" i="0" sz="1200">
              <a:solidFill>
                <a:srgbClr val="1A1A1A"/>
              </a:solidFill>
              <a:latin typeface="+mn-lt"/>
            </a:defRPr>
          </a:pPr>
        </a:p>
      </c:txPr>
    </c:legend>
    <c:plotVisOnly val="1"/>
  </c:chart>
</c:chartSpace>
</file>

<file path=xl/charts/chart66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5595211"/>
        <c:axId val="1953696842"/>
      </c:barChart>
      <c:catAx>
        <c:axId val="7559521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53696842"/>
      </c:catAx>
      <c:valAx>
        <c:axId val="1953696842"/>
        <c:scaling>
          <c:orientation val="minMax"/>
        </c:scaling>
        <c:delete val="0"/>
        <c:axPos val="b"/>
        <c:tickLblPos val="nextTo"/>
        <c:spPr>
          <a:ln>
            <a:noFill/>
          </a:ln>
        </c:spPr>
        <c:crossAx val="7559521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6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958200337"/>
        <c:axId val="1755687394"/>
      </c:barChart>
      <c:catAx>
        <c:axId val="195820033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55687394"/>
      </c:catAx>
      <c:valAx>
        <c:axId val="1755687394"/>
        <c:scaling>
          <c:orientation val="minMax"/>
        </c:scaling>
        <c:delete val="0"/>
        <c:axPos val="b"/>
        <c:tickLblPos val="nextTo"/>
        <c:spPr>
          <a:ln>
            <a:noFill/>
          </a:ln>
        </c:spPr>
        <c:crossAx val="195820033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6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87066007"/>
        <c:axId val="889173661"/>
      </c:barChart>
      <c:catAx>
        <c:axId val="12870660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89173661"/>
      </c:catAx>
      <c:valAx>
        <c:axId val="88917366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8706600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6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26854140"/>
        <c:axId val="534131051"/>
      </c:barChart>
      <c:catAx>
        <c:axId val="3268541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34131051"/>
      </c:catAx>
      <c:valAx>
        <c:axId val="53413105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26854140"/>
      </c:valAx>
    </c:plotArea>
    <c:legend>
      <c:legendPos val="b"/>
      <c:overlay val="0"/>
      <c:txPr>
        <a:bodyPr/>
        <a:lstStyle/>
        <a:p>
          <a:pPr lvl="0">
            <a:defRPr b="0" i="0" sz="1200">
              <a:solidFill>
                <a:srgbClr val="1A1A1A"/>
              </a:solidFill>
              <a:latin typeface="+mn-lt"/>
            </a:defRPr>
          </a:pPr>
        </a:p>
      </c:txPr>
    </c:legend>
    <c:plotVisOnly val="1"/>
  </c:chart>
</c:chartSpace>
</file>

<file path=xl/charts/chart66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376515217"/>
        <c:axId val="2093802811"/>
      </c:barChart>
      <c:catAx>
        <c:axId val="37651521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93802811"/>
      </c:catAx>
      <c:valAx>
        <c:axId val="2093802811"/>
        <c:scaling>
          <c:orientation val="minMax"/>
        </c:scaling>
        <c:delete val="0"/>
        <c:axPos val="b"/>
        <c:tickLblPos val="nextTo"/>
        <c:spPr>
          <a:ln>
            <a:noFill/>
          </a:ln>
        </c:spPr>
        <c:crossAx val="37651521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6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019713274"/>
        <c:axId val="1370759635"/>
      </c:barChart>
      <c:catAx>
        <c:axId val="10197132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370759635"/>
      </c:catAx>
      <c:valAx>
        <c:axId val="1370759635"/>
        <c:scaling>
          <c:orientation val="minMax"/>
        </c:scaling>
        <c:delete val="0"/>
        <c:axPos val="l"/>
        <c:tickLblPos val="nextTo"/>
        <c:spPr>
          <a:ln>
            <a:noFill/>
          </a:ln>
        </c:spPr>
        <c:crossAx val="1019713274"/>
      </c:valAx>
    </c:plotArea>
    <c:legend>
      <c:legendPos val="b"/>
      <c:overlay val="0"/>
      <c:txPr>
        <a:bodyPr/>
        <a:lstStyle/>
        <a:p>
          <a:pPr lvl="0">
            <a:defRPr b="0" i="0" sz="1200">
              <a:solidFill>
                <a:srgbClr val="1A1A1A"/>
              </a:solidFill>
              <a:latin typeface="+mn-lt"/>
            </a:defRPr>
          </a:pPr>
        </a:p>
      </c:txPr>
    </c:legend>
    <c:plotVisOnly val="1"/>
  </c:chart>
</c:chartSpace>
</file>

<file path=xl/charts/chart66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220809408"/>
        <c:axId val="220782904"/>
      </c:barChart>
      <c:catAx>
        <c:axId val="2208094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20782904"/>
      </c:catAx>
      <c:valAx>
        <c:axId val="2207829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20809408"/>
      </c:valAx>
    </c:plotArea>
    <c:legend>
      <c:legendPos val="b"/>
      <c:overlay val="0"/>
      <c:txPr>
        <a:bodyPr/>
        <a:lstStyle/>
        <a:p>
          <a:pPr lvl="0">
            <a:defRPr b="0" i="0" sz="1200">
              <a:solidFill>
                <a:srgbClr val="1A1A1A"/>
              </a:solidFill>
              <a:latin typeface="+mn-lt"/>
            </a:defRPr>
          </a:pPr>
        </a:p>
      </c:txPr>
    </c:legend>
    <c:plotVisOnly val="1"/>
  </c:chart>
</c:chartSpace>
</file>

<file path=xl/charts/chart66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1661019460"/>
        <c:axId val="1264018918"/>
      </c:barChart>
      <c:catAx>
        <c:axId val="166101946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64018918"/>
      </c:catAx>
      <c:valAx>
        <c:axId val="1264018918"/>
        <c:scaling>
          <c:orientation val="minMax"/>
        </c:scaling>
        <c:delete val="0"/>
        <c:axPos val="b"/>
        <c:tickLblPos val="nextTo"/>
        <c:spPr>
          <a:ln>
            <a:noFill/>
          </a:ln>
        </c:spPr>
        <c:crossAx val="166101946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896607984"/>
        <c:axId val="598718426"/>
      </c:barChart>
      <c:catAx>
        <c:axId val="89660798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98718426"/>
      </c:catAx>
      <c:valAx>
        <c:axId val="598718426"/>
        <c:scaling>
          <c:orientation val="minMax"/>
        </c:scaling>
        <c:delete val="0"/>
        <c:axPos val="b"/>
        <c:tickLblPos val="nextTo"/>
        <c:spPr>
          <a:ln>
            <a:noFill/>
          </a:ln>
        </c:spPr>
        <c:crossAx val="89660798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073287312"/>
        <c:axId val="1184327528"/>
      </c:barChart>
      <c:catAx>
        <c:axId val="10732873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184327528"/>
      </c:catAx>
      <c:valAx>
        <c:axId val="1184327528"/>
        <c:scaling>
          <c:orientation val="minMax"/>
        </c:scaling>
        <c:delete val="0"/>
        <c:axPos val="l"/>
        <c:tickLblPos val="nextTo"/>
        <c:spPr>
          <a:ln>
            <a:noFill/>
          </a:ln>
        </c:spPr>
        <c:crossAx val="1073287312"/>
      </c:valAx>
    </c:plotArea>
    <c:legend>
      <c:legendPos val="b"/>
      <c:overlay val="0"/>
      <c:txPr>
        <a:bodyPr/>
        <a:lstStyle/>
        <a:p>
          <a:pPr lvl="0">
            <a:defRPr b="0" i="0" sz="1200">
              <a:solidFill>
                <a:srgbClr val="1A1A1A"/>
              </a:solidFill>
              <a:latin typeface="+mn-lt"/>
            </a:defRPr>
          </a:pPr>
        </a:p>
      </c:txPr>
    </c:legend>
    <c:plotVisOnly val="1"/>
  </c:chart>
</c:chartSpace>
</file>

<file path=xl/charts/chart67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252004880"/>
        <c:axId val="394612030"/>
      </c:barChart>
      <c:catAx>
        <c:axId val="125200488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94612030"/>
      </c:catAx>
      <c:valAx>
        <c:axId val="39461203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52004880"/>
      </c:valAx>
    </c:plotArea>
    <c:legend>
      <c:legendPos val="b"/>
      <c:overlay val="0"/>
      <c:txPr>
        <a:bodyPr/>
        <a:lstStyle/>
        <a:p>
          <a:pPr lvl="0">
            <a:defRPr b="0" i="0" sz="1200">
              <a:solidFill>
                <a:srgbClr val="1A1A1A"/>
              </a:solidFill>
              <a:latin typeface="+mn-lt"/>
            </a:defRPr>
          </a:pPr>
        </a:p>
      </c:txPr>
    </c:legend>
    <c:plotVisOnly val="1"/>
  </c:chart>
</c:chartSpace>
</file>

<file path=xl/charts/chart67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349477431"/>
        <c:axId val="2029143891"/>
      </c:barChart>
      <c:catAx>
        <c:axId val="34947743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029143891"/>
      </c:catAx>
      <c:valAx>
        <c:axId val="2029143891"/>
        <c:scaling>
          <c:orientation val="minMax"/>
        </c:scaling>
        <c:delete val="0"/>
        <c:axPos val="b"/>
        <c:tickLblPos val="nextTo"/>
        <c:spPr>
          <a:ln>
            <a:noFill/>
          </a:ln>
        </c:spPr>
        <c:crossAx val="34947743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266326927"/>
        <c:axId val="439449432"/>
      </c:barChart>
      <c:catAx>
        <c:axId val="26632692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39449432"/>
      </c:catAx>
      <c:valAx>
        <c:axId val="4394494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66326927"/>
      </c:valAx>
    </c:plotArea>
    <c:legend>
      <c:legendPos val="b"/>
      <c:overlay val="0"/>
      <c:txPr>
        <a:bodyPr/>
        <a:lstStyle/>
        <a:p>
          <a:pPr lvl="0">
            <a:defRPr b="0" i="0" sz="1200">
              <a:solidFill>
                <a:srgbClr val="1A1A1A"/>
              </a:solidFill>
              <a:latin typeface="+mn-lt"/>
            </a:defRPr>
          </a:pPr>
        </a:p>
      </c:txPr>
    </c:legend>
    <c:plotVisOnly val="1"/>
  </c:chart>
</c:chartSpace>
</file>

<file path=xl/charts/chart67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2038611944"/>
        <c:axId val="1112294975"/>
      </c:barChart>
      <c:catAx>
        <c:axId val="20386119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112294975"/>
      </c:catAx>
      <c:valAx>
        <c:axId val="111229497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38611944"/>
      </c:valAx>
    </c:plotArea>
    <c:legend>
      <c:legendPos val="b"/>
      <c:overlay val="0"/>
      <c:txPr>
        <a:bodyPr/>
        <a:lstStyle/>
        <a:p>
          <a:pPr lvl="0">
            <a:defRPr b="0" i="0" sz="1200">
              <a:solidFill>
                <a:srgbClr val="1A1A1A"/>
              </a:solidFill>
              <a:latin typeface="+mn-lt"/>
            </a:defRPr>
          </a:pPr>
        </a:p>
      </c:txPr>
    </c:legend>
    <c:plotVisOnly val="1"/>
  </c:chart>
</c:chartSpace>
</file>

<file path=xl/charts/chart67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38474446"/>
        <c:axId val="251240421"/>
      </c:barChart>
      <c:catAx>
        <c:axId val="384744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51240421"/>
      </c:catAx>
      <c:valAx>
        <c:axId val="251240421"/>
        <c:scaling>
          <c:orientation val="minMax"/>
        </c:scaling>
        <c:delete val="0"/>
        <c:axPos val="b"/>
        <c:tickLblPos val="nextTo"/>
        <c:spPr>
          <a:ln>
            <a:noFill/>
          </a:ln>
        </c:spPr>
        <c:crossAx val="3847444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335161534"/>
        <c:axId val="731140769"/>
      </c:barChart>
      <c:catAx>
        <c:axId val="33516153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731140769"/>
      </c:catAx>
      <c:valAx>
        <c:axId val="731140769"/>
        <c:scaling>
          <c:orientation val="minMax"/>
        </c:scaling>
        <c:delete val="0"/>
        <c:axPos val="b"/>
        <c:tickLblPos val="nextTo"/>
        <c:spPr>
          <a:ln>
            <a:noFill/>
          </a:ln>
        </c:spPr>
        <c:crossAx val="33516153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7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698077755"/>
        <c:axId val="1926983620"/>
      </c:barChart>
      <c:catAx>
        <c:axId val="6980777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26983620"/>
      </c:catAx>
      <c:valAx>
        <c:axId val="19269836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9807775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7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64915021"/>
        <c:axId val="1630895450"/>
      </c:barChart>
      <c:catAx>
        <c:axId val="8649150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30895450"/>
      </c:catAx>
      <c:valAx>
        <c:axId val="163089545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64915021"/>
      </c:valAx>
    </c:plotArea>
    <c:legend>
      <c:legendPos val="b"/>
      <c:overlay val="0"/>
      <c:txPr>
        <a:bodyPr/>
        <a:lstStyle/>
        <a:p>
          <a:pPr lvl="0">
            <a:defRPr b="0" i="0" sz="1200">
              <a:solidFill>
                <a:srgbClr val="1A1A1A"/>
              </a:solidFill>
              <a:latin typeface="+mn-lt"/>
            </a:defRPr>
          </a:pPr>
        </a:p>
      </c:txPr>
    </c:legend>
    <c:plotVisOnly val="1"/>
  </c:chart>
</c:chartSpace>
</file>

<file path=xl/charts/chart68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2118817705"/>
        <c:axId val="176922764"/>
      </c:barChart>
      <c:catAx>
        <c:axId val="211881770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76922764"/>
      </c:catAx>
      <c:valAx>
        <c:axId val="176922764"/>
        <c:scaling>
          <c:orientation val="minMax"/>
        </c:scaling>
        <c:delete val="0"/>
        <c:axPos val="b"/>
        <c:tickLblPos val="nextTo"/>
        <c:spPr>
          <a:ln>
            <a:noFill/>
          </a:ln>
        </c:spPr>
        <c:crossAx val="211881770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068902987"/>
        <c:axId val="55468559"/>
      </c:barChart>
      <c:catAx>
        <c:axId val="10689029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5468559"/>
      </c:catAx>
      <c:valAx>
        <c:axId val="55468559"/>
        <c:scaling>
          <c:orientation val="minMax"/>
        </c:scaling>
        <c:delete val="0"/>
        <c:axPos val="l"/>
        <c:tickLblPos val="nextTo"/>
        <c:spPr>
          <a:ln>
            <a:noFill/>
          </a:ln>
        </c:spPr>
        <c:crossAx val="1068902987"/>
      </c:valAx>
    </c:plotArea>
    <c:legend>
      <c:legendPos val="b"/>
      <c:overlay val="0"/>
      <c:txPr>
        <a:bodyPr/>
        <a:lstStyle/>
        <a:p>
          <a:pPr lvl="0">
            <a:defRPr b="0" i="0" sz="1200">
              <a:solidFill>
                <a:srgbClr val="1A1A1A"/>
              </a:solidFill>
              <a:latin typeface="+mn-lt"/>
            </a:defRPr>
          </a:pPr>
        </a:p>
      </c:txPr>
    </c:legend>
    <c:plotVisOnly val="1"/>
  </c:chart>
</c:chartSpace>
</file>

<file path=xl/charts/chart68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952122473"/>
        <c:axId val="2125455389"/>
      </c:barChart>
      <c:catAx>
        <c:axId val="9521224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2125455389"/>
      </c:catAx>
      <c:valAx>
        <c:axId val="212545538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52122473"/>
      </c:valAx>
    </c:plotArea>
    <c:legend>
      <c:legendPos val="b"/>
      <c:overlay val="0"/>
      <c:txPr>
        <a:bodyPr/>
        <a:lstStyle/>
        <a:p>
          <a:pPr lvl="0">
            <a:defRPr b="0" i="0" sz="1200">
              <a:solidFill>
                <a:srgbClr val="1A1A1A"/>
              </a:solidFill>
              <a:latin typeface="+mn-lt"/>
            </a:defRPr>
          </a:pPr>
        </a:p>
      </c:txPr>
    </c:legend>
    <c:plotVisOnly val="1"/>
  </c:chart>
</c:chartSpace>
</file>

<file path=xl/charts/chart68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958372793"/>
        <c:axId val="1242137867"/>
      </c:barChart>
      <c:catAx>
        <c:axId val="9583727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42137867"/>
      </c:catAx>
      <c:valAx>
        <c:axId val="1242137867"/>
        <c:scaling>
          <c:orientation val="minMax"/>
        </c:scaling>
        <c:delete val="0"/>
        <c:axPos val="b"/>
        <c:tickLblPos val="nextTo"/>
        <c:spPr>
          <a:ln>
            <a:noFill/>
          </a:ln>
        </c:spPr>
        <c:crossAx val="9583727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972881874"/>
        <c:axId val="1937117464"/>
      </c:barChart>
      <c:catAx>
        <c:axId val="197288187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37117464"/>
      </c:catAx>
      <c:valAx>
        <c:axId val="1937117464"/>
        <c:scaling>
          <c:orientation val="minMax"/>
        </c:scaling>
        <c:delete val="0"/>
        <c:axPos val="b"/>
        <c:tickLblPos val="nextTo"/>
        <c:spPr>
          <a:ln>
            <a:noFill/>
          </a:ln>
        </c:spPr>
        <c:crossAx val="197288187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662450411"/>
        <c:axId val="298158955"/>
      </c:barChart>
      <c:catAx>
        <c:axId val="6624504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98158955"/>
      </c:catAx>
      <c:valAx>
        <c:axId val="298158955"/>
        <c:scaling>
          <c:orientation val="minMax"/>
        </c:scaling>
        <c:delete val="0"/>
        <c:axPos val="l"/>
        <c:tickLblPos val="nextTo"/>
        <c:spPr>
          <a:ln>
            <a:noFill/>
          </a:ln>
        </c:spPr>
        <c:crossAx val="662450411"/>
      </c:valAx>
    </c:plotArea>
    <c:legend>
      <c:legendPos val="b"/>
      <c:overlay val="0"/>
      <c:txPr>
        <a:bodyPr/>
        <a:lstStyle/>
        <a:p>
          <a:pPr lvl="0">
            <a:defRPr b="0" i="0" sz="1200">
              <a:solidFill>
                <a:srgbClr val="1A1A1A"/>
              </a:solidFill>
              <a:latin typeface="+mn-lt"/>
            </a:defRPr>
          </a:pPr>
        </a:p>
      </c:txPr>
    </c:legend>
    <c:plotVisOnly val="1"/>
  </c:chart>
</c:chartSpace>
</file>

<file path=xl/charts/chart68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635401283"/>
        <c:axId val="1001874343"/>
      </c:barChart>
      <c:catAx>
        <c:axId val="6354012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01874343"/>
      </c:catAx>
      <c:valAx>
        <c:axId val="100187434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635401283"/>
      </c:valAx>
    </c:plotArea>
    <c:legend>
      <c:legendPos val="b"/>
      <c:overlay val="0"/>
      <c:txPr>
        <a:bodyPr/>
        <a:lstStyle/>
        <a:p>
          <a:pPr lvl="0">
            <a:defRPr b="0" i="0" sz="1200">
              <a:solidFill>
                <a:srgbClr val="1A1A1A"/>
              </a:solidFill>
              <a:latin typeface="+mn-lt"/>
            </a:defRPr>
          </a:pPr>
        </a:p>
      </c:txPr>
    </c:legend>
    <c:plotVisOnly val="1"/>
  </c:chart>
</c:chartSpace>
</file>

<file path=xl/charts/chart68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125268157"/>
        <c:axId val="529199483"/>
      </c:barChart>
      <c:catAx>
        <c:axId val="212526815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529199483"/>
      </c:catAx>
      <c:valAx>
        <c:axId val="529199483"/>
        <c:scaling>
          <c:orientation val="minMax"/>
        </c:scaling>
        <c:delete val="0"/>
        <c:axPos val="b"/>
        <c:tickLblPos val="nextTo"/>
        <c:spPr>
          <a:ln>
            <a:noFill/>
          </a:ln>
        </c:spPr>
        <c:crossAx val="2125268157"/>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8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23874563"/>
        <c:axId val="643573829"/>
      </c:barChart>
      <c:catAx>
        <c:axId val="2387456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43573829"/>
      </c:catAx>
      <c:valAx>
        <c:axId val="64357382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3874563"/>
      </c:valAx>
    </c:plotArea>
    <c:legend>
      <c:legendPos val="b"/>
      <c:overlay val="0"/>
      <c:txPr>
        <a:bodyPr/>
        <a:lstStyle/>
        <a:p>
          <a:pPr lvl="0">
            <a:defRPr b="0" i="0" sz="1200">
              <a:solidFill>
                <a:srgbClr val="1A1A1A"/>
              </a:solidFill>
              <a:latin typeface="+mn-lt"/>
            </a:defRPr>
          </a:pPr>
        </a:p>
      </c:txPr>
    </c:legend>
    <c:plotVisOnly val="1"/>
  </c:chart>
</c:chartSpace>
</file>

<file path=xl/charts/chart68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135333886"/>
        <c:axId val="954995088"/>
      </c:barChart>
      <c:catAx>
        <c:axId val="11353338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954995088"/>
      </c:catAx>
      <c:valAx>
        <c:axId val="95499508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135333886"/>
      </c:valAx>
    </c:plotArea>
    <c:legend>
      <c:legendPos val="b"/>
      <c:overlay val="0"/>
      <c:txPr>
        <a:bodyPr/>
        <a:lstStyle/>
        <a:p>
          <a:pPr lvl="0">
            <a:defRPr b="0" i="0" sz="1200">
              <a:solidFill>
                <a:srgbClr val="1A1A1A"/>
              </a:solidFill>
              <a:latin typeface="+mn-lt"/>
            </a:defRPr>
          </a:pPr>
        </a:p>
      </c:txPr>
    </c:legend>
    <c:plotVisOnly val="1"/>
  </c:chart>
</c:chartSpace>
</file>

<file path=xl/charts/chart69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1993058849"/>
        <c:axId val="1861757290"/>
      </c:barChart>
      <c:catAx>
        <c:axId val="199305884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61757290"/>
      </c:catAx>
      <c:valAx>
        <c:axId val="1861757290"/>
        <c:scaling>
          <c:orientation val="minMax"/>
        </c:scaling>
        <c:delete val="0"/>
        <c:axPos val="b"/>
        <c:tickLblPos val="nextTo"/>
        <c:spPr>
          <a:ln>
            <a:noFill/>
          </a:ln>
        </c:spPr>
        <c:crossAx val="199305884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950997024"/>
        <c:axId val="2021471236"/>
      </c:barChart>
      <c:catAx>
        <c:axId val="195099702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21471236"/>
      </c:catAx>
      <c:valAx>
        <c:axId val="2021471236"/>
        <c:scaling>
          <c:orientation val="minMax"/>
        </c:scaling>
        <c:delete val="0"/>
        <c:axPos val="b"/>
        <c:tickLblPos val="nextTo"/>
        <c:spPr>
          <a:ln>
            <a:noFill/>
          </a:ln>
        </c:spPr>
        <c:crossAx val="195099702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666108676"/>
        <c:axId val="498131932"/>
      </c:barChart>
      <c:catAx>
        <c:axId val="16661086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498131932"/>
      </c:catAx>
      <c:valAx>
        <c:axId val="4981319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6610867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69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1433581151"/>
        <c:axId val="1719952158"/>
      </c:barChart>
      <c:catAx>
        <c:axId val="14335811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719952158"/>
      </c:catAx>
      <c:valAx>
        <c:axId val="171995215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33581151"/>
      </c:valAx>
    </c:plotArea>
    <c:legend>
      <c:legendPos val="b"/>
      <c:overlay val="0"/>
      <c:txPr>
        <a:bodyPr/>
        <a:lstStyle/>
        <a:p>
          <a:pPr lvl="0">
            <a:defRPr b="0" i="0" sz="1200">
              <a:solidFill>
                <a:srgbClr val="1A1A1A"/>
              </a:solidFill>
              <a:latin typeface="+mn-lt"/>
            </a:defRPr>
          </a:pPr>
        </a:p>
      </c:txPr>
    </c:legend>
    <c:plotVisOnly val="1"/>
  </c:chart>
</c:chartSpace>
</file>

<file path=xl/charts/chart69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EXPULSION'!$M$3:$V$3</c:f>
            </c:strRef>
          </c:cat>
          <c:val>
            <c:numRef>
              <c:f>'Q3 SUSPENSION AND EXPULSION'!$M$12:$V$12</c:f>
              <c:numCache/>
            </c:numRef>
          </c:val>
        </c:ser>
        <c:ser>
          <c:idx val="1"/>
          <c:order val="1"/>
          <c:invertIfNegative val="0"/>
          <c:cat>
            <c:strRef>
              <c:f>'Q3 SUSPENSION AND EXPULSION'!$M$3:$V$3</c:f>
            </c:strRef>
          </c:cat>
          <c:val>
            <c:numRef>
              <c:f>'Q3 SUSPENSION AND EXPULSION'!$M$19:$V$19</c:f>
              <c:numCache/>
            </c:numRef>
          </c:val>
        </c:ser>
        <c:axId val="351067346"/>
        <c:axId val="419553083"/>
      </c:barChart>
      <c:catAx>
        <c:axId val="35106734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419553083"/>
      </c:catAx>
      <c:valAx>
        <c:axId val="419553083"/>
        <c:scaling>
          <c:orientation val="minMax"/>
        </c:scaling>
        <c:delete val="0"/>
        <c:axPos val="b"/>
        <c:tickLblPos val="nextTo"/>
        <c:spPr>
          <a:ln>
            <a:noFill/>
          </a:ln>
        </c:spPr>
        <c:crossAx val="351067346"/>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'Q3 SUSPENSION AND EXPULSION'!$M$3:$V$3</c:f>
            </c:strRef>
          </c:cat>
          <c:val>
            <c:numRef>
              <c:f>'Q3 SUSPENSION AND EXPULSION'!$M$7:$V$7</c:f>
              <c:numCache/>
            </c:numRef>
          </c:val>
        </c:ser>
        <c:ser>
          <c:idx val="1"/>
          <c:order val="1"/>
          <c:invertIfNegative val="0"/>
          <c:cat>
            <c:strRef>
              <c:f>'Q3 SUSPENSION AND EXPULSION'!$M$3:$V$3</c:f>
            </c:strRef>
          </c:cat>
          <c:val>
            <c:numRef>
              <c:f>'Q3 SUSPENSION AND EXPULSION'!$M$14:$V$14</c:f>
              <c:numCache/>
            </c:numRef>
          </c:val>
        </c:ser>
        <c:axId val="1733783483"/>
        <c:axId val="694097190"/>
      </c:barChart>
      <c:catAx>
        <c:axId val="17337834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694097190"/>
      </c:catAx>
      <c:valAx>
        <c:axId val="694097190"/>
        <c:scaling>
          <c:orientation val="minMax"/>
        </c:scaling>
        <c:delete val="0"/>
        <c:axPos val="l"/>
        <c:tickLblPos val="nextTo"/>
        <c:spPr>
          <a:ln>
            <a:noFill/>
          </a:ln>
        </c:spPr>
        <c:crossAx val="1733783483"/>
      </c:valAx>
    </c:plotArea>
    <c:legend>
      <c:legendPos val="b"/>
      <c:overlay val="0"/>
      <c:txPr>
        <a:bodyPr/>
        <a:lstStyle/>
        <a:p>
          <a:pPr lvl="0">
            <a:defRPr b="0" i="0" sz="1200">
              <a:solidFill>
                <a:srgbClr val="1A1A1A"/>
              </a:solidFill>
              <a:latin typeface="+mn-lt"/>
            </a:defRPr>
          </a:pPr>
        </a:p>
      </c:txPr>
    </c:legend>
    <c:plotVisOnly val="1"/>
  </c:chart>
</c:chartSpace>
</file>

<file path=xl/charts/chart69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EXPULSION'!$M$3:$V$3</c:f>
            </c:strRef>
          </c:cat>
          <c:val>
            <c:numRef>
              <c:f>'Q3 SUSPENSION AND EXPULSION'!$M$9:$V$9</c:f>
              <c:numCache/>
            </c:numRef>
          </c:val>
        </c:ser>
        <c:ser>
          <c:idx val="1"/>
          <c:order val="1"/>
          <c:tx>
            <c:v>Expulsions</c:v>
          </c:tx>
          <c:spPr>
            <a:solidFill>
              <a:schemeClr val="accent2"/>
            </a:solidFill>
            <a:ln cmpd="sng">
              <a:noFill/>
            </a:ln>
          </c:spPr>
          <c:invertIfNegative val="0"/>
          <c:cat>
            <c:strRef>
              <c:f>'Q3 SUSPENSION AND EXPULSION'!$M$3:$V$3</c:f>
            </c:strRef>
          </c:cat>
          <c:val>
            <c:numRef>
              <c:f>'Q3 SUSPENSION AND EXPULSION'!$M$16:$V$16</c:f>
              <c:numCache/>
            </c:numRef>
          </c:val>
        </c:ser>
        <c:axId val="1778876164"/>
        <c:axId val="1063114605"/>
      </c:barChart>
      <c:catAx>
        <c:axId val="17788761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63114605"/>
      </c:catAx>
      <c:valAx>
        <c:axId val="10631146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78876164"/>
      </c:valAx>
    </c:plotArea>
    <c:legend>
      <c:legendPos val="b"/>
      <c:overlay val="0"/>
      <c:txPr>
        <a:bodyPr/>
        <a:lstStyle/>
        <a:p>
          <a:pPr lvl="0">
            <a:defRPr b="0" i="0" sz="1200">
              <a:solidFill>
                <a:srgbClr val="1A1A1A"/>
              </a:solidFill>
              <a:latin typeface="+mn-lt"/>
            </a:defRPr>
          </a:pPr>
        </a:p>
      </c:txPr>
    </c:legend>
    <c:plotVisOnly val="1"/>
  </c:chart>
</c:chartSpace>
</file>

<file path=xl/charts/chart69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'Q3 SUSPENSION AND EXPULSION'!$C$3:$I$3</c:f>
            </c:strRef>
          </c:cat>
          <c:val>
            <c:numRef>
              <c:f>'Q3 SUSPENSION AND EXPULSION'!$C$12:$I$12</c:f>
              <c:numCache/>
            </c:numRef>
          </c:val>
        </c:ser>
        <c:ser>
          <c:idx val="1"/>
          <c:order val="1"/>
          <c:invertIfNegative val="0"/>
          <c:cat>
            <c:strRef>
              <c:f>'Q3 SUSPENSION AND EXPULSION'!$C$3:$I$3</c:f>
            </c:strRef>
          </c:cat>
          <c:val>
            <c:numRef>
              <c:f>'Q3 SUSPENSION AND EXPULSION'!$C$21:$I$21</c:f>
              <c:numCache/>
            </c:numRef>
          </c:val>
        </c:ser>
        <c:axId val="419537592"/>
        <c:axId val="1389672200"/>
      </c:barChart>
      <c:catAx>
        <c:axId val="41953759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389672200"/>
      </c:catAx>
      <c:valAx>
        <c:axId val="1389672200"/>
        <c:scaling>
          <c:orientation val="minMax"/>
        </c:scaling>
        <c:delete val="0"/>
        <c:axPos val="b"/>
        <c:tickLblPos val="nextTo"/>
        <c:spPr>
          <a:ln>
            <a:noFill/>
          </a:ln>
        </c:spPr>
        <c:crossAx val="41953759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'Q3 SUSPENSION AND EXPULSION'!$C$3:$I$3</c:f>
            </c:strRef>
          </c:cat>
          <c:val>
            <c:numRef>
              <c:f>'Q3 SUSPENSION AND EXPULSION'!$C$14:$H$14</c:f>
              <c:numCache/>
            </c:numRef>
          </c:val>
        </c:ser>
        <c:ser>
          <c:idx val="1"/>
          <c:order val="1"/>
          <c:invertIfNegative val="0"/>
          <c:cat>
            <c:strRef>
              <c:f>'Q3 SUSPENSION AND EXPULSION'!$C$3:$I$3</c:f>
            </c:strRef>
          </c:cat>
          <c:val>
            <c:numRef>
              <c:f>'Q3 SUSPENSION AND EXPULSION'!$C$23:$H$23</c:f>
              <c:numCache/>
            </c:numRef>
          </c:val>
        </c:ser>
        <c:axId val="1893486604"/>
        <c:axId val="945788993"/>
      </c:barChart>
      <c:catAx>
        <c:axId val="1893486604"/>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45788993"/>
      </c:catAx>
      <c:valAx>
        <c:axId val="945788993"/>
        <c:scaling>
          <c:orientation val="minMax"/>
        </c:scaling>
        <c:delete val="0"/>
        <c:axPos val="b"/>
        <c:tickLblPos val="nextTo"/>
        <c:spPr>
          <a:ln>
            <a:noFill/>
          </a:ln>
        </c:spPr>
        <c:crossAx val="1893486604"/>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69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'Q3 SUSPENSION AND EXPULSION'!$C$3:$I$3</c:f>
            </c:strRef>
          </c:cat>
          <c:val>
            <c:numRef>
              <c:f>'Q3 SUSPENSION AND EXPULSION'!$C$7:$I$7</c:f>
              <c:numCache/>
            </c:numRef>
          </c:val>
        </c:ser>
        <c:ser>
          <c:idx val="1"/>
          <c:order val="1"/>
          <c:invertIfNegative val="0"/>
          <c:cat>
            <c:strRef>
              <c:f>'Q3 SUSPENSION AND EXPULSION'!$C$3:$I$3</c:f>
            </c:strRef>
          </c:cat>
          <c:val>
            <c:numRef>
              <c:f>'Q3 SUSPENSION AND EXPULSION'!$C$16:$I$16</c:f>
              <c:numCache/>
            </c:numRef>
          </c:val>
        </c:ser>
        <c:axId val="1295088940"/>
        <c:axId val="1214671796"/>
      </c:barChart>
      <c:catAx>
        <c:axId val="12950889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214671796"/>
      </c:catAx>
      <c:valAx>
        <c:axId val="1214671796"/>
        <c:scaling>
          <c:orientation val="minMax"/>
        </c:scaling>
        <c:delete val="0"/>
        <c:axPos val="l"/>
        <c:tickLblPos val="nextTo"/>
        <c:spPr>
          <a:ln>
            <a:noFill/>
          </a:ln>
        </c:spPr>
        <c:crossAx val="1295088940"/>
      </c:valAx>
    </c:plotArea>
    <c:legend>
      <c:legendPos val="b"/>
      <c:overlay val="0"/>
      <c:txPr>
        <a:bodyPr/>
        <a:lstStyle/>
        <a:p>
          <a:pPr lvl="0">
            <a:defRPr b="0" i="0" sz="1200">
              <a:solidFill>
                <a:srgbClr val="1A1A1A"/>
              </a:solidFill>
              <a:latin typeface="+mn-lt"/>
            </a:defRPr>
          </a:pPr>
        </a:p>
      </c:txPr>
    </c:legend>
    <c:plotVisOnly val="1"/>
  </c:chart>
</c:chartSpace>
</file>

<file path=xl/charts/chart70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'Q3 SUSPENSION AND EXPULSION'!$C$3:$I$3</c:f>
            </c:strRef>
          </c:cat>
          <c:val>
            <c:numRef>
              <c:f>'Q3 SUSPENSION AND EXPULSION'!$C$18:$I$18</c:f>
              <c:numCache/>
            </c:numRef>
          </c:val>
        </c:ser>
        <c:axId val="212463552"/>
        <c:axId val="2008484540"/>
      </c:barChart>
      <c:catAx>
        <c:axId val="2124635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008484540"/>
      </c:catAx>
      <c:valAx>
        <c:axId val="20084845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12463552"/>
      </c:valAx>
    </c:plotArea>
    <c:legend>
      <c:legendPos val="b"/>
      <c:overlay val="0"/>
      <c:txPr>
        <a:bodyPr/>
        <a:lstStyle/>
        <a:p>
          <a:pPr lvl="0">
            <a:defRPr b="0" i="0" sz="1200">
              <a:solidFill>
                <a:srgbClr val="1A1A1A"/>
              </a:solidFill>
              <a:latin typeface="+mn-lt"/>
            </a:defRPr>
          </a:pPr>
        </a:p>
      </c:txPr>
    </c:legend>
    <c:plotVisOnly val="1"/>
  </c:chart>
</c:chartSpace>
</file>

<file path=xl/charts/chart70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293907512"/>
        <c:axId val="1227946830"/>
      </c:barChart>
      <c:catAx>
        <c:axId val="29390751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227946830"/>
      </c:catAx>
      <c:valAx>
        <c:axId val="1227946830"/>
        <c:scaling>
          <c:orientation val="minMax"/>
        </c:scaling>
        <c:delete val="0"/>
        <c:axPos val="b"/>
        <c:tickLblPos val="nextTo"/>
        <c:spPr>
          <a:ln>
            <a:noFill/>
          </a:ln>
        </c:spPr>
        <c:crossAx val="293907512"/>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0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270752855"/>
        <c:axId val="1947094330"/>
      </c:barChart>
      <c:catAx>
        <c:axId val="12707528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47094330"/>
      </c:catAx>
      <c:valAx>
        <c:axId val="194709433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70752855"/>
      </c:valAx>
    </c:plotArea>
    <c:legend>
      <c:legendPos val="b"/>
      <c:overlay val="0"/>
      <c:txPr>
        <a:bodyPr/>
        <a:lstStyle/>
        <a:p>
          <a:pPr lvl="0">
            <a:defRPr b="0" i="0" sz="1200">
              <a:solidFill>
                <a:srgbClr val="1A1A1A"/>
              </a:solidFill>
              <a:latin typeface="+mn-lt"/>
            </a:defRPr>
          </a:pPr>
        </a:p>
      </c:txPr>
    </c:legend>
    <c:plotVisOnly val="1"/>
  </c:chart>
</c:chartSpace>
</file>

<file path=xl/charts/chart70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257507629"/>
        <c:axId val="585701123"/>
      </c:barChart>
      <c:catAx>
        <c:axId val="12575076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585701123"/>
      </c:catAx>
      <c:valAx>
        <c:axId val="58570112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57507629"/>
      </c:valAx>
    </c:plotArea>
    <c:legend>
      <c:legendPos val="b"/>
      <c:overlay val="0"/>
      <c:txPr>
        <a:bodyPr/>
        <a:lstStyle/>
        <a:p>
          <a:pPr lvl="0">
            <a:defRPr b="0" i="0" sz="1200">
              <a:solidFill>
                <a:srgbClr val="1A1A1A"/>
              </a:solidFill>
              <a:latin typeface="+mn-lt"/>
            </a:defRPr>
          </a:pPr>
        </a:p>
      </c:txPr>
    </c:legend>
    <c:plotVisOnly val="1"/>
  </c:chart>
</c:chartSpace>
</file>

<file path=xl/charts/chart70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775557445"/>
        <c:axId val="33570358"/>
      </c:barChart>
      <c:catAx>
        <c:axId val="77555744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33570358"/>
      </c:catAx>
      <c:valAx>
        <c:axId val="33570358"/>
        <c:scaling>
          <c:orientation val="minMax"/>
        </c:scaling>
        <c:delete val="0"/>
        <c:axPos val="b"/>
        <c:tickLblPos val="nextTo"/>
        <c:spPr>
          <a:ln>
            <a:noFill/>
          </a:ln>
        </c:spPr>
        <c:crossAx val="77555744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0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443112413"/>
        <c:axId val="22713231"/>
      </c:barChart>
      <c:catAx>
        <c:axId val="144311241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2713231"/>
      </c:catAx>
      <c:valAx>
        <c:axId val="22713231"/>
        <c:scaling>
          <c:orientation val="minMax"/>
        </c:scaling>
        <c:delete val="0"/>
        <c:axPos val="b"/>
        <c:tickLblPos val="nextTo"/>
        <c:spPr>
          <a:ln>
            <a:noFill/>
          </a:ln>
        </c:spPr>
        <c:crossAx val="144311241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0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1260812945"/>
        <c:axId val="577953610"/>
      </c:barChart>
      <c:catAx>
        <c:axId val="12608129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77953610"/>
      </c:catAx>
      <c:valAx>
        <c:axId val="57795361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260812945"/>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70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57553750"/>
        <c:axId val="1063566702"/>
      </c:barChart>
      <c:catAx>
        <c:axId val="8575537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63566702"/>
      </c:catAx>
      <c:valAx>
        <c:axId val="106356670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57553750"/>
      </c:valAx>
    </c:plotArea>
    <c:legend>
      <c:legendPos val="b"/>
      <c:overlay val="0"/>
      <c:txPr>
        <a:bodyPr/>
        <a:lstStyle/>
        <a:p>
          <a:pPr lvl="0">
            <a:defRPr b="0" i="0" sz="1200">
              <a:solidFill>
                <a:srgbClr val="1A1A1A"/>
              </a:solidFill>
              <a:latin typeface="+mn-lt"/>
            </a:defRPr>
          </a:pPr>
        </a:p>
      </c:txPr>
    </c:legend>
    <c:plotVisOnly val="1"/>
  </c:chart>
</c:chartSpace>
</file>

<file path=xl/charts/chart70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065996881"/>
        <c:axId val="907382"/>
      </c:barChart>
      <c:catAx>
        <c:axId val="106599688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07382"/>
      </c:catAx>
      <c:valAx>
        <c:axId val="907382"/>
        <c:scaling>
          <c:orientation val="minMax"/>
        </c:scaling>
        <c:delete val="0"/>
        <c:axPos val="b"/>
        <c:tickLblPos val="nextTo"/>
        <c:spPr>
          <a:ln>
            <a:noFill/>
          </a:ln>
        </c:spPr>
        <c:crossAx val="106599688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0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015489355"/>
        <c:axId val="19781933"/>
      </c:barChart>
      <c:catAx>
        <c:axId val="10154893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781933"/>
      </c:catAx>
      <c:valAx>
        <c:axId val="19781933"/>
        <c:scaling>
          <c:orientation val="minMax"/>
        </c:scaling>
        <c:delete val="0"/>
        <c:axPos val="l"/>
        <c:tickLblPos val="nextTo"/>
        <c:spPr>
          <a:ln>
            <a:noFill/>
          </a:ln>
        </c:spPr>
        <c:crossAx val="1015489355"/>
      </c:valAx>
    </c:plotArea>
    <c:legend>
      <c:legendPos val="b"/>
      <c:overlay val="0"/>
      <c:txPr>
        <a:bodyPr/>
        <a:lstStyle/>
        <a:p>
          <a:pPr lvl="0">
            <a:defRPr b="0" i="0" sz="1200">
              <a:solidFill>
                <a:srgbClr val="1A1A1A"/>
              </a:solidFill>
              <a:latin typeface="+mn-lt"/>
            </a:defRPr>
          </a:pPr>
        </a:p>
      </c:txPr>
    </c:legend>
    <c:plotVisOnly val="1"/>
  </c:chart>
</c:chartSpace>
</file>

<file path=xl/charts/chart7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1615066436"/>
        <c:axId val="7009712"/>
      </c:barChart>
      <c:catAx>
        <c:axId val="16150664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009712"/>
      </c:catAx>
      <c:valAx>
        <c:axId val="70097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615066436"/>
      </c:valAx>
    </c:plotArea>
    <c:legend>
      <c:legendPos val="b"/>
      <c:overlay val="0"/>
      <c:txPr>
        <a:bodyPr/>
        <a:lstStyle/>
        <a:p>
          <a:pPr lvl="0">
            <a:defRPr b="0" i="0" sz="1200">
              <a:solidFill>
                <a:srgbClr val="1A1A1A"/>
              </a:solidFill>
              <a:latin typeface="+mn-lt"/>
            </a:defRPr>
          </a:pPr>
        </a:p>
      </c:txPr>
    </c:legend>
    <c:plotVisOnly val="1"/>
  </c:chart>
</c:chartSpace>
</file>

<file path=xl/charts/chart7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32174419"/>
        <c:axId val="57859410"/>
      </c:barChart>
      <c:catAx>
        <c:axId val="3217441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7859410"/>
      </c:catAx>
      <c:valAx>
        <c:axId val="57859410"/>
        <c:scaling>
          <c:orientation val="minMax"/>
        </c:scaling>
        <c:delete val="0"/>
        <c:axPos val="b"/>
        <c:tickLblPos val="nextTo"/>
        <c:spPr>
          <a:ln>
            <a:noFill/>
          </a:ln>
        </c:spPr>
        <c:crossAx val="32174419"/>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284930328"/>
        <c:axId val="1952514622"/>
      </c:barChart>
      <c:catAx>
        <c:axId val="128493032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952514622"/>
      </c:catAx>
      <c:valAx>
        <c:axId val="1952514622"/>
        <c:scaling>
          <c:orientation val="minMax"/>
        </c:scaling>
        <c:delete val="0"/>
        <c:axPos val="b"/>
        <c:tickLblPos val="nextTo"/>
        <c:spPr>
          <a:ln>
            <a:noFill/>
          </a:ln>
        </c:spPr>
        <c:crossAx val="128493032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1394518394"/>
        <c:axId val="1412462557"/>
      </c:barChart>
      <c:catAx>
        <c:axId val="139451839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12462557"/>
      </c:catAx>
      <c:valAx>
        <c:axId val="1412462557"/>
        <c:scaling>
          <c:orientation val="minMax"/>
        </c:scaling>
        <c:delete val="0"/>
        <c:axPos val="l"/>
        <c:tickLblPos val="nextTo"/>
        <c:spPr>
          <a:ln>
            <a:noFill/>
          </a:ln>
        </c:spPr>
        <c:crossAx val="1394518394"/>
      </c:valAx>
    </c:plotArea>
    <c:legend>
      <c:legendPos val="b"/>
      <c:overlay val="0"/>
      <c:txPr>
        <a:bodyPr/>
        <a:lstStyle/>
        <a:p>
          <a:pPr lvl="0">
            <a:defRPr b="0" i="0" sz="1200">
              <a:solidFill>
                <a:srgbClr val="1A1A1A"/>
              </a:solidFill>
              <a:latin typeface="+mn-lt"/>
            </a:defRPr>
          </a:pPr>
        </a:p>
      </c:txPr>
    </c:legend>
    <c:plotVisOnly val="1"/>
  </c:chart>
</c:chartSpace>
</file>

<file path=xl/charts/chart7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2094970372"/>
        <c:axId val="998832646"/>
      </c:barChart>
      <c:catAx>
        <c:axId val="20949703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98832646"/>
      </c:catAx>
      <c:valAx>
        <c:axId val="9988326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94970372"/>
      </c:valAx>
    </c:plotArea>
    <c:legend>
      <c:legendPos val="b"/>
      <c:overlay val="0"/>
      <c:txPr>
        <a:bodyPr/>
        <a:lstStyle/>
        <a:p>
          <a:pPr lvl="0">
            <a:defRPr b="0" i="0" sz="1200">
              <a:solidFill>
                <a:srgbClr val="1A1A1A"/>
              </a:solidFill>
              <a:latin typeface="+mn-lt"/>
            </a:defRPr>
          </a:pPr>
        </a:p>
      </c:txPr>
    </c:legend>
    <c:plotVisOnly val="1"/>
  </c:chart>
</c:chartSpace>
</file>

<file path=xl/charts/chart7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706361425"/>
        <c:axId val="1532666539"/>
      </c:barChart>
      <c:catAx>
        <c:axId val="706361425"/>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532666539"/>
      </c:catAx>
      <c:valAx>
        <c:axId val="1532666539"/>
        <c:scaling>
          <c:orientation val="minMax"/>
        </c:scaling>
        <c:delete val="0"/>
        <c:axPos val="b"/>
        <c:tickLblPos val="nextTo"/>
        <c:spPr>
          <a:ln>
            <a:noFill/>
          </a:ln>
        </c:spPr>
        <c:crossAx val="706361425"/>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247501952"/>
        <c:axId val="78472108"/>
      </c:barChart>
      <c:catAx>
        <c:axId val="2475019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8472108"/>
      </c:catAx>
      <c:valAx>
        <c:axId val="784721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47501952"/>
      </c:valAx>
    </c:plotArea>
    <c:legend>
      <c:legendPos val="b"/>
      <c:overlay val="0"/>
      <c:txPr>
        <a:bodyPr/>
        <a:lstStyle/>
        <a:p>
          <a:pPr lvl="0">
            <a:defRPr b="0" i="0" sz="1200">
              <a:solidFill>
                <a:srgbClr val="1A1A1A"/>
              </a:solidFill>
              <a:latin typeface="+mn-lt"/>
            </a:defRPr>
          </a:pPr>
        </a:p>
      </c:txPr>
    </c:legend>
    <c:plotVisOnly val="1"/>
  </c:chart>
</c:chartSpace>
</file>

<file path=xl/charts/chart7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543824761"/>
        <c:axId val="1583777372"/>
      </c:barChart>
      <c:catAx>
        <c:axId val="15438247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583777372"/>
      </c:catAx>
      <c:valAx>
        <c:axId val="15837773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43824761"/>
      </c:valAx>
    </c:plotArea>
    <c:legend>
      <c:legendPos val="b"/>
      <c:overlay val="0"/>
      <c:txPr>
        <a:bodyPr/>
        <a:lstStyle/>
        <a:p>
          <a:pPr lvl="0">
            <a:defRPr b="0" i="0" sz="1200">
              <a:solidFill>
                <a:srgbClr val="1A1A1A"/>
              </a:solidFill>
              <a:latin typeface="+mn-lt"/>
            </a:defRPr>
          </a:pPr>
        </a:p>
      </c:txPr>
    </c:legend>
    <c:plotVisOnly val="1"/>
  </c:chart>
</c:chartSpace>
</file>

<file path=xl/charts/chart7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2124335691"/>
        <c:axId val="997594204"/>
      </c:barChart>
      <c:catAx>
        <c:axId val="212433569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997594204"/>
      </c:catAx>
      <c:valAx>
        <c:axId val="997594204"/>
        <c:scaling>
          <c:orientation val="minMax"/>
        </c:scaling>
        <c:delete val="0"/>
        <c:axPos val="b"/>
        <c:tickLblPos val="nextTo"/>
        <c:spPr>
          <a:ln>
            <a:noFill/>
          </a:ln>
        </c:spPr>
        <c:crossAx val="212433569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38365348"/>
        <c:axId val="1599945695"/>
      </c:barChart>
      <c:catAx>
        <c:axId val="3836534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99945695"/>
      </c:catAx>
      <c:valAx>
        <c:axId val="1599945695"/>
        <c:scaling>
          <c:orientation val="minMax"/>
        </c:scaling>
        <c:delete val="0"/>
        <c:axPos val="b"/>
        <c:tickLblPos val="nextTo"/>
        <c:spPr>
          <a:ln>
            <a:noFill/>
          </a:ln>
        </c:spPr>
        <c:crossAx val="38365348"/>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2040154167"/>
        <c:axId val="878568090"/>
      </c:barChart>
      <c:catAx>
        <c:axId val="204015416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78568090"/>
      </c:catAx>
      <c:valAx>
        <c:axId val="87856809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40154167"/>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7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353534662"/>
        <c:axId val="1592822752"/>
      </c:barChart>
      <c:catAx>
        <c:axId val="3535346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592822752"/>
      </c:catAx>
      <c:valAx>
        <c:axId val="15928227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353534662"/>
      </c:valAx>
    </c:plotArea>
    <c:legend>
      <c:legendPos val="b"/>
      <c:overlay val="0"/>
      <c:txPr>
        <a:bodyPr/>
        <a:lstStyle/>
        <a:p>
          <a:pPr lvl="0">
            <a:defRPr b="0" i="0" sz="1200">
              <a:solidFill>
                <a:srgbClr val="1A1A1A"/>
              </a:solidFill>
              <a:latin typeface="+mn-lt"/>
            </a:defRPr>
          </a:pPr>
        </a:p>
      </c:txPr>
    </c:legend>
    <c:plotVisOnly val="1"/>
  </c:chart>
</c:chartSpace>
</file>

<file path=xl/charts/chart7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EXPULSION'!$M$3:$V$3</c:f>
            </c:strRef>
          </c:cat>
          <c:val>
            <c:numRef>
              <c:f>'Q2 SUSPENSION AND EXPULSION'!$M$12:$V$12</c:f>
              <c:numCache/>
            </c:numRef>
          </c:val>
        </c:ser>
        <c:ser>
          <c:idx val="1"/>
          <c:order val="1"/>
          <c:invertIfNegative val="0"/>
          <c:cat>
            <c:strRef>
              <c:f>'Q2 SUSPENSION AND EXPULSION'!$M$3:$V$3</c:f>
            </c:strRef>
          </c:cat>
          <c:val>
            <c:numRef>
              <c:f>'Q2 SUSPENSION AND EXPULSION'!$M$19:$V$19</c:f>
              <c:numCache/>
            </c:numRef>
          </c:val>
        </c:ser>
        <c:axId val="1677404660"/>
        <c:axId val="24763331"/>
      </c:barChart>
      <c:catAx>
        <c:axId val="167740466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24763331"/>
      </c:catAx>
      <c:valAx>
        <c:axId val="24763331"/>
        <c:scaling>
          <c:orientation val="minMax"/>
        </c:scaling>
        <c:delete val="0"/>
        <c:axPos val="b"/>
        <c:tickLblPos val="nextTo"/>
        <c:spPr>
          <a:ln>
            <a:noFill/>
          </a:ln>
        </c:spPr>
        <c:crossAx val="167740466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invertIfNegative val="0"/>
          <c:cat>
            <c:strRef>
              <c:f>'Q2 SUSPENSION AND EXPULSION'!$M$3:$V$3</c:f>
            </c:strRef>
          </c:cat>
          <c:val>
            <c:numRef>
              <c:f>'Q2 SUSPENSION AND EXPULSION'!$M$7:$V$7</c:f>
              <c:numCache/>
            </c:numRef>
          </c:val>
        </c:ser>
        <c:ser>
          <c:idx val="1"/>
          <c:order val="1"/>
          <c:invertIfNegative val="0"/>
          <c:cat>
            <c:strRef>
              <c:f>'Q2 SUSPENSION AND EXPULSION'!$M$3:$V$3</c:f>
            </c:strRef>
          </c:cat>
          <c:val>
            <c:numRef>
              <c:f>'Q2 SUSPENSION AND EXPULSION'!$M$14:$V$14</c:f>
              <c:numCache/>
            </c:numRef>
          </c:val>
        </c:ser>
        <c:axId val="1847190355"/>
        <c:axId val="1958139628"/>
      </c:barChart>
      <c:catAx>
        <c:axId val="18471903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958139628"/>
      </c:catAx>
      <c:valAx>
        <c:axId val="1958139628"/>
        <c:scaling>
          <c:orientation val="minMax"/>
        </c:scaling>
        <c:delete val="0"/>
        <c:axPos val="l"/>
        <c:tickLblPos val="nextTo"/>
        <c:spPr>
          <a:ln>
            <a:noFill/>
          </a:ln>
        </c:spPr>
        <c:crossAx val="1847190355"/>
      </c:valAx>
    </c:plotArea>
    <c:legend>
      <c:legendPos val="b"/>
      <c:overlay val="0"/>
      <c:txPr>
        <a:bodyPr/>
        <a:lstStyle/>
        <a:p>
          <a:pPr lvl="0">
            <a:defRPr b="0" i="0" sz="1200">
              <a:solidFill>
                <a:srgbClr val="1A1A1A"/>
              </a:solidFill>
              <a:latin typeface="+mn-lt"/>
            </a:defRPr>
          </a:pPr>
        </a:p>
      </c:txPr>
    </c:legend>
    <c:plotVisOnly val="1"/>
  </c:chart>
</c:chartSpace>
</file>

<file path=xl/charts/chart7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EXPULSION'!$M$3:$V$3</c:f>
            </c:strRef>
          </c:cat>
          <c:val>
            <c:numRef>
              <c:f>'Q2 SUSPENSION AND EXPULSION'!$M$9:$V$9</c:f>
              <c:numCache/>
            </c:numRef>
          </c:val>
        </c:ser>
        <c:ser>
          <c:idx val="1"/>
          <c:order val="1"/>
          <c:tx>
            <c:v>Expulsions</c:v>
          </c:tx>
          <c:spPr>
            <a:solidFill>
              <a:schemeClr val="accent2"/>
            </a:solidFill>
            <a:ln cmpd="sng">
              <a:noFill/>
            </a:ln>
          </c:spPr>
          <c:invertIfNegative val="0"/>
          <c:cat>
            <c:strRef>
              <c:f>'Q2 SUSPENSION AND EXPULSION'!$M$3:$V$3</c:f>
            </c:strRef>
          </c:cat>
          <c:val>
            <c:numRef>
              <c:f>'Q2 SUSPENSION AND EXPULSION'!$M$16:$V$16</c:f>
              <c:numCache/>
            </c:numRef>
          </c:val>
        </c:ser>
        <c:axId val="258884302"/>
        <c:axId val="482781303"/>
      </c:barChart>
      <c:catAx>
        <c:axId val="2588843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482781303"/>
      </c:catAx>
      <c:valAx>
        <c:axId val="48278130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58884302"/>
      </c:valAx>
    </c:plotArea>
    <c:legend>
      <c:legendPos val="b"/>
      <c:overlay val="0"/>
      <c:txPr>
        <a:bodyPr/>
        <a:lstStyle/>
        <a:p>
          <a:pPr lvl="0">
            <a:defRPr b="0" i="0" sz="1200">
              <a:solidFill>
                <a:srgbClr val="1A1A1A"/>
              </a:solidFill>
              <a:latin typeface="+mn-lt"/>
            </a:defRPr>
          </a:pPr>
        </a:p>
      </c:txPr>
    </c:legend>
    <c:plotVisOnly val="1"/>
  </c:chart>
</c:chartSpace>
</file>

<file path=xl/charts/chart7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'Q2 SUSPENSION AND EXPULSION'!$C$3:$I$3</c:f>
            </c:strRef>
          </c:cat>
          <c:val>
            <c:numRef>
              <c:f>'Q2 SUSPENSION AND EXPULSION'!$C$12:$I$12</c:f>
              <c:numCache/>
            </c:numRef>
          </c:val>
        </c:ser>
        <c:ser>
          <c:idx val="1"/>
          <c:order val="1"/>
          <c:invertIfNegative val="0"/>
          <c:cat>
            <c:strRef>
              <c:f>'Q2 SUSPENSION AND EXPULSION'!$C$3:$I$3</c:f>
            </c:strRef>
          </c:cat>
          <c:val>
            <c:numRef>
              <c:f>'Q2 SUSPENSION AND EXPULSION'!$C$21:$I$21</c:f>
              <c:numCache/>
            </c:numRef>
          </c:val>
        </c:ser>
        <c:axId val="2126822821"/>
        <c:axId val="1801065368"/>
      </c:barChart>
      <c:catAx>
        <c:axId val="212682282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801065368"/>
      </c:catAx>
      <c:valAx>
        <c:axId val="1801065368"/>
        <c:scaling>
          <c:orientation val="minMax"/>
        </c:scaling>
        <c:delete val="0"/>
        <c:axPos val="b"/>
        <c:tickLblPos val="nextTo"/>
        <c:spPr>
          <a:ln>
            <a:noFill/>
          </a:ln>
        </c:spPr>
        <c:crossAx val="212682282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'Q2 SUSPENSION AND EXPULSION'!$C$3:$I$3</c:f>
            </c:strRef>
          </c:cat>
          <c:val>
            <c:numRef>
              <c:f>'Q2 SUSPENSION AND EXPULSION'!$C$14:$H$14</c:f>
              <c:numCache/>
            </c:numRef>
          </c:val>
        </c:ser>
        <c:ser>
          <c:idx val="1"/>
          <c:order val="1"/>
          <c:invertIfNegative val="0"/>
          <c:cat>
            <c:strRef>
              <c:f>'Q2 SUSPENSION AND EXPULSION'!$C$3:$I$3</c:f>
            </c:strRef>
          </c:cat>
          <c:val>
            <c:numRef>
              <c:f>'Q2 SUSPENSION AND EXPULSION'!$C$23:$H$23</c:f>
              <c:numCache/>
            </c:numRef>
          </c:val>
        </c:ser>
        <c:axId val="1702253793"/>
        <c:axId val="81239339"/>
      </c:barChart>
      <c:catAx>
        <c:axId val="170225379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1239339"/>
      </c:catAx>
      <c:valAx>
        <c:axId val="81239339"/>
        <c:scaling>
          <c:orientation val="minMax"/>
        </c:scaling>
        <c:delete val="0"/>
        <c:axPos val="b"/>
        <c:tickLblPos val="nextTo"/>
        <c:spPr>
          <a:ln>
            <a:noFill/>
          </a:ln>
        </c:spPr>
        <c:crossAx val="170225379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invertIfNegative val="0"/>
          <c:cat>
            <c:strRef>
              <c:f>'Q2 SUSPENSION AND EXPULSION'!$C$3:$I$3</c:f>
            </c:strRef>
          </c:cat>
          <c:val>
            <c:numRef>
              <c:f>'Q2 SUSPENSION AND EXPULSION'!$C$7:$I$7</c:f>
              <c:numCache/>
            </c:numRef>
          </c:val>
        </c:ser>
        <c:ser>
          <c:idx val="1"/>
          <c:order val="1"/>
          <c:invertIfNegative val="0"/>
          <c:cat>
            <c:strRef>
              <c:f>'Q2 SUSPENSION AND EXPULSION'!$C$3:$I$3</c:f>
            </c:strRef>
          </c:cat>
          <c:val>
            <c:numRef>
              <c:f>'Q2 SUSPENSION AND EXPULSION'!$C$16:$I$16</c:f>
              <c:numCache/>
            </c:numRef>
          </c:val>
        </c:ser>
        <c:axId val="574043822"/>
        <c:axId val="1081266885"/>
      </c:barChart>
      <c:catAx>
        <c:axId val="57404382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081266885"/>
      </c:catAx>
      <c:valAx>
        <c:axId val="1081266885"/>
        <c:scaling>
          <c:orientation val="minMax"/>
        </c:scaling>
        <c:delete val="0"/>
        <c:axPos val="l"/>
        <c:tickLblPos val="nextTo"/>
        <c:spPr>
          <a:ln>
            <a:noFill/>
          </a:ln>
        </c:spPr>
        <c:crossAx val="574043822"/>
      </c:valAx>
    </c:plotArea>
    <c:legend>
      <c:legendPos val="b"/>
      <c:overlay val="0"/>
      <c:txPr>
        <a:bodyPr/>
        <a:lstStyle/>
        <a:p>
          <a:pPr lvl="0">
            <a:defRPr b="0" i="0" sz="1200">
              <a:solidFill>
                <a:srgbClr val="1A1A1A"/>
              </a:solidFill>
              <a:latin typeface="+mn-lt"/>
            </a:defRPr>
          </a:pPr>
        </a:p>
      </c:txPr>
    </c:legend>
    <c:plotVisOnly val="1"/>
  </c:chart>
</c:chartSpace>
</file>

<file path=xl/charts/chart7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'Q2 SUSPENSION AND EXPULSION'!$C$3:$I$3</c:f>
            </c:strRef>
          </c:cat>
          <c:val>
            <c:numRef>
              <c:f>'Q2 SUSPENSION AND EXPULSION'!$C$18:$I$18</c:f>
              <c:numCache/>
            </c:numRef>
          </c:val>
        </c:ser>
        <c:axId val="1900396416"/>
        <c:axId val="815396205"/>
      </c:barChart>
      <c:catAx>
        <c:axId val="19003964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15396205"/>
      </c:catAx>
      <c:valAx>
        <c:axId val="8153962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900396416"/>
      </c:valAx>
    </c:plotArea>
    <c:legend>
      <c:legendPos val="b"/>
      <c:overlay val="0"/>
      <c:txPr>
        <a:bodyPr/>
        <a:lstStyle/>
        <a:p>
          <a:pPr lvl="0">
            <a:defRPr b="0" i="0" sz="1200">
              <a:solidFill>
                <a:srgbClr val="1A1A1A"/>
              </a:solidFill>
              <a:latin typeface="+mn-lt"/>
            </a:defRPr>
          </a:pPr>
        </a:p>
      </c:txPr>
    </c:legend>
    <c:plotVisOnly val="1"/>
  </c:chart>
</c:chartSpace>
</file>

<file path=xl/charts/chart7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'!$M$3:$V$3</c:f>
            </c:strRef>
          </c:cat>
          <c:val>
            <c:numRef>
              <c:f>'Q1 SUSPENSION AND EXPULSION '!$M$12:$V$12</c:f>
              <c:numCache/>
            </c:numRef>
          </c:val>
        </c:ser>
        <c:ser>
          <c:idx val="1"/>
          <c:order val="1"/>
          <c:invertIfNegative val="0"/>
          <c:cat>
            <c:strRef>
              <c:f>'Q1 SUSPENSION AND EXPULSION '!$M$3:$V$3</c:f>
            </c:strRef>
          </c:cat>
          <c:val>
            <c:numRef>
              <c:f>'Q1 SUSPENSION AND EXPULSION '!$M$19:$V$19</c:f>
              <c:numCache/>
            </c:numRef>
          </c:val>
        </c:ser>
        <c:axId val="124896901"/>
        <c:axId val="1417521892"/>
      </c:barChart>
      <c:catAx>
        <c:axId val="12489690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1417521892"/>
      </c:catAx>
      <c:valAx>
        <c:axId val="1417521892"/>
        <c:scaling>
          <c:orientation val="minMax"/>
        </c:scaling>
        <c:delete val="0"/>
        <c:axPos val="b"/>
        <c:tickLblPos val="nextTo"/>
        <c:spPr>
          <a:ln>
            <a:noFill/>
          </a:ln>
        </c:spPr>
        <c:crossAx val="124896901"/>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Suspension or Expulsion by Sub-Population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'!$M$7:$V$7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'!$M$14:$V$14</c:f>
              <c:numCache/>
            </c:numRef>
          </c:val>
        </c:ser>
        <c:axId val="1703973617"/>
        <c:axId val="714187442"/>
      </c:barChart>
      <c:catAx>
        <c:axId val="170397361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714187442"/>
      </c:catAx>
      <c:valAx>
        <c:axId val="71418744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703973617"/>
      </c:valAx>
    </c:plotArea>
    <c:legend>
      <c:legendPos val="b"/>
      <c:overlay val="0"/>
      <c:txPr>
        <a:bodyPr/>
        <a:lstStyle/>
        <a:p>
          <a:pPr lvl="0">
            <a:defRPr b="0" i="0" sz="1200">
              <a:solidFill>
                <a:srgbClr val="1A1A1A"/>
              </a:solidFill>
              <a:latin typeface="+mn-lt"/>
            </a:defRPr>
          </a:pPr>
        </a:p>
      </c:txPr>
    </c:legend>
    <c:plotVisOnly val="1"/>
  </c:chart>
</c:chartSpace>
</file>

<file path=xl/charts/chart7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Index by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'!$M$3:$V$3</c:f>
            </c:strRef>
          </c:cat>
          <c:val>
            <c:numRef>
              <c:f>'Q1 SUSPENSION AND EXPULSION '!$M$9:$V$9</c:f>
              <c:numCache/>
            </c:numRef>
          </c:val>
        </c:ser>
        <c:ser>
          <c:idx val="1"/>
          <c:order val="1"/>
          <c:tx>
            <c:v>Expulsions</c:v>
          </c:tx>
          <c:spPr>
            <a:solidFill>
              <a:schemeClr val="accent2"/>
            </a:solidFill>
            <a:ln cmpd="sng">
              <a:noFill/>
            </a:ln>
          </c:spPr>
          <c:invertIfNegative val="0"/>
          <c:cat>
            <c:strRef>
              <c:f>'Q1 SUSPENSION AND EXPULSION '!$M$3:$V$3</c:f>
            </c:strRef>
          </c:cat>
          <c:val>
            <c:numRef>
              <c:f>'Q1 SUSPENSION AND EXPULSION '!$M$16:$V$16</c:f>
              <c:numCache/>
            </c:numRef>
          </c:val>
        </c:ser>
        <c:axId val="1543669451"/>
        <c:axId val="1047819393"/>
      </c:barChart>
      <c:catAx>
        <c:axId val="15436694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900">
                <a:solidFill>
                  <a:srgbClr val="000000"/>
                </a:solidFill>
                <a:latin typeface="+mn-lt"/>
              </a:defRPr>
            </a:pPr>
          </a:p>
        </c:txPr>
        <c:crossAx val="1047819393"/>
      </c:catAx>
      <c:valAx>
        <c:axId val="104781939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543669451"/>
      </c:valAx>
    </c:plotArea>
    <c:legend>
      <c:legendPos val="b"/>
      <c:overlay val="0"/>
      <c:txPr>
        <a:bodyPr/>
        <a:lstStyle/>
        <a:p>
          <a:pPr lvl="0">
            <a:defRPr b="0" i="0" sz="1200">
              <a:solidFill>
                <a:srgbClr val="1A1A1A"/>
              </a:solidFill>
              <a:latin typeface="+mn-lt"/>
            </a:defRPr>
          </a:pPr>
        </a:p>
      </c:txPr>
    </c:legend>
    <c:plotVisOnly val="1"/>
  </c:chart>
</c:chartSpace>
</file>

<file path=xl/charts/chart7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All Students</a:t>
            </a:r>
          </a:p>
        </c:rich>
      </c:tx>
      <c:overlay val="0"/>
    </c:title>
    <c:plotArea>
      <c:layout/>
      <c:barChart>
        <c:barDir val="bar"/>
        <c:ser>
          <c:idx val="0"/>
          <c:order val="0"/>
          <c:invertIfNegative val="0"/>
          <c:cat>
            <c:strRef>
              <c:f>'Q1 SUSPENSION AND EXPULSION '!$C$3:$I$3</c:f>
            </c:strRef>
          </c:cat>
          <c:val>
            <c:numRef>
              <c:f>'Q1 SUSPENSION AND EXPULSION '!$C$12:$I$12</c:f>
              <c:numCache/>
            </c:numRef>
          </c:val>
        </c:ser>
        <c:ser>
          <c:idx val="1"/>
          <c:order val="1"/>
          <c:invertIfNegative val="0"/>
          <c:cat>
            <c:strRef>
              <c:f>'Q1 SUSPENSION AND EXPULSION '!$C$3:$I$3</c:f>
            </c:strRef>
          </c:cat>
          <c:val>
            <c:numRef>
              <c:f>'Q1 SUSPENSION AND EXPULSION '!$C$21:$I$21</c:f>
              <c:numCache/>
            </c:numRef>
          </c:val>
        </c:ser>
        <c:axId val="277985220"/>
        <c:axId val="1670412269"/>
      </c:barChart>
      <c:catAx>
        <c:axId val="27798522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670412269"/>
      </c:catAx>
      <c:valAx>
        <c:axId val="1670412269"/>
        <c:scaling>
          <c:orientation val="minMax"/>
        </c:scaling>
        <c:delete val="0"/>
        <c:axPos val="b"/>
        <c:tickLblPos val="nextTo"/>
        <c:spPr>
          <a:ln>
            <a:noFill/>
          </a:ln>
        </c:spPr>
        <c:crossAx val="277985220"/>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Risk Ratio Compared to White Students</a:t>
            </a:r>
          </a:p>
        </c:rich>
      </c:tx>
      <c:overlay val="0"/>
    </c:title>
    <c:plotArea>
      <c:layout/>
      <c:barChart>
        <c:barDir val="bar"/>
        <c:ser>
          <c:idx val="0"/>
          <c:order val="0"/>
          <c:invertIfNegative val="0"/>
          <c:cat>
            <c:strRef>
              <c:f>'Q1 SUSPENSION AND EXPULSION '!$C$3:$I$3</c:f>
            </c:strRef>
          </c:cat>
          <c:val>
            <c:numRef>
              <c:f>'Q1 SUSPENSION AND EXPULSION '!$C$14:$H$14</c:f>
              <c:numCache/>
            </c:numRef>
          </c:val>
        </c:ser>
        <c:ser>
          <c:idx val="1"/>
          <c:order val="1"/>
          <c:invertIfNegative val="0"/>
          <c:cat>
            <c:strRef>
              <c:f>'Q1 SUSPENSION AND EXPULSION '!$C$3:$I$3</c:f>
            </c:strRef>
          </c:cat>
          <c:val>
            <c:numRef>
              <c:f>'Q1 SUSPENSION AND EXPULSION '!$C$23:$H$23</c:f>
              <c:numCache/>
            </c:numRef>
          </c:val>
        </c:ser>
        <c:axId val="1243887673"/>
        <c:axId val="27716514"/>
      </c:barChart>
      <c:catAx>
        <c:axId val="124388767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27716514"/>
      </c:catAx>
      <c:valAx>
        <c:axId val="27716514"/>
        <c:scaling>
          <c:orientation val="minMax"/>
        </c:scaling>
        <c:delete val="0"/>
        <c:axPos val="b"/>
        <c:tickLblPos val="nextTo"/>
        <c:spPr>
          <a:ln>
            <a:noFill/>
          </a:ln>
        </c:spPr>
        <c:crossAx val="1243887673"/>
        <c:crosses val="max"/>
      </c:valAx>
    </c:plotArea>
    <c:legend>
      <c:legendPos val="b"/>
      <c:overlay val="0"/>
      <c:txPr>
        <a:bodyPr/>
        <a:lstStyle/>
        <a:p>
          <a:pPr lvl="0">
            <a:defRPr b="0" i="0" sz="1200">
              <a:solidFill>
                <a:srgbClr val="1A1A1A"/>
              </a:solidFill>
              <a:latin typeface="+mn-lt"/>
            </a:defRPr>
          </a:pPr>
        </a:p>
      </c:txPr>
    </c:legend>
    <c:plotVisOnly val="1"/>
  </c:chart>
</c:chartSpace>
</file>

<file path=xl/charts/chart7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Suspension or Expulsion by Race (# of students with suspensions or expulsions)</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'!$C$7:$I$7</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'!$C$16:$I$16</c:f>
              <c:numCache/>
            </c:numRef>
          </c:val>
        </c:ser>
        <c:axId val="726634866"/>
        <c:axId val="1404396621"/>
      </c:barChart>
      <c:catAx>
        <c:axId val="7266348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1404396621"/>
      </c:catAx>
      <c:valAx>
        <c:axId val="140439662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726634866"/>
        <c:majorUnit val="1.0"/>
      </c:valAx>
    </c:plotArea>
    <c:legend>
      <c:legendPos val="b"/>
      <c:overlay val="0"/>
      <c:txPr>
        <a:bodyPr/>
        <a:lstStyle/>
        <a:p>
          <a:pPr lvl="0">
            <a:defRPr b="0" i="0" sz="1200">
              <a:solidFill>
                <a:srgbClr val="1A1A1A"/>
              </a:solidFill>
              <a:latin typeface="+mn-lt"/>
            </a:defRPr>
          </a:pPr>
        </a:p>
      </c:txPr>
    </c:legend>
    <c:plotVisOnly val="1"/>
  </c:chart>
</c:chartSpace>
</file>

<file path=xl/charts/chart7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400">
                <a:solidFill>
                  <a:srgbClr val="757575"/>
                </a:solidFill>
                <a:latin typeface="+mn-lt"/>
              </a:defRPr>
            </a:pPr>
            <a:r>
              <a:rPr b="1" i="0" sz="1400">
                <a:solidFill>
                  <a:srgbClr val="757575"/>
                </a:solidFill>
                <a:latin typeface="+mn-lt"/>
              </a:rPr>
              <a:t>Risk Index for Suspension or Expulsion</a:t>
            </a:r>
          </a:p>
        </c:rich>
      </c:tx>
      <c:overlay val="0"/>
    </c:title>
    <c:plotArea>
      <c:layout/>
      <c:barChart>
        <c:barDir val="col"/>
        <c:ser>
          <c:idx val="0"/>
          <c:order val="0"/>
          <c:tx>
            <c:v>Suspensions</c:v>
          </c:tx>
          <c:spPr>
            <a:solidFill>
              <a:schemeClr val="accent1"/>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'!$C$9:$I$9</c:f>
              <c:numCache/>
            </c:numRef>
          </c:val>
        </c:ser>
        <c:ser>
          <c:idx val="1"/>
          <c:order val="1"/>
          <c:tx>
            <c:v>Expulsions</c:v>
          </c:tx>
          <c:spPr>
            <a:solidFill>
              <a:schemeClr val="accent2"/>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'Q1 SUSPENSION AND EXPULSION '!$C$3:$I$3</c:f>
            </c:strRef>
          </c:cat>
          <c:val>
            <c:numRef>
              <c:f>'Q1 SUSPENSION AND EXPULSION '!$C$18:$I$18</c:f>
              <c:numCache/>
            </c:numRef>
          </c:val>
        </c:ser>
        <c:axId val="830679002"/>
        <c:axId val="555948315"/>
      </c:barChart>
      <c:catAx>
        <c:axId val="8306790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555948315"/>
      </c:catAx>
      <c:valAx>
        <c:axId val="55594831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830679002"/>
      </c:valAx>
    </c:plotArea>
    <c:legend>
      <c:legendPos val="b"/>
      <c:overlay val="0"/>
      <c:txPr>
        <a:bodyPr/>
        <a:lstStyle/>
        <a:p>
          <a:pPr lvl="0">
            <a:defRPr b="0" i="0" sz="1200">
              <a:solidFill>
                <a:srgbClr val="1A1A1A"/>
              </a:solidFill>
              <a:latin typeface="+mn-lt"/>
            </a:defRPr>
          </a:pPr>
        </a:p>
      </c:txPr>
    </c:legend>
    <c:plotVisOnly val="1"/>
  </c:chart>
</c:chartSpace>
</file>

<file path=xl/charts/chart7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2400">
                <a:solidFill>
                  <a:srgbClr val="757575"/>
                </a:solidFill>
                <a:latin typeface="+mn-lt"/>
              </a:defRPr>
            </a:pPr>
            <a:r>
              <a:rPr b="1" i="0" sz="2400">
                <a:solidFill>
                  <a:srgbClr val="757575"/>
                </a:solidFill>
                <a:latin typeface="+mn-lt"/>
              </a:rPr>
              <a:t>Annual ODRs by race</a:t>
            </a:r>
          </a:p>
        </c:rich>
      </c:tx>
      <c:overlay val="0"/>
    </c:title>
    <c:plotArea>
      <c:layout/>
      <c:barChart>
        <c:barDir val="col"/>
        <c:ser>
          <c:idx val="0"/>
          <c:order val="0"/>
          <c:tx>
            <c:v>Q1</c:v>
          </c:tx>
          <c:spPr>
            <a:solidFill>
              <a:srgbClr val="FF0000"/>
            </a:solidFill>
            <a:ln cmpd="sng">
              <a:noFill/>
            </a:ln>
          </c:spPr>
          <c:invertIfNegative val="0"/>
          <c:dLbls>
            <c:numFmt formatCode="General" sourceLinked="1"/>
            <c:txPr>
              <a:bodyPr/>
              <a:lstStyle/>
              <a:p>
                <a:pPr lvl="0">
                  <a:defRPr b="0" i="0" sz="1000">
                    <a:latin typeface="+mn-lt"/>
                  </a:defRPr>
                </a:pPr>
              </a:p>
            </c:txPr>
            <c:showLegendKey val="0"/>
            <c:showVal val="1"/>
            <c:showCatName val="0"/>
            <c:showSerName val="0"/>
            <c:showPercent val="0"/>
            <c:showBubbleSize val="0"/>
          </c:dLbls>
          <c:cat>
            <c:strRef>
              <c:f>'ALL Discipline Tracking'!$C$3:$I$3</c:f>
            </c:strRef>
          </c:cat>
          <c:val>
            <c:numRef>
              <c:f>'ALL Discipline Tracking'!$C$5:$I$5</c:f>
              <c:numCache/>
            </c:numRef>
          </c:val>
        </c:ser>
        <c:ser>
          <c:idx val="1"/>
          <c:order val="1"/>
          <c:tx>
            <c:strRef>
              <c:f>'ALL Discipline Tracking'!$B$6</c:f>
            </c:strRef>
          </c:tx>
          <c:invertIfNegative val="0"/>
          <c:cat>
            <c:strRef>
              <c:f>'ALL Discipline Tracking'!$C$3:$I$3</c:f>
            </c:strRef>
          </c:cat>
          <c:val>
            <c:numRef>
              <c:f>'ALL Discipline Tracking'!$C$6:$I$6</c:f>
              <c:numCache/>
            </c:numRef>
          </c:val>
        </c:ser>
        <c:ser>
          <c:idx val="2"/>
          <c:order val="2"/>
          <c:tx>
            <c:strRef>
              <c:f>'ALL Discipline Tracking'!$B$7</c:f>
            </c:strRef>
          </c:tx>
          <c:invertIfNegative val="0"/>
          <c:cat>
            <c:strRef>
              <c:f>'ALL Discipline Tracking'!$C$3:$I$3</c:f>
            </c:strRef>
          </c:cat>
          <c:val>
            <c:numRef>
              <c:f>'ALL Discipline Tracking'!$C$7:$I$7</c:f>
              <c:numCache/>
            </c:numRef>
          </c:val>
        </c:ser>
        <c:ser>
          <c:idx val="3"/>
          <c:order val="3"/>
          <c:tx>
            <c:strRef>
              <c:f>'ALL Discipline Tracking'!$B$8</c:f>
            </c:strRef>
          </c:tx>
          <c:invertIfNegative val="0"/>
          <c:cat>
            <c:strRef>
              <c:f>'ALL Discipline Tracking'!$C$3:$I$3</c:f>
            </c:strRef>
          </c:cat>
          <c:val>
            <c:numRef>
              <c:f>'ALL Discipline Tracking'!$C$8:$I$8</c:f>
              <c:numCache/>
            </c:numRef>
          </c:val>
        </c:ser>
        <c:axId val="386011648"/>
        <c:axId val="370930809"/>
      </c:barChart>
      <c:catAx>
        <c:axId val="3860116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100">
                <a:solidFill>
                  <a:srgbClr val="000000"/>
                </a:solidFill>
                <a:latin typeface="+mn-lt"/>
              </a:defRPr>
            </a:pPr>
          </a:p>
        </c:txPr>
        <c:crossAx val="370930809"/>
      </c:catAx>
      <c:valAx>
        <c:axId val="37093080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1200">
                <a:solidFill>
                  <a:srgbClr val="000000"/>
                </a:solidFill>
                <a:latin typeface="+mn-lt"/>
              </a:defRPr>
            </a:pPr>
          </a:p>
        </c:txPr>
        <c:crossAx val="386011648"/>
      </c:valAx>
    </c:plotArea>
    <c:legend>
      <c:legendPos val="b"/>
      <c:overlay val="0"/>
      <c:txPr>
        <a:bodyPr/>
        <a:lstStyle/>
        <a:p>
          <a:pPr lvl="0">
            <a:defRPr b="1" i="0" sz="1400">
              <a:solidFill>
                <a:srgbClr val="1A1A1A"/>
              </a:solidFill>
              <a:latin typeface="+mn-lt"/>
            </a:defRPr>
          </a:pPr>
        </a:p>
      </c:txPr>
    </c:legend>
    <c:plotVisOnly val="1"/>
  </c:chart>
</c:chartSpace>
</file>

<file path=xl/charts/chart7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2400">
                <a:solidFill>
                  <a:srgbClr val="757575"/>
                </a:solidFill>
                <a:latin typeface="+mn-lt"/>
              </a:defRPr>
            </a:pPr>
            <a:r>
              <a:rPr b="1" i="0" sz="2400">
                <a:solidFill>
                  <a:srgbClr val="757575"/>
                </a:solidFill>
                <a:latin typeface="+mn-lt"/>
              </a:rPr>
              <a:t>Risk Index for ODR</a:t>
            </a:r>
          </a:p>
        </c:rich>
      </c:tx>
      <c:overlay val="0"/>
    </c:title>
    <c:plotArea>
      <c:layout/>
      <c:barChart>
        <c:barDir val="col"/>
        <c:ser>
          <c:idx val="0"/>
          <c:order val="0"/>
          <c:tx>
            <c:v>Q1</c:v>
          </c:tx>
          <c:spPr>
            <a:solidFill>
              <a:srgbClr val="FF0000"/>
            </a:solidFill>
            <a:ln cmpd="sng">
              <a:noFill/>
            </a:ln>
          </c:spPr>
          <c:invertIfNegative val="0"/>
          <c:dLbls>
            <c:numFmt formatCode="General" sourceLinked="1"/>
            <c:txPr>
              <a:bodyPr/>
              <a:lstStyle/>
              <a:p>
                <a:pPr lvl="0">
                  <a:defRPr b="0" i="0" sz="900">
                    <a:latin typeface="+mn-lt"/>
                  </a:defRPr>
                </a:pPr>
              </a:p>
            </c:txPr>
            <c:showLegendKey val="0"/>
            <c:showVal val="1"/>
            <c:showCatName val="0"/>
            <c:showSerName val="0"/>
            <c:showPercent val="0"/>
            <c:showBubbleSize val="0"/>
          </c:dLbls>
          <c:cat>
            <c:strRef>
              <c:f>'ALL Discipline Tracking'!$C$3:$I$3</c:f>
            </c:strRef>
          </c:cat>
          <c:val>
            <c:numRef>
              <c:f>'ALL Discipline Tracking'!$C$12:$I$12</c:f>
              <c:numCache/>
            </c:numRef>
          </c:val>
        </c:ser>
        <c:ser>
          <c:idx val="1"/>
          <c:order val="1"/>
          <c:tx>
            <c:strRef>
              <c:f>'ALL Discipline Tracking'!$B$13</c:f>
            </c:strRef>
          </c:tx>
          <c:invertIfNegative val="0"/>
          <c:cat>
            <c:strRef>
              <c:f>'ALL Discipline Tracking'!$C$3:$I$3</c:f>
            </c:strRef>
          </c:cat>
          <c:val>
            <c:numRef>
              <c:f>'ALL Discipline Tracking'!$C$13:$I$13</c:f>
              <c:numCache/>
            </c:numRef>
          </c:val>
        </c:ser>
        <c:ser>
          <c:idx val="2"/>
          <c:order val="2"/>
          <c:tx>
            <c:strRef>
              <c:f>'ALL Discipline Tracking'!$B$14</c:f>
            </c:strRef>
          </c:tx>
          <c:invertIfNegative val="0"/>
          <c:cat>
            <c:strRef>
              <c:f>'ALL Discipline Tracking'!$C$3:$I$3</c:f>
            </c:strRef>
          </c:cat>
          <c:val>
            <c:numRef>
              <c:f>'ALL Discipline Tracking'!$C$14:$I$14</c:f>
              <c:numCache/>
            </c:numRef>
          </c:val>
        </c:ser>
        <c:ser>
          <c:idx val="3"/>
          <c:order val="3"/>
          <c:tx>
            <c:strRef>
              <c:f>'ALL Discipline Tracking'!$B$15</c:f>
            </c:strRef>
          </c:tx>
          <c:invertIfNegative val="0"/>
          <c:cat>
            <c:strRef>
              <c:f>'ALL Discipline Tracking'!$C$3:$I$3</c:f>
            </c:strRef>
          </c:cat>
          <c:val>
            <c:numRef>
              <c:f>'ALL Discipline Tracking'!$C$15:$I$15</c:f>
              <c:numCache/>
            </c:numRef>
          </c:val>
        </c:ser>
        <c:axId val="2070129049"/>
        <c:axId val="304592990"/>
      </c:barChart>
      <c:catAx>
        <c:axId val="20701290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304592990"/>
      </c:catAx>
      <c:valAx>
        <c:axId val="30459299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2070129049"/>
      </c:valAx>
    </c:plotArea>
    <c:legend>
      <c:legendPos val="b"/>
      <c:overlay val="0"/>
      <c:txPr>
        <a:bodyPr/>
        <a:lstStyle/>
        <a:p>
          <a:pPr lvl="0">
            <a:defRPr b="1" i="0" sz="1400">
              <a:solidFill>
                <a:srgbClr val="1A1A1A"/>
              </a:solidFill>
              <a:latin typeface="+mn-lt"/>
            </a:defRPr>
          </a:pPr>
        </a:p>
      </c:txPr>
    </c:legend>
    <c:plotVisOnly val="1"/>
  </c:chart>
</c:chartSpace>
</file>

<file path=xl/charts/chart7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757575"/>
                </a:solidFill>
                <a:latin typeface="+mn-lt"/>
              </a:defRPr>
            </a:pPr>
            <a:r>
              <a:rPr b="1" i="0" sz="1800">
                <a:solidFill>
                  <a:srgbClr val="757575"/>
                </a:solidFill>
                <a:latin typeface="+mn-lt"/>
              </a:rPr>
              <a:t>Risk Ratio Compared to White Students</a:t>
            </a:r>
          </a:p>
        </c:rich>
      </c:tx>
      <c:overlay val="0"/>
    </c:title>
    <c:plotArea>
      <c:layout/>
      <c:barChart>
        <c:barDir val="bar"/>
        <c:ser>
          <c:idx val="0"/>
          <c:order val="0"/>
          <c:tx>
            <c:strRef>
              <c:f>'ALL Discipline Tracking'!$B$34</c:f>
            </c:strRef>
          </c:tx>
          <c:invertIfNegative val="0"/>
          <c:cat>
            <c:strRef>
              <c:f>'ALL Discipline Tracking'!$C$3:$I$3</c:f>
            </c:strRef>
          </c:cat>
          <c:val>
            <c:numRef>
              <c:f>'ALL Discipline Tracking'!$C$34:$H$34</c:f>
              <c:numCache/>
            </c:numRef>
          </c:val>
        </c:ser>
        <c:ser>
          <c:idx val="1"/>
          <c:order val="1"/>
          <c:tx>
            <c:strRef>
              <c:f>'ALL Discipline Tracking'!$B$35</c:f>
            </c:strRef>
          </c:tx>
          <c:invertIfNegative val="0"/>
          <c:cat>
            <c:strRef>
              <c:f>'ALL Discipline Tracking'!$C$3:$I$3</c:f>
            </c:strRef>
          </c:cat>
          <c:val>
            <c:numRef>
              <c:f>'ALL Discipline Tracking'!$C$35:$H$35</c:f>
              <c:numCache/>
            </c:numRef>
          </c:val>
        </c:ser>
        <c:ser>
          <c:idx val="2"/>
          <c:order val="2"/>
          <c:tx>
            <c:strRef>
              <c:f>'ALL Discipline Tracking'!$B$36</c:f>
            </c:strRef>
          </c:tx>
          <c:invertIfNegative val="0"/>
          <c:cat>
            <c:strRef>
              <c:f>'ALL Discipline Tracking'!$C$3:$I$3</c:f>
            </c:strRef>
          </c:cat>
          <c:val>
            <c:numRef>
              <c:f>'ALL Discipline Tracking'!$C$36:$H$36</c:f>
              <c:numCache/>
            </c:numRef>
          </c:val>
        </c:ser>
        <c:ser>
          <c:idx val="3"/>
          <c:order val="3"/>
          <c:tx>
            <c:strRef>
              <c:f>'ALL Discipline Tracking'!$B$37</c:f>
            </c:strRef>
          </c:tx>
          <c:invertIfNegative val="0"/>
          <c:cat>
            <c:strRef>
              <c:f>'ALL Discipline Tracking'!$C$3:$I$3</c:f>
            </c:strRef>
          </c:cat>
          <c:val>
            <c:numRef>
              <c:f>'ALL Discipline Tracking'!$C$37:$H$37</c:f>
              <c:numCache/>
            </c:numRef>
          </c:val>
        </c:ser>
        <c:axId val="145715796"/>
        <c:axId val="32621501"/>
      </c:barChart>
      <c:catAx>
        <c:axId val="14571579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200">
                <a:solidFill>
                  <a:srgbClr val="000000"/>
                </a:solidFill>
                <a:latin typeface="+mn-lt"/>
              </a:defRPr>
            </a:pPr>
          </a:p>
        </c:txPr>
        <c:crossAx val="32621501"/>
      </c:catAx>
      <c:valAx>
        <c:axId val="32621501"/>
        <c:scaling>
          <c:orientation val="minMax"/>
        </c:scaling>
        <c:delete val="0"/>
        <c:axPos val="b"/>
        <c:tickLblPos val="nextTo"/>
        <c:spPr>
          <a:ln>
            <a:noFill/>
          </a:ln>
        </c:spPr>
        <c:crossAx val="145715796"/>
        <c:crosses val="max"/>
      </c:valAx>
    </c:plotArea>
    <c:legend>
      <c:legendPos val="b"/>
      <c:overlay val="0"/>
      <c:txPr>
        <a:bodyPr/>
        <a:lstStyle/>
        <a:p>
          <a:pPr lvl="0">
            <a:defRPr b="0" i="0" sz="1600">
              <a:solidFill>
                <a:srgbClr val="1A1A1A"/>
              </a:solidFill>
              <a:latin typeface="+mn-lt"/>
            </a:defRPr>
          </a:pPr>
        </a:p>
      </c:txPr>
    </c:legend>
    <c:plotVisOnly val="1"/>
  </c:chart>
</c:chartSpace>
</file>

<file path=xl/charts/chart7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757575"/>
                </a:solidFill>
                <a:latin typeface="+mn-lt"/>
              </a:defRPr>
            </a:pPr>
            <a:r>
              <a:rPr b="1" i="0" sz="1800">
                <a:solidFill>
                  <a:srgbClr val="757575"/>
                </a:solidFill>
                <a:latin typeface="+mn-lt"/>
              </a:rPr>
              <a:t>Risk Ratio Compared to All Students</a:t>
            </a:r>
          </a:p>
        </c:rich>
      </c:tx>
      <c:overlay val="0"/>
    </c:title>
    <c:plotArea>
      <c:layout>
        <c:manualLayout>
          <c:xMode val="edge"/>
          <c:yMode val="edge"/>
          <c:x val="0.3751307713777603"/>
          <c:y val="0.06496649531428221"/>
          <c:w val="0.5972469666255741"/>
          <c:h val="0.8543440360638674"/>
        </c:manualLayout>
      </c:layout>
      <c:barChart>
        <c:barDir val="bar"/>
        <c:ser>
          <c:idx val="0"/>
          <c:order val="0"/>
          <c:tx>
            <c:strRef>
              <c:f>'ALL Discipline Tracking'!$B$24</c:f>
            </c:strRef>
          </c:tx>
          <c:invertIfNegative val="0"/>
          <c:cat>
            <c:strRef>
              <c:f>'ALL Discipline Tracking'!$C$3:$I$3</c:f>
            </c:strRef>
          </c:cat>
          <c:val>
            <c:numRef>
              <c:f>'ALL Discipline Tracking'!$C$24:$I$24</c:f>
              <c:numCache/>
            </c:numRef>
          </c:val>
        </c:ser>
        <c:ser>
          <c:idx val="1"/>
          <c:order val="1"/>
          <c:tx>
            <c:strRef>
              <c:f>'ALL Discipline Tracking'!$B$25</c:f>
            </c:strRef>
          </c:tx>
          <c:invertIfNegative val="0"/>
          <c:cat>
            <c:strRef>
              <c:f>'ALL Discipline Tracking'!$C$3:$I$3</c:f>
            </c:strRef>
          </c:cat>
          <c:val>
            <c:numRef>
              <c:f>'ALL Discipline Tracking'!$C$25:$I$25</c:f>
              <c:numCache/>
            </c:numRef>
          </c:val>
        </c:ser>
        <c:ser>
          <c:idx val="2"/>
          <c:order val="2"/>
          <c:tx>
            <c:strRef>
              <c:f>'ALL Discipline Tracking'!$B$26</c:f>
            </c:strRef>
          </c:tx>
          <c:invertIfNegative val="0"/>
          <c:cat>
            <c:strRef>
              <c:f>'ALL Discipline Tracking'!$C$3:$I$3</c:f>
            </c:strRef>
          </c:cat>
          <c:val>
            <c:numRef>
              <c:f>'ALL Discipline Tracking'!$C$26:$I$26</c:f>
              <c:numCache/>
            </c:numRef>
          </c:val>
        </c:ser>
        <c:ser>
          <c:idx val="3"/>
          <c:order val="3"/>
          <c:tx>
            <c:strRef>
              <c:f>'ALL Discipline Tracking'!$B$27</c:f>
            </c:strRef>
          </c:tx>
          <c:invertIfNegative val="0"/>
          <c:cat>
            <c:strRef>
              <c:f>'ALL Discipline Tracking'!$C$3:$I$3</c:f>
            </c:strRef>
          </c:cat>
          <c:val>
            <c:numRef>
              <c:f>'ALL Discipline Tracking'!$C$27:$I$27</c:f>
              <c:numCache/>
            </c:numRef>
          </c:val>
        </c:ser>
        <c:axId val="726148647"/>
        <c:axId val="1241628990"/>
      </c:barChart>
      <c:catAx>
        <c:axId val="72614864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200">
                <a:solidFill>
                  <a:srgbClr val="000000"/>
                </a:solidFill>
                <a:latin typeface="+mn-lt"/>
              </a:defRPr>
            </a:pPr>
          </a:p>
        </c:txPr>
        <c:crossAx val="1241628990"/>
      </c:catAx>
      <c:valAx>
        <c:axId val="1241628990"/>
        <c:scaling>
          <c:orientation val="minMax"/>
        </c:scaling>
        <c:delete val="0"/>
        <c:axPos val="b"/>
        <c:tickLblPos val="nextTo"/>
        <c:spPr>
          <a:ln>
            <a:noFill/>
          </a:ln>
        </c:spPr>
        <c:crossAx val="726148647"/>
        <c:crosses val="max"/>
      </c:valAx>
    </c:plotArea>
    <c:legend>
      <c:legendPos val="b"/>
      <c:overlay val="0"/>
      <c:txPr>
        <a:bodyPr/>
        <a:lstStyle/>
        <a:p>
          <a:pPr lvl="0">
            <a:defRPr b="0" i="0" sz="1600">
              <a:solidFill>
                <a:srgbClr val="1A1A1A"/>
              </a:solidFill>
              <a:latin typeface="+mn-lt"/>
            </a:defRPr>
          </a:pPr>
        </a:p>
      </c:txPr>
    </c:legend>
    <c:plotVisOnly val="1"/>
  </c:chart>
</c:chartSpace>
</file>

<file path=xl/charts/chart7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2400">
                <a:solidFill>
                  <a:srgbClr val="757575"/>
                </a:solidFill>
                <a:latin typeface="+mn-lt"/>
              </a:defRPr>
            </a:pPr>
            <a:r>
              <a:rPr b="1" i="0" sz="2400">
                <a:solidFill>
                  <a:srgbClr val="757575"/>
                </a:solidFill>
                <a:latin typeface="+mn-lt"/>
              </a:rPr>
              <a:t>Annual ODRs by sub population</a:t>
            </a:r>
          </a:p>
        </c:rich>
      </c:tx>
      <c:overlay val="0"/>
    </c:title>
    <c:plotArea>
      <c:layout/>
      <c:barChart>
        <c:barDir val="col"/>
        <c:ser>
          <c:idx val="0"/>
          <c:order val="0"/>
          <c:tx>
            <c:strRef>
              <c:f>'ALL Discipline Tracking'!$L$5</c:f>
            </c:strRef>
          </c:tx>
          <c:invertIfNegative val="0"/>
          <c:cat>
            <c:strRef>
              <c:f>'ALL Discipline Tracking'!$M$3:$V$3</c:f>
            </c:strRef>
          </c:cat>
          <c:val>
            <c:numRef>
              <c:f>'ALL Discipline Tracking'!$M$5:$V$5</c:f>
              <c:numCache/>
            </c:numRef>
          </c:val>
        </c:ser>
        <c:ser>
          <c:idx val="1"/>
          <c:order val="1"/>
          <c:tx>
            <c:strRef>
              <c:f>'ALL Discipline Tracking'!$L$6</c:f>
            </c:strRef>
          </c:tx>
          <c:invertIfNegative val="0"/>
          <c:cat>
            <c:strRef>
              <c:f>'ALL Discipline Tracking'!$M$3:$V$3</c:f>
            </c:strRef>
          </c:cat>
          <c:val>
            <c:numRef>
              <c:f>'ALL Discipline Tracking'!$M$6:$V$6</c:f>
              <c:numCache/>
            </c:numRef>
          </c:val>
        </c:ser>
        <c:ser>
          <c:idx val="2"/>
          <c:order val="2"/>
          <c:tx>
            <c:strRef>
              <c:f>'ALL Discipline Tracking'!$L$7</c:f>
            </c:strRef>
          </c:tx>
          <c:invertIfNegative val="0"/>
          <c:cat>
            <c:strRef>
              <c:f>'ALL Discipline Tracking'!$M$3:$V$3</c:f>
            </c:strRef>
          </c:cat>
          <c:val>
            <c:numRef>
              <c:f>'ALL Discipline Tracking'!$M$7:$V$7</c:f>
              <c:numCache/>
            </c:numRef>
          </c:val>
        </c:ser>
        <c:ser>
          <c:idx val="3"/>
          <c:order val="3"/>
          <c:tx>
            <c:strRef>
              <c:f>'ALL Discipline Tracking'!$L$8</c:f>
            </c:strRef>
          </c:tx>
          <c:invertIfNegative val="0"/>
          <c:cat>
            <c:strRef>
              <c:f>'ALL Discipline Tracking'!$M$3:$V$3</c:f>
            </c:strRef>
          </c:cat>
          <c:val>
            <c:numRef>
              <c:f>'ALL Discipline Tracking'!$M$8:$V$8</c:f>
              <c:numCache/>
            </c:numRef>
          </c:val>
        </c:ser>
        <c:axId val="1589736962"/>
        <c:axId val="932050772"/>
      </c:barChart>
      <c:catAx>
        <c:axId val="15897369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100">
                <a:solidFill>
                  <a:srgbClr val="000000"/>
                </a:solidFill>
                <a:latin typeface="+mn-lt"/>
              </a:defRPr>
            </a:pPr>
          </a:p>
        </c:txPr>
        <c:crossAx val="932050772"/>
      </c:catAx>
      <c:valAx>
        <c:axId val="932050772"/>
        <c:scaling>
          <c:orientation val="minMax"/>
        </c:scaling>
        <c:delete val="0"/>
        <c:axPos val="l"/>
        <c:tickLblPos val="nextTo"/>
        <c:spPr>
          <a:ln>
            <a:noFill/>
          </a:ln>
        </c:spPr>
        <c:crossAx val="1589736962"/>
      </c:valAx>
    </c:plotArea>
    <c:legend>
      <c:legendPos val="b"/>
      <c:overlay val="0"/>
      <c:txPr>
        <a:bodyPr/>
        <a:lstStyle/>
        <a:p>
          <a:pPr lvl="0">
            <a:defRPr b="1" i="0" sz="1400">
              <a:solidFill>
                <a:srgbClr val="1A1A1A"/>
              </a:solidFill>
              <a:latin typeface="+mn-lt"/>
            </a:defRPr>
          </a:pPr>
        </a:p>
      </c:txPr>
    </c:legend>
    <c:plotVisOnly val="1"/>
  </c:chart>
</c:chartSpace>
</file>

<file path=xl/charts/chart7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2400">
                <a:solidFill>
                  <a:srgbClr val="757575"/>
                </a:solidFill>
                <a:latin typeface="+mn-lt"/>
              </a:defRPr>
            </a:pPr>
            <a:r>
              <a:rPr b="1" i="0" sz="2400">
                <a:solidFill>
                  <a:srgbClr val="757575"/>
                </a:solidFill>
                <a:latin typeface="+mn-lt"/>
              </a:rPr>
              <a:t>Risk Index for ODR</a:t>
            </a:r>
          </a:p>
        </c:rich>
      </c:tx>
      <c:overlay val="0"/>
    </c:title>
    <c:plotArea>
      <c:layout/>
      <c:barChart>
        <c:barDir val="col"/>
        <c:ser>
          <c:idx val="0"/>
          <c:order val="0"/>
          <c:tx>
            <c:strRef>
              <c:f>'ALL Discipline Tracking'!$L$12</c:f>
            </c:strRef>
          </c:tx>
          <c:invertIfNegative val="0"/>
          <c:cat>
            <c:strRef>
              <c:f>'ALL Discipline Tracking'!$M$3:$V$3</c:f>
            </c:strRef>
          </c:cat>
          <c:val>
            <c:numRef>
              <c:f>'ALL Discipline Tracking'!$M$12:$V$12</c:f>
              <c:numCache/>
            </c:numRef>
          </c:val>
        </c:ser>
        <c:ser>
          <c:idx val="1"/>
          <c:order val="1"/>
          <c:tx>
            <c:strRef>
              <c:f>'ALL Discipline Tracking'!$L$13</c:f>
            </c:strRef>
          </c:tx>
          <c:invertIfNegative val="0"/>
          <c:cat>
            <c:strRef>
              <c:f>'ALL Discipline Tracking'!$M$3:$V$3</c:f>
            </c:strRef>
          </c:cat>
          <c:val>
            <c:numRef>
              <c:f>'ALL Discipline Tracking'!$M$13:$V$13</c:f>
              <c:numCache/>
            </c:numRef>
          </c:val>
        </c:ser>
        <c:ser>
          <c:idx val="2"/>
          <c:order val="2"/>
          <c:tx>
            <c:strRef>
              <c:f>'ALL Discipline Tracking'!$L$14</c:f>
            </c:strRef>
          </c:tx>
          <c:invertIfNegative val="0"/>
          <c:cat>
            <c:strRef>
              <c:f>'ALL Discipline Tracking'!$M$3:$V$3</c:f>
            </c:strRef>
          </c:cat>
          <c:val>
            <c:numRef>
              <c:f>'ALL Discipline Tracking'!$M$14:$V$14</c:f>
              <c:numCache/>
            </c:numRef>
          </c:val>
        </c:ser>
        <c:ser>
          <c:idx val="3"/>
          <c:order val="3"/>
          <c:tx>
            <c:strRef>
              <c:f>'ALL Discipline Tracking'!$L$15</c:f>
            </c:strRef>
          </c:tx>
          <c:invertIfNegative val="0"/>
          <c:cat>
            <c:strRef>
              <c:f>'ALL Discipline Tracking'!$M$3:$V$3</c:f>
            </c:strRef>
          </c:cat>
          <c:val>
            <c:numRef>
              <c:f>'ALL Discipline Tracking'!$M$15:$V$15</c:f>
              <c:numCache/>
            </c:numRef>
          </c:val>
        </c:ser>
        <c:axId val="559795254"/>
        <c:axId val="912196302"/>
      </c:barChart>
      <c:catAx>
        <c:axId val="55979525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000">
                <a:solidFill>
                  <a:srgbClr val="000000"/>
                </a:solidFill>
                <a:latin typeface="+mn-lt"/>
              </a:defRPr>
            </a:pPr>
          </a:p>
        </c:txPr>
        <c:crossAx val="912196302"/>
      </c:catAx>
      <c:valAx>
        <c:axId val="912196302"/>
        <c:scaling>
          <c:orientation val="minMax"/>
        </c:scaling>
        <c:delete val="0"/>
        <c:axPos val="l"/>
        <c:tickLblPos val="nextTo"/>
        <c:spPr>
          <a:ln>
            <a:noFill/>
          </a:ln>
        </c:spPr>
        <c:crossAx val="559795254"/>
      </c:valAx>
    </c:plotArea>
    <c:legend>
      <c:legendPos val="b"/>
      <c:overlay val="0"/>
      <c:txPr>
        <a:bodyPr/>
        <a:lstStyle/>
        <a:p>
          <a:pPr lvl="0">
            <a:defRPr b="1" i="0" sz="1400">
              <a:solidFill>
                <a:srgbClr val="1A1A1A"/>
              </a:solidFill>
              <a:latin typeface="+mn-lt"/>
            </a:defRPr>
          </a:pPr>
        </a:p>
      </c:txPr>
    </c:legend>
    <c:plotVisOnly val="1"/>
  </c:chart>
</c:chartSpace>
</file>

<file path=xl/charts/chart7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3200">
                <a:solidFill>
                  <a:srgbClr val="757575"/>
                </a:solidFill>
                <a:latin typeface="+mn-lt"/>
              </a:defRPr>
            </a:pPr>
            <a:r>
              <a:rPr b="1" i="0" sz="3200">
                <a:solidFill>
                  <a:srgbClr val="757575"/>
                </a:solidFill>
                <a:latin typeface="+mn-lt"/>
              </a:rPr>
              <a:t>Risk Ratio Compared to All Students</a:t>
            </a:r>
          </a:p>
        </c:rich>
      </c:tx>
      <c:overlay val="0"/>
    </c:title>
    <c:plotArea>
      <c:layout>
        <c:manualLayout>
          <c:xMode val="edge"/>
          <c:yMode val="edge"/>
          <c:x val="0.3792645868524236"/>
          <c:y val="0.06496649531428221"/>
          <c:w val="0.6207354131475763"/>
          <c:h val="0.8543440360638674"/>
        </c:manualLayout>
      </c:layout>
      <c:barChart>
        <c:barDir val="bar"/>
        <c:ser>
          <c:idx val="0"/>
          <c:order val="0"/>
          <c:tx>
            <c:strRef>
              <c:f>'ALL Discipline Tracking'!$L$24</c:f>
            </c:strRef>
          </c:tx>
          <c:invertIfNegative val="0"/>
          <c:cat>
            <c:strRef>
              <c:f>'ALL Discipline Tracking'!$M$3:$V$3</c:f>
            </c:strRef>
          </c:cat>
          <c:val>
            <c:numRef>
              <c:f>'ALL Discipline Tracking'!$M$24:$V$24</c:f>
              <c:numCache/>
            </c:numRef>
          </c:val>
        </c:ser>
        <c:ser>
          <c:idx val="1"/>
          <c:order val="1"/>
          <c:tx>
            <c:strRef>
              <c:f>'ALL Discipline Tracking'!$L$25</c:f>
            </c:strRef>
          </c:tx>
          <c:invertIfNegative val="0"/>
          <c:cat>
            <c:strRef>
              <c:f>'ALL Discipline Tracking'!$M$3:$V$3</c:f>
            </c:strRef>
          </c:cat>
          <c:val>
            <c:numRef>
              <c:f>'ALL Discipline Tracking'!$M$25:$V$25</c:f>
              <c:numCache/>
            </c:numRef>
          </c:val>
        </c:ser>
        <c:ser>
          <c:idx val="2"/>
          <c:order val="2"/>
          <c:tx>
            <c:strRef>
              <c:f>'ALL Discipline Tracking'!$L$26</c:f>
            </c:strRef>
          </c:tx>
          <c:invertIfNegative val="0"/>
          <c:cat>
            <c:strRef>
              <c:f>'ALL Discipline Tracking'!$M$3:$V$3</c:f>
            </c:strRef>
          </c:cat>
          <c:val>
            <c:numRef>
              <c:f>'ALL Discipline Tracking'!$M$26:$V$26</c:f>
              <c:numCache/>
            </c:numRef>
          </c:val>
        </c:ser>
        <c:ser>
          <c:idx val="3"/>
          <c:order val="3"/>
          <c:tx>
            <c:strRef>
              <c:f>'ALL Discipline Tracking'!$L$27</c:f>
            </c:strRef>
          </c:tx>
          <c:invertIfNegative val="0"/>
          <c:cat>
            <c:strRef>
              <c:f>'ALL Discipline Tracking'!$M$3:$V$3</c:f>
            </c:strRef>
          </c:cat>
          <c:val>
            <c:numRef>
              <c:f>'ALL Discipline Tracking'!$M$27:$V$27</c:f>
              <c:numCache/>
            </c:numRef>
          </c:val>
        </c:ser>
        <c:axId val="1799639580"/>
        <c:axId val="746144809"/>
      </c:barChart>
      <c:catAx>
        <c:axId val="179963958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sz="1600">
                <a:solidFill>
                  <a:srgbClr val="000000"/>
                </a:solidFill>
                <a:latin typeface="+mn-lt"/>
              </a:defRPr>
            </a:pPr>
          </a:p>
        </c:txPr>
        <c:crossAx val="746144809"/>
      </c:catAx>
      <c:valAx>
        <c:axId val="746144809"/>
        <c:scaling>
          <c:orientation val="minMax"/>
        </c:scaling>
        <c:delete val="0"/>
        <c:axPos val="b"/>
        <c:tickLblPos val="nextTo"/>
        <c:spPr>
          <a:ln>
            <a:noFill/>
          </a:ln>
        </c:spPr>
        <c:crossAx val="1799639580"/>
        <c:crosses val="max"/>
      </c:valAx>
    </c:plotArea>
    <c:legend>
      <c:legendPos val="b"/>
      <c:overlay val="0"/>
      <c:txPr>
        <a:bodyPr/>
        <a:lstStyle/>
        <a:p>
          <a:pPr lvl="0">
            <a:defRPr b="0" i="0" sz="180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 Id="rId2" Type="http://schemas.openxmlformats.org/officeDocument/2006/relationships/chart" Target="../charts/chart9.xml"/><Relationship Id="rId3" Type="http://schemas.openxmlformats.org/officeDocument/2006/relationships/chart" Target="../charts/chart10.xml"/><Relationship Id="rId4" Type="http://schemas.openxmlformats.org/officeDocument/2006/relationships/chart" Target="../charts/chart11.xml"/><Relationship Id="rId5" Type="http://schemas.openxmlformats.org/officeDocument/2006/relationships/chart" Target="../charts/chart12.xml"/><Relationship Id="rId6" Type="http://schemas.openxmlformats.org/officeDocument/2006/relationships/chart" Target="../charts/chart13.xml"/><Relationship Id="rId7"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5.xml"/><Relationship Id="rId2" Type="http://schemas.openxmlformats.org/officeDocument/2006/relationships/chart" Target="../charts/chart16.xml"/><Relationship Id="rId3" Type="http://schemas.openxmlformats.org/officeDocument/2006/relationships/chart" Target="../charts/chart17.xml"/><Relationship Id="rId4" Type="http://schemas.openxmlformats.org/officeDocument/2006/relationships/chart" Target="../charts/chart18.xml"/><Relationship Id="rId5" Type="http://schemas.openxmlformats.org/officeDocument/2006/relationships/chart" Target="../charts/chart19.xml"/><Relationship Id="rId6" Type="http://schemas.openxmlformats.org/officeDocument/2006/relationships/chart" Target="../charts/chart20.xml"/><Relationship Id="rId7" Type="http://schemas.openxmlformats.org/officeDocument/2006/relationships/chart" Target="../charts/chart2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2.xml"/><Relationship Id="rId2" Type="http://schemas.openxmlformats.org/officeDocument/2006/relationships/chart" Target="../charts/chart23.xml"/><Relationship Id="rId3" Type="http://schemas.openxmlformats.org/officeDocument/2006/relationships/chart" Target="../charts/chart24.xml"/><Relationship Id="rId4" Type="http://schemas.openxmlformats.org/officeDocument/2006/relationships/chart" Target="../charts/chart25.xml"/><Relationship Id="rId5" Type="http://schemas.openxmlformats.org/officeDocument/2006/relationships/chart" Target="../charts/chart26.xml"/><Relationship Id="rId6" Type="http://schemas.openxmlformats.org/officeDocument/2006/relationships/chart" Target="../charts/chart27.xml"/><Relationship Id="rId7"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9.xml"/><Relationship Id="rId2" Type="http://schemas.openxmlformats.org/officeDocument/2006/relationships/chart" Target="../charts/chart30.xml"/><Relationship Id="rId3" Type="http://schemas.openxmlformats.org/officeDocument/2006/relationships/chart" Target="../charts/chart31.xml"/><Relationship Id="rId4" Type="http://schemas.openxmlformats.org/officeDocument/2006/relationships/chart" Target="../charts/chart32.xml"/><Relationship Id="rId5" Type="http://schemas.openxmlformats.org/officeDocument/2006/relationships/chart" Target="../charts/chart33.xml"/><Relationship Id="rId6" Type="http://schemas.openxmlformats.org/officeDocument/2006/relationships/chart" Target="../charts/chart34.xml"/><Relationship Id="rId7" Type="http://schemas.openxmlformats.org/officeDocument/2006/relationships/chart" Target="../charts/chart3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6.xml"/><Relationship Id="rId2" Type="http://schemas.openxmlformats.org/officeDocument/2006/relationships/chart" Target="../charts/chart37.xml"/><Relationship Id="rId3" Type="http://schemas.openxmlformats.org/officeDocument/2006/relationships/chart" Target="../charts/chart38.xml"/><Relationship Id="rId4" Type="http://schemas.openxmlformats.org/officeDocument/2006/relationships/chart" Target="../charts/chart39.xml"/><Relationship Id="rId5" Type="http://schemas.openxmlformats.org/officeDocument/2006/relationships/chart" Target="../charts/chart40.xml"/><Relationship Id="rId6" Type="http://schemas.openxmlformats.org/officeDocument/2006/relationships/chart" Target="../charts/chart41.xml"/><Relationship Id="rId7" Type="http://schemas.openxmlformats.org/officeDocument/2006/relationships/chart" Target="../charts/chart4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3.xml"/><Relationship Id="rId2" Type="http://schemas.openxmlformats.org/officeDocument/2006/relationships/chart" Target="../charts/chart44.xml"/><Relationship Id="rId3" Type="http://schemas.openxmlformats.org/officeDocument/2006/relationships/chart" Target="../charts/chart45.xml"/><Relationship Id="rId4" Type="http://schemas.openxmlformats.org/officeDocument/2006/relationships/chart" Target="../charts/chart46.xml"/><Relationship Id="rId5" Type="http://schemas.openxmlformats.org/officeDocument/2006/relationships/chart" Target="../charts/chart47.xml"/><Relationship Id="rId6" Type="http://schemas.openxmlformats.org/officeDocument/2006/relationships/chart" Target="../charts/chart48.xml"/><Relationship Id="rId7" Type="http://schemas.openxmlformats.org/officeDocument/2006/relationships/chart" Target="../charts/chart4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0.xml"/><Relationship Id="rId2" Type="http://schemas.openxmlformats.org/officeDocument/2006/relationships/chart" Target="../charts/chart51.xml"/><Relationship Id="rId3" Type="http://schemas.openxmlformats.org/officeDocument/2006/relationships/chart" Target="../charts/chart52.xml"/><Relationship Id="rId4" Type="http://schemas.openxmlformats.org/officeDocument/2006/relationships/chart" Target="../charts/chart53.xml"/><Relationship Id="rId5" Type="http://schemas.openxmlformats.org/officeDocument/2006/relationships/chart" Target="../charts/chart54.xml"/><Relationship Id="rId6" Type="http://schemas.openxmlformats.org/officeDocument/2006/relationships/chart" Target="../charts/chart55.xml"/><Relationship Id="rId7" Type="http://schemas.openxmlformats.org/officeDocument/2006/relationships/chart" Target="../charts/chart56.xml"/></Relationships>
</file>

<file path=xl/drawings/_rels/drawing12.xml.rels><?xml version="1.0" encoding="UTF-8" standalone="yes"?><Relationships xmlns="http://schemas.openxmlformats.org/package/2006/relationships"><Relationship Id="rId40" Type="http://schemas.openxmlformats.org/officeDocument/2006/relationships/chart" Target="../charts/chart96.xml"/><Relationship Id="rId42" Type="http://schemas.openxmlformats.org/officeDocument/2006/relationships/chart" Target="../charts/chart98.xml"/><Relationship Id="rId41" Type="http://schemas.openxmlformats.org/officeDocument/2006/relationships/chart" Target="../charts/chart97.xml"/><Relationship Id="rId44" Type="http://schemas.openxmlformats.org/officeDocument/2006/relationships/chart" Target="../charts/chart100.xml"/><Relationship Id="rId43" Type="http://schemas.openxmlformats.org/officeDocument/2006/relationships/chart" Target="../charts/chart99.xml"/><Relationship Id="rId46" Type="http://schemas.openxmlformats.org/officeDocument/2006/relationships/chart" Target="../charts/chart102.xml"/><Relationship Id="rId45" Type="http://schemas.openxmlformats.org/officeDocument/2006/relationships/chart" Target="../charts/chart101.xml"/><Relationship Id="rId107" Type="http://schemas.openxmlformats.org/officeDocument/2006/relationships/chart" Target="../charts/chart163.xml"/><Relationship Id="rId106" Type="http://schemas.openxmlformats.org/officeDocument/2006/relationships/chart" Target="../charts/chart162.xml"/><Relationship Id="rId105" Type="http://schemas.openxmlformats.org/officeDocument/2006/relationships/chart" Target="../charts/chart161.xml"/><Relationship Id="rId104" Type="http://schemas.openxmlformats.org/officeDocument/2006/relationships/chart" Target="../charts/chart160.xml"/><Relationship Id="rId109" Type="http://schemas.openxmlformats.org/officeDocument/2006/relationships/chart" Target="../charts/chart165.xml"/><Relationship Id="rId108" Type="http://schemas.openxmlformats.org/officeDocument/2006/relationships/chart" Target="../charts/chart164.xml"/><Relationship Id="rId48" Type="http://schemas.openxmlformats.org/officeDocument/2006/relationships/chart" Target="../charts/chart104.xml"/><Relationship Id="rId47" Type="http://schemas.openxmlformats.org/officeDocument/2006/relationships/chart" Target="../charts/chart103.xml"/><Relationship Id="rId49" Type="http://schemas.openxmlformats.org/officeDocument/2006/relationships/chart" Target="../charts/chart105.xml"/><Relationship Id="rId103" Type="http://schemas.openxmlformats.org/officeDocument/2006/relationships/chart" Target="../charts/chart159.xml"/><Relationship Id="rId102" Type="http://schemas.openxmlformats.org/officeDocument/2006/relationships/chart" Target="../charts/chart158.xml"/><Relationship Id="rId101" Type="http://schemas.openxmlformats.org/officeDocument/2006/relationships/chart" Target="../charts/chart157.xml"/><Relationship Id="rId100" Type="http://schemas.openxmlformats.org/officeDocument/2006/relationships/chart" Target="../charts/chart156.xml"/><Relationship Id="rId31" Type="http://schemas.openxmlformats.org/officeDocument/2006/relationships/chart" Target="../charts/chart87.xml"/><Relationship Id="rId30" Type="http://schemas.openxmlformats.org/officeDocument/2006/relationships/chart" Target="../charts/chart86.xml"/><Relationship Id="rId33" Type="http://schemas.openxmlformats.org/officeDocument/2006/relationships/chart" Target="../charts/chart89.xml"/><Relationship Id="rId32" Type="http://schemas.openxmlformats.org/officeDocument/2006/relationships/chart" Target="../charts/chart88.xml"/><Relationship Id="rId35" Type="http://schemas.openxmlformats.org/officeDocument/2006/relationships/chart" Target="../charts/chart91.xml"/><Relationship Id="rId34" Type="http://schemas.openxmlformats.org/officeDocument/2006/relationships/chart" Target="../charts/chart90.xml"/><Relationship Id="rId37" Type="http://schemas.openxmlformats.org/officeDocument/2006/relationships/chart" Target="../charts/chart93.xml"/><Relationship Id="rId36" Type="http://schemas.openxmlformats.org/officeDocument/2006/relationships/chart" Target="../charts/chart92.xml"/><Relationship Id="rId39" Type="http://schemas.openxmlformats.org/officeDocument/2006/relationships/chart" Target="../charts/chart95.xml"/><Relationship Id="rId38" Type="http://schemas.openxmlformats.org/officeDocument/2006/relationships/chart" Target="../charts/chart94.xml"/><Relationship Id="rId20" Type="http://schemas.openxmlformats.org/officeDocument/2006/relationships/chart" Target="../charts/chart76.xml"/><Relationship Id="rId22" Type="http://schemas.openxmlformats.org/officeDocument/2006/relationships/chart" Target="../charts/chart78.xml"/><Relationship Id="rId21" Type="http://schemas.openxmlformats.org/officeDocument/2006/relationships/chart" Target="../charts/chart77.xml"/><Relationship Id="rId24" Type="http://schemas.openxmlformats.org/officeDocument/2006/relationships/chart" Target="../charts/chart80.xml"/><Relationship Id="rId23" Type="http://schemas.openxmlformats.org/officeDocument/2006/relationships/chart" Target="../charts/chart79.xml"/><Relationship Id="rId129" Type="http://schemas.openxmlformats.org/officeDocument/2006/relationships/chart" Target="../charts/chart185.xml"/><Relationship Id="rId128" Type="http://schemas.openxmlformats.org/officeDocument/2006/relationships/chart" Target="../charts/chart184.xml"/><Relationship Id="rId127" Type="http://schemas.openxmlformats.org/officeDocument/2006/relationships/chart" Target="../charts/chart183.xml"/><Relationship Id="rId126" Type="http://schemas.openxmlformats.org/officeDocument/2006/relationships/chart" Target="../charts/chart182.xml"/><Relationship Id="rId26" Type="http://schemas.openxmlformats.org/officeDocument/2006/relationships/chart" Target="../charts/chart82.xml"/><Relationship Id="rId121" Type="http://schemas.openxmlformats.org/officeDocument/2006/relationships/chart" Target="../charts/chart177.xml"/><Relationship Id="rId25" Type="http://schemas.openxmlformats.org/officeDocument/2006/relationships/chart" Target="../charts/chart81.xml"/><Relationship Id="rId120" Type="http://schemas.openxmlformats.org/officeDocument/2006/relationships/chart" Target="../charts/chart176.xml"/><Relationship Id="rId28" Type="http://schemas.openxmlformats.org/officeDocument/2006/relationships/chart" Target="../charts/chart84.xml"/><Relationship Id="rId27" Type="http://schemas.openxmlformats.org/officeDocument/2006/relationships/chart" Target="../charts/chart83.xml"/><Relationship Id="rId125" Type="http://schemas.openxmlformats.org/officeDocument/2006/relationships/chart" Target="../charts/chart181.xml"/><Relationship Id="rId29" Type="http://schemas.openxmlformats.org/officeDocument/2006/relationships/chart" Target="../charts/chart85.xml"/><Relationship Id="rId124" Type="http://schemas.openxmlformats.org/officeDocument/2006/relationships/chart" Target="../charts/chart180.xml"/><Relationship Id="rId123" Type="http://schemas.openxmlformats.org/officeDocument/2006/relationships/chart" Target="../charts/chart179.xml"/><Relationship Id="rId122" Type="http://schemas.openxmlformats.org/officeDocument/2006/relationships/chart" Target="../charts/chart178.xml"/><Relationship Id="rId95" Type="http://schemas.openxmlformats.org/officeDocument/2006/relationships/chart" Target="../charts/chart151.xml"/><Relationship Id="rId94" Type="http://schemas.openxmlformats.org/officeDocument/2006/relationships/chart" Target="../charts/chart150.xml"/><Relationship Id="rId97" Type="http://schemas.openxmlformats.org/officeDocument/2006/relationships/chart" Target="../charts/chart153.xml"/><Relationship Id="rId96" Type="http://schemas.openxmlformats.org/officeDocument/2006/relationships/chart" Target="../charts/chart152.xml"/><Relationship Id="rId11" Type="http://schemas.openxmlformats.org/officeDocument/2006/relationships/chart" Target="../charts/chart67.xml"/><Relationship Id="rId99" Type="http://schemas.openxmlformats.org/officeDocument/2006/relationships/chart" Target="../charts/chart155.xml"/><Relationship Id="rId10" Type="http://schemas.openxmlformats.org/officeDocument/2006/relationships/chart" Target="../charts/chart66.xml"/><Relationship Id="rId98" Type="http://schemas.openxmlformats.org/officeDocument/2006/relationships/chart" Target="../charts/chart154.xml"/><Relationship Id="rId13" Type="http://schemas.openxmlformats.org/officeDocument/2006/relationships/chart" Target="../charts/chart69.xml"/><Relationship Id="rId12" Type="http://schemas.openxmlformats.org/officeDocument/2006/relationships/chart" Target="../charts/chart68.xml"/><Relationship Id="rId91" Type="http://schemas.openxmlformats.org/officeDocument/2006/relationships/chart" Target="../charts/chart147.xml"/><Relationship Id="rId90" Type="http://schemas.openxmlformats.org/officeDocument/2006/relationships/chart" Target="../charts/chart146.xml"/><Relationship Id="rId93" Type="http://schemas.openxmlformats.org/officeDocument/2006/relationships/chart" Target="../charts/chart149.xml"/><Relationship Id="rId92" Type="http://schemas.openxmlformats.org/officeDocument/2006/relationships/chart" Target="../charts/chart148.xml"/><Relationship Id="rId118" Type="http://schemas.openxmlformats.org/officeDocument/2006/relationships/chart" Target="../charts/chart174.xml"/><Relationship Id="rId117" Type="http://schemas.openxmlformats.org/officeDocument/2006/relationships/chart" Target="../charts/chart173.xml"/><Relationship Id="rId116" Type="http://schemas.openxmlformats.org/officeDocument/2006/relationships/chart" Target="../charts/chart172.xml"/><Relationship Id="rId115" Type="http://schemas.openxmlformats.org/officeDocument/2006/relationships/chart" Target="../charts/chart171.xml"/><Relationship Id="rId119" Type="http://schemas.openxmlformats.org/officeDocument/2006/relationships/chart" Target="../charts/chart175.xml"/><Relationship Id="rId15" Type="http://schemas.openxmlformats.org/officeDocument/2006/relationships/chart" Target="../charts/chart71.xml"/><Relationship Id="rId110" Type="http://schemas.openxmlformats.org/officeDocument/2006/relationships/chart" Target="../charts/chart166.xml"/><Relationship Id="rId14" Type="http://schemas.openxmlformats.org/officeDocument/2006/relationships/chart" Target="../charts/chart70.xml"/><Relationship Id="rId17" Type="http://schemas.openxmlformats.org/officeDocument/2006/relationships/chart" Target="../charts/chart73.xml"/><Relationship Id="rId16" Type="http://schemas.openxmlformats.org/officeDocument/2006/relationships/chart" Target="../charts/chart72.xml"/><Relationship Id="rId19" Type="http://schemas.openxmlformats.org/officeDocument/2006/relationships/chart" Target="../charts/chart75.xml"/><Relationship Id="rId114" Type="http://schemas.openxmlformats.org/officeDocument/2006/relationships/chart" Target="../charts/chart170.xml"/><Relationship Id="rId18" Type="http://schemas.openxmlformats.org/officeDocument/2006/relationships/chart" Target="../charts/chart74.xml"/><Relationship Id="rId113" Type="http://schemas.openxmlformats.org/officeDocument/2006/relationships/chart" Target="../charts/chart169.xml"/><Relationship Id="rId112" Type="http://schemas.openxmlformats.org/officeDocument/2006/relationships/chart" Target="../charts/chart168.xml"/><Relationship Id="rId111" Type="http://schemas.openxmlformats.org/officeDocument/2006/relationships/chart" Target="../charts/chart167.xml"/><Relationship Id="rId84" Type="http://schemas.openxmlformats.org/officeDocument/2006/relationships/chart" Target="../charts/chart140.xml"/><Relationship Id="rId83" Type="http://schemas.openxmlformats.org/officeDocument/2006/relationships/chart" Target="../charts/chart139.xml"/><Relationship Id="rId86" Type="http://schemas.openxmlformats.org/officeDocument/2006/relationships/chart" Target="../charts/chart142.xml"/><Relationship Id="rId85" Type="http://schemas.openxmlformats.org/officeDocument/2006/relationships/chart" Target="../charts/chart141.xml"/><Relationship Id="rId88" Type="http://schemas.openxmlformats.org/officeDocument/2006/relationships/chart" Target="../charts/chart144.xml"/><Relationship Id="rId150" Type="http://schemas.openxmlformats.org/officeDocument/2006/relationships/chart" Target="../charts/chart206.xml"/><Relationship Id="rId87" Type="http://schemas.openxmlformats.org/officeDocument/2006/relationships/chart" Target="../charts/chart143.xml"/><Relationship Id="rId89" Type="http://schemas.openxmlformats.org/officeDocument/2006/relationships/chart" Target="../charts/chart145.xml"/><Relationship Id="rId80" Type="http://schemas.openxmlformats.org/officeDocument/2006/relationships/chart" Target="../charts/chart136.xml"/><Relationship Id="rId82" Type="http://schemas.openxmlformats.org/officeDocument/2006/relationships/chart" Target="../charts/chart138.xml"/><Relationship Id="rId81" Type="http://schemas.openxmlformats.org/officeDocument/2006/relationships/chart" Target="../charts/chart137.xml"/><Relationship Id="rId1" Type="http://schemas.openxmlformats.org/officeDocument/2006/relationships/chart" Target="../charts/chart57.xml"/><Relationship Id="rId2" Type="http://schemas.openxmlformats.org/officeDocument/2006/relationships/chart" Target="../charts/chart58.xml"/><Relationship Id="rId3" Type="http://schemas.openxmlformats.org/officeDocument/2006/relationships/chart" Target="../charts/chart59.xml"/><Relationship Id="rId149" Type="http://schemas.openxmlformats.org/officeDocument/2006/relationships/chart" Target="../charts/chart205.xml"/><Relationship Id="rId4" Type="http://schemas.openxmlformats.org/officeDocument/2006/relationships/chart" Target="../charts/chart60.xml"/><Relationship Id="rId148" Type="http://schemas.openxmlformats.org/officeDocument/2006/relationships/chart" Target="../charts/chart204.xml"/><Relationship Id="rId9" Type="http://schemas.openxmlformats.org/officeDocument/2006/relationships/chart" Target="../charts/chart65.xml"/><Relationship Id="rId143" Type="http://schemas.openxmlformats.org/officeDocument/2006/relationships/chart" Target="../charts/chart199.xml"/><Relationship Id="rId142" Type="http://schemas.openxmlformats.org/officeDocument/2006/relationships/chart" Target="../charts/chart198.xml"/><Relationship Id="rId141" Type="http://schemas.openxmlformats.org/officeDocument/2006/relationships/chart" Target="../charts/chart197.xml"/><Relationship Id="rId140" Type="http://schemas.openxmlformats.org/officeDocument/2006/relationships/chart" Target="../charts/chart196.xml"/><Relationship Id="rId5" Type="http://schemas.openxmlformats.org/officeDocument/2006/relationships/chart" Target="../charts/chart61.xml"/><Relationship Id="rId147" Type="http://schemas.openxmlformats.org/officeDocument/2006/relationships/chart" Target="../charts/chart203.xml"/><Relationship Id="rId6" Type="http://schemas.openxmlformats.org/officeDocument/2006/relationships/chart" Target="../charts/chart62.xml"/><Relationship Id="rId146" Type="http://schemas.openxmlformats.org/officeDocument/2006/relationships/chart" Target="../charts/chart202.xml"/><Relationship Id="rId7" Type="http://schemas.openxmlformats.org/officeDocument/2006/relationships/chart" Target="../charts/chart63.xml"/><Relationship Id="rId145" Type="http://schemas.openxmlformats.org/officeDocument/2006/relationships/chart" Target="../charts/chart201.xml"/><Relationship Id="rId8" Type="http://schemas.openxmlformats.org/officeDocument/2006/relationships/chart" Target="../charts/chart64.xml"/><Relationship Id="rId144" Type="http://schemas.openxmlformats.org/officeDocument/2006/relationships/chart" Target="../charts/chart200.xml"/><Relationship Id="rId73" Type="http://schemas.openxmlformats.org/officeDocument/2006/relationships/chart" Target="../charts/chart129.xml"/><Relationship Id="rId72" Type="http://schemas.openxmlformats.org/officeDocument/2006/relationships/chart" Target="../charts/chart128.xml"/><Relationship Id="rId75" Type="http://schemas.openxmlformats.org/officeDocument/2006/relationships/chart" Target="../charts/chart131.xml"/><Relationship Id="rId74" Type="http://schemas.openxmlformats.org/officeDocument/2006/relationships/chart" Target="../charts/chart130.xml"/><Relationship Id="rId77" Type="http://schemas.openxmlformats.org/officeDocument/2006/relationships/chart" Target="../charts/chart133.xml"/><Relationship Id="rId76" Type="http://schemas.openxmlformats.org/officeDocument/2006/relationships/chart" Target="../charts/chart132.xml"/><Relationship Id="rId79" Type="http://schemas.openxmlformats.org/officeDocument/2006/relationships/chart" Target="../charts/chart135.xml"/><Relationship Id="rId78" Type="http://schemas.openxmlformats.org/officeDocument/2006/relationships/chart" Target="../charts/chart134.xml"/><Relationship Id="rId71" Type="http://schemas.openxmlformats.org/officeDocument/2006/relationships/chart" Target="../charts/chart127.xml"/><Relationship Id="rId70" Type="http://schemas.openxmlformats.org/officeDocument/2006/relationships/chart" Target="../charts/chart126.xml"/><Relationship Id="rId139" Type="http://schemas.openxmlformats.org/officeDocument/2006/relationships/chart" Target="../charts/chart195.xml"/><Relationship Id="rId138" Type="http://schemas.openxmlformats.org/officeDocument/2006/relationships/chart" Target="../charts/chart194.xml"/><Relationship Id="rId137" Type="http://schemas.openxmlformats.org/officeDocument/2006/relationships/chart" Target="../charts/chart193.xml"/><Relationship Id="rId132" Type="http://schemas.openxmlformats.org/officeDocument/2006/relationships/chart" Target="../charts/chart188.xml"/><Relationship Id="rId131" Type="http://schemas.openxmlformats.org/officeDocument/2006/relationships/chart" Target="../charts/chart187.xml"/><Relationship Id="rId130" Type="http://schemas.openxmlformats.org/officeDocument/2006/relationships/chart" Target="../charts/chart186.xml"/><Relationship Id="rId136" Type="http://schemas.openxmlformats.org/officeDocument/2006/relationships/chart" Target="../charts/chart192.xml"/><Relationship Id="rId135" Type="http://schemas.openxmlformats.org/officeDocument/2006/relationships/chart" Target="../charts/chart191.xml"/><Relationship Id="rId134" Type="http://schemas.openxmlformats.org/officeDocument/2006/relationships/chart" Target="../charts/chart190.xml"/><Relationship Id="rId133" Type="http://schemas.openxmlformats.org/officeDocument/2006/relationships/chart" Target="../charts/chart189.xml"/><Relationship Id="rId62" Type="http://schemas.openxmlformats.org/officeDocument/2006/relationships/chart" Target="../charts/chart118.xml"/><Relationship Id="rId61" Type="http://schemas.openxmlformats.org/officeDocument/2006/relationships/chart" Target="../charts/chart117.xml"/><Relationship Id="rId64" Type="http://schemas.openxmlformats.org/officeDocument/2006/relationships/chart" Target="../charts/chart120.xml"/><Relationship Id="rId63" Type="http://schemas.openxmlformats.org/officeDocument/2006/relationships/chart" Target="../charts/chart119.xml"/><Relationship Id="rId66" Type="http://schemas.openxmlformats.org/officeDocument/2006/relationships/chart" Target="../charts/chart122.xml"/><Relationship Id="rId65" Type="http://schemas.openxmlformats.org/officeDocument/2006/relationships/chart" Target="../charts/chart121.xml"/><Relationship Id="rId68" Type="http://schemas.openxmlformats.org/officeDocument/2006/relationships/chart" Target="../charts/chart124.xml"/><Relationship Id="rId67" Type="http://schemas.openxmlformats.org/officeDocument/2006/relationships/chart" Target="../charts/chart123.xml"/><Relationship Id="rId60" Type="http://schemas.openxmlformats.org/officeDocument/2006/relationships/chart" Target="../charts/chart116.xml"/><Relationship Id="rId69" Type="http://schemas.openxmlformats.org/officeDocument/2006/relationships/chart" Target="../charts/chart125.xml"/><Relationship Id="rId51" Type="http://schemas.openxmlformats.org/officeDocument/2006/relationships/chart" Target="../charts/chart107.xml"/><Relationship Id="rId50" Type="http://schemas.openxmlformats.org/officeDocument/2006/relationships/chart" Target="../charts/chart106.xml"/><Relationship Id="rId53" Type="http://schemas.openxmlformats.org/officeDocument/2006/relationships/chart" Target="../charts/chart109.xml"/><Relationship Id="rId52" Type="http://schemas.openxmlformats.org/officeDocument/2006/relationships/chart" Target="../charts/chart108.xml"/><Relationship Id="rId55" Type="http://schemas.openxmlformats.org/officeDocument/2006/relationships/chart" Target="../charts/chart111.xml"/><Relationship Id="rId161" Type="http://schemas.openxmlformats.org/officeDocument/2006/relationships/chart" Target="../charts/chart217.xml"/><Relationship Id="rId54" Type="http://schemas.openxmlformats.org/officeDocument/2006/relationships/chart" Target="../charts/chart110.xml"/><Relationship Id="rId160" Type="http://schemas.openxmlformats.org/officeDocument/2006/relationships/chart" Target="../charts/chart216.xml"/><Relationship Id="rId57" Type="http://schemas.openxmlformats.org/officeDocument/2006/relationships/chart" Target="../charts/chart113.xml"/><Relationship Id="rId56" Type="http://schemas.openxmlformats.org/officeDocument/2006/relationships/chart" Target="../charts/chart112.xml"/><Relationship Id="rId159" Type="http://schemas.openxmlformats.org/officeDocument/2006/relationships/chart" Target="../charts/chart215.xml"/><Relationship Id="rId59" Type="http://schemas.openxmlformats.org/officeDocument/2006/relationships/chart" Target="../charts/chart115.xml"/><Relationship Id="rId154" Type="http://schemas.openxmlformats.org/officeDocument/2006/relationships/chart" Target="../charts/chart210.xml"/><Relationship Id="rId58" Type="http://schemas.openxmlformats.org/officeDocument/2006/relationships/chart" Target="../charts/chart114.xml"/><Relationship Id="rId153" Type="http://schemas.openxmlformats.org/officeDocument/2006/relationships/chart" Target="../charts/chart209.xml"/><Relationship Id="rId152" Type="http://schemas.openxmlformats.org/officeDocument/2006/relationships/chart" Target="../charts/chart208.xml"/><Relationship Id="rId151" Type="http://schemas.openxmlformats.org/officeDocument/2006/relationships/chart" Target="../charts/chart207.xml"/><Relationship Id="rId158" Type="http://schemas.openxmlformats.org/officeDocument/2006/relationships/chart" Target="../charts/chart214.xml"/><Relationship Id="rId157" Type="http://schemas.openxmlformats.org/officeDocument/2006/relationships/chart" Target="../charts/chart213.xml"/><Relationship Id="rId156" Type="http://schemas.openxmlformats.org/officeDocument/2006/relationships/chart" Target="../charts/chart212.xml"/><Relationship Id="rId155" Type="http://schemas.openxmlformats.org/officeDocument/2006/relationships/chart" Target="../charts/chart211.xml"/></Relationships>
</file>

<file path=xl/drawings/_rels/drawing13.xml.rels><?xml version="1.0" encoding="UTF-8" standalone="yes"?><Relationships xmlns="http://schemas.openxmlformats.org/package/2006/relationships"><Relationship Id="rId40" Type="http://schemas.openxmlformats.org/officeDocument/2006/relationships/chart" Target="../charts/chart257.xml"/><Relationship Id="rId42" Type="http://schemas.openxmlformats.org/officeDocument/2006/relationships/chart" Target="../charts/chart259.xml"/><Relationship Id="rId41" Type="http://schemas.openxmlformats.org/officeDocument/2006/relationships/chart" Target="../charts/chart258.xml"/><Relationship Id="rId44" Type="http://schemas.openxmlformats.org/officeDocument/2006/relationships/chart" Target="../charts/chart261.xml"/><Relationship Id="rId43" Type="http://schemas.openxmlformats.org/officeDocument/2006/relationships/chart" Target="../charts/chart260.xml"/><Relationship Id="rId46" Type="http://schemas.openxmlformats.org/officeDocument/2006/relationships/chart" Target="../charts/chart263.xml"/><Relationship Id="rId45" Type="http://schemas.openxmlformats.org/officeDocument/2006/relationships/chart" Target="../charts/chart262.xml"/><Relationship Id="rId107" Type="http://schemas.openxmlformats.org/officeDocument/2006/relationships/chart" Target="../charts/chart324.xml"/><Relationship Id="rId106" Type="http://schemas.openxmlformats.org/officeDocument/2006/relationships/chart" Target="../charts/chart323.xml"/><Relationship Id="rId105" Type="http://schemas.openxmlformats.org/officeDocument/2006/relationships/chart" Target="../charts/chart322.xml"/><Relationship Id="rId104" Type="http://schemas.openxmlformats.org/officeDocument/2006/relationships/chart" Target="../charts/chart321.xml"/><Relationship Id="rId109" Type="http://schemas.openxmlformats.org/officeDocument/2006/relationships/chart" Target="../charts/chart326.xml"/><Relationship Id="rId108" Type="http://schemas.openxmlformats.org/officeDocument/2006/relationships/chart" Target="../charts/chart325.xml"/><Relationship Id="rId48" Type="http://schemas.openxmlformats.org/officeDocument/2006/relationships/chart" Target="../charts/chart265.xml"/><Relationship Id="rId47" Type="http://schemas.openxmlformats.org/officeDocument/2006/relationships/chart" Target="../charts/chart264.xml"/><Relationship Id="rId49" Type="http://schemas.openxmlformats.org/officeDocument/2006/relationships/chart" Target="../charts/chart266.xml"/><Relationship Id="rId103" Type="http://schemas.openxmlformats.org/officeDocument/2006/relationships/chart" Target="../charts/chart320.xml"/><Relationship Id="rId102" Type="http://schemas.openxmlformats.org/officeDocument/2006/relationships/chart" Target="../charts/chart319.xml"/><Relationship Id="rId101" Type="http://schemas.openxmlformats.org/officeDocument/2006/relationships/chart" Target="../charts/chart318.xml"/><Relationship Id="rId100" Type="http://schemas.openxmlformats.org/officeDocument/2006/relationships/chart" Target="../charts/chart317.xml"/><Relationship Id="rId31" Type="http://schemas.openxmlformats.org/officeDocument/2006/relationships/chart" Target="../charts/chart248.xml"/><Relationship Id="rId30" Type="http://schemas.openxmlformats.org/officeDocument/2006/relationships/chart" Target="../charts/chart247.xml"/><Relationship Id="rId33" Type="http://schemas.openxmlformats.org/officeDocument/2006/relationships/chart" Target="../charts/chart250.xml"/><Relationship Id="rId32" Type="http://schemas.openxmlformats.org/officeDocument/2006/relationships/chart" Target="../charts/chart249.xml"/><Relationship Id="rId35" Type="http://schemas.openxmlformats.org/officeDocument/2006/relationships/chart" Target="../charts/chart252.xml"/><Relationship Id="rId34" Type="http://schemas.openxmlformats.org/officeDocument/2006/relationships/chart" Target="../charts/chart251.xml"/><Relationship Id="rId37" Type="http://schemas.openxmlformats.org/officeDocument/2006/relationships/chart" Target="../charts/chart254.xml"/><Relationship Id="rId36" Type="http://schemas.openxmlformats.org/officeDocument/2006/relationships/chart" Target="../charts/chart253.xml"/><Relationship Id="rId39" Type="http://schemas.openxmlformats.org/officeDocument/2006/relationships/chart" Target="../charts/chart256.xml"/><Relationship Id="rId38" Type="http://schemas.openxmlformats.org/officeDocument/2006/relationships/chart" Target="../charts/chart255.xml"/><Relationship Id="rId20" Type="http://schemas.openxmlformats.org/officeDocument/2006/relationships/chart" Target="../charts/chart237.xml"/><Relationship Id="rId22" Type="http://schemas.openxmlformats.org/officeDocument/2006/relationships/chart" Target="../charts/chart239.xml"/><Relationship Id="rId21" Type="http://schemas.openxmlformats.org/officeDocument/2006/relationships/chart" Target="../charts/chart238.xml"/><Relationship Id="rId24" Type="http://schemas.openxmlformats.org/officeDocument/2006/relationships/chart" Target="../charts/chart241.xml"/><Relationship Id="rId23" Type="http://schemas.openxmlformats.org/officeDocument/2006/relationships/chart" Target="../charts/chart240.xml"/><Relationship Id="rId129" Type="http://schemas.openxmlformats.org/officeDocument/2006/relationships/chart" Target="../charts/chart346.xml"/><Relationship Id="rId128" Type="http://schemas.openxmlformats.org/officeDocument/2006/relationships/chart" Target="../charts/chart345.xml"/><Relationship Id="rId127" Type="http://schemas.openxmlformats.org/officeDocument/2006/relationships/chart" Target="../charts/chart344.xml"/><Relationship Id="rId126" Type="http://schemas.openxmlformats.org/officeDocument/2006/relationships/chart" Target="../charts/chart343.xml"/><Relationship Id="rId26" Type="http://schemas.openxmlformats.org/officeDocument/2006/relationships/chart" Target="../charts/chart243.xml"/><Relationship Id="rId121" Type="http://schemas.openxmlformats.org/officeDocument/2006/relationships/chart" Target="../charts/chart338.xml"/><Relationship Id="rId25" Type="http://schemas.openxmlformats.org/officeDocument/2006/relationships/chart" Target="../charts/chart242.xml"/><Relationship Id="rId120" Type="http://schemas.openxmlformats.org/officeDocument/2006/relationships/chart" Target="../charts/chart337.xml"/><Relationship Id="rId28" Type="http://schemas.openxmlformats.org/officeDocument/2006/relationships/chart" Target="../charts/chart245.xml"/><Relationship Id="rId27" Type="http://schemas.openxmlformats.org/officeDocument/2006/relationships/chart" Target="../charts/chart244.xml"/><Relationship Id="rId125" Type="http://schemas.openxmlformats.org/officeDocument/2006/relationships/chart" Target="../charts/chart342.xml"/><Relationship Id="rId29" Type="http://schemas.openxmlformats.org/officeDocument/2006/relationships/chart" Target="../charts/chart246.xml"/><Relationship Id="rId124" Type="http://schemas.openxmlformats.org/officeDocument/2006/relationships/chart" Target="../charts/chart341.xml"/><Relationship Id="rId123" Type="http://schemas.openxmlformats.org/officeDocument/2006/relationships/chart" Target="../charts/chart340.xml"/><Relationship Id="rId122" Type="http://schemas.openxmlformats.org/officeDocument/2006/relationships/chart" Target="../charts/chart339.xml"/><Relationship Id="rId95" Type="http://schemas.openxmlformats.org/officeDocument/2006/relationships/chart" Target="../charts/chart312.xml"/><Relationship Id="rId94" Type="http://schemas.openxmlformats.org/officeDocument/2006/relationships/chart" Target="../charts/chart311.xml"/><Relationship Id="rId97" Type="http://schemas.openxmlformats.org/officeDocument/2006/relationships/chart" Target="../charts/chart314.xml"/><Relationship Id="rId96" Type="http://schemas.openxmlformats.org/officeDocument/2006/relationships/chart" Target="../charts/chart313.xml"/><Relationship Id="rId11" Type="http://schemas.openxmlformats.org/officeDocument/2006/relationships/chart" Target="../charts/chart228.xml"/><Relationship Id="rId99" Type="http://schemas.openxmlformats.org/officeDocument/2006/relationships/chart" Target="../charts/chart316.xml"/><Relationship Id="rId10" Type="http://schemas.openxmlformats.org/officeDocument/2006/relationships/chart" Target="../charts/chart227.xml"/><Relationship Id="rId98" Type="http://schemas.openxmlformats.org/officeDocument/2006/relationships/chart" Target="../charts/chart315.xml"/><Relationship Id="rId13" Type="http://schemas.openxmlformats.org/officeDocument/2006/relationships/chart" Target="../charts/chart230.xml"/><Relationship Id="rId12" Type="http://schemas.openxmlformats.org/officeDocument/2006/relationships/chart" Target="../charts/chart229.xml"/><Relationship Id="rId91" Type="http://schemas.openxmlformats.org/officeDocument/2006/relationships/chart" Target="../charts/chart308.xml"/><Relationship Id="rId90" Type="http://schemas.openxmlformats.org/officeDocument/2006/relationships/chart" Target="../charts/chart307.xml"/><Relationship Id="rId93" Type="http://schemas.openxmlformats.org/officeDocument/2006/relationships/chart" Target="../charts/chart310.xml"/><Relationship Id="rId92" Type="http://schemas.openxmlformats.org/officeDocument/2006/relationships/chart" Target="../charts/chart309.xml"/><Relationship Id="rId118" Type="http://schemas.openxmlformats.org/officeDocument/2006/relationships/chart" Target="../charts/chart335.xml"/><Relationship Id="rId117" Type="http://schemas.openxmlformats.org/officeDocument/2006/relationships/chart" Target="../charts/chart334.xml"/><Relationship Id="rId116" Type="http://schemas.openxmlformats.org/officeDocument/2006/relationships/chart" Target="../charts/chart333.xml"/><Relationship Id="rId115" Type="http://schemas.openxmlformats.org/officeDocument/2006/relationships/chart" Target="../charts/chart332.xml"/><Relationship Id="rId119" Type="http://schemas.openxmlformats.org/officeDocument/2006/relationships/chart" Target="../charts/chart336.xml"/><Relationship Id="rId15" Type="http://schemas.openxmlformats.org/officeDocument/2006/relationships/chart" Target="../charts/chart232.xml"/><Relationship Id="rId110" Type="http://schemas.openxmlformats.org/officeDocument/2006/relationships/chart" Target="../charts/chart327.xml"/><Relationship Id="rId14" Type="http://schemas.openxmlformats.org/officeDocument/2006/relationships/chart" Target="../charts/chart231.xml"/><Relationship Id="rId17" Type="http://schemas.openxmlformats.org/officeDocument/2006/relationships/chart" Target="../charts/chart234.xml"/><Relationship Id="rId16" Type="http://schemas.openxmlformats.org/officeDocument/2006/relationships/chart" Target="../charts/chart233.xml"/><Relationship Id="rId19" Type="http://schemas.openxmlformats.org/officeDocument/2006/relationships/chart" Target="../charts/chart236.xml"/><Relationship Id="rId114" Type="http://schemas.openxmlformats.org/officeDocument/2006/relationships/chart" Target="../charts/chart331.xml"/><Relationship Id="rId18" Type="http://schemas.openxmlformats.org/officeDocument/2006/relationships/chart" Target="../charts/chart235.xml"/><Relationship Id="rId113" Type="http://schemas.openxmlformats.org/officeDocument/2006/relationships/chart" Target="../charts/chart330.xml"/><Relationship Id="rId112" Type="http://schemas.openxmlformats.org/officeDocument/2006/relationships/chart" Target="../charts/chart329.xml"/><Relationship Id="rId111" Type="http://schemas.openxmlformats.org/officeDocument/2006/relationships/chart" Target="../charts/chart328.xml"/><Relationship Id="rId84" Type="http://schemas.openxmlformats.org/officeDocument/2006/relationships/chart" Target="../charts/chart301.xml"/><Relationship Id="rId83" Type="http://schemas.openxmlformats.org/officeDocument/2006/relationships/chart" Target="../charts/chart300.xml"/><Relationship Id="rId86" Type="http://schemas.openxmlformats.org/officeDocument/2006/relationships/chart" Target="../charts/chart303.xml"/><Relationship Id="rId85" Type="http://schemas.openxmlformats.org/officeDocument/2006/relationships/chart" Target="../charts/chart302.xml"/><Relationship Id="rId88" Type="http://schemas.openxmlformats.org/officeDocument/2006/relationships/chart" Target="../charts/chart305.xml"/><Relationship Id="rId87" Type="http://schemas.openxmlformats.org/officeDocument/2006/relationships/chart" Target="../charts/chart304.xml"/><Relationship Id="rId89" Type="http://schemas.openxmlformats.org/officeDocument/2006/relationships/chart" Target="../charts/chart306.xml"/><Relationship Id="rId80" Type="http://schemas.openxmlformats.org/officeDocument/2006/relationships/chart" Target="../charts/chart297.xml"/><Relationship Id="rId82" Type="http://schemas.openxmlformats.org/officeDocument/2006/relationships/chart" Target="../charts/chart299.xml"/><Relationship Id="rId81" Type="http://schemas.openxmlformats.org/officeDocument/2006/relationships/chart" Target="../charts/chart298.xml"/><Relationship Id="rId1" Type="http://schemas.openxmlformats.org/officeDocument/2006/relationships/chart" Target="../charts/chart218.xml"/><Relationship Id="rId2" Type="http://schemas.openxmlformats.org/officeDocument/2006/relationships/chart" Target="../charts/chart219.xml"/><Relationship Id="rId3" Type="http://schemas.openxmlformats.org/officeDocument/2006/relationships/chart" Target="../charts/chart220.xml"/><Relationship Id="rId4" Type="http://schemas.openxmlformats.org/officeDocument/2006/relationships/chart" Target="../charts/chart221.xml"/><Relationship Id="rId9" Type="http://schemas.openxmlformats.org/officeDocument/2006/relationships/chart" Target="../charts/chart226.xml"/><Relationship Id="rId140" Type="http://schemas.openxmlformats.org/officeDocument/2006/relationships/chart" Target="../charts/chart357.xml"/><Relationship Id="rId5" Type="http://schemas.openxmlformats.org/officeDocument/2006/relationships/chart" Target="../charts/chart222.xml"/><Relationship Id="rId6" Type="http://schemas.openxmlformats.org/officeDocument/2006/relationships/chart" Target="../charts/chart223.xml"/><Relationship Id="rId7" Type="http://schemas.openxmlformats.org/officeDocument/2006/relationships/chart" Target="../charts/chart224.xml"/><Relationship Id="rId8" Type="http://schemas.openxmlformats.org/officeDocument/2006/relationships/chart" Target="../charts/chart225.xml"/><Relationship Id="rId73" Type="http://schemas.openxmlformats.org/officeDocument/2006/relationships/chart" Target="../charts/chart290.xml"/><Relationship Id="rId72" Type="http://schemas.openxmlformats.org/officeDocument/2006/relationships/chart" Target="../charts/chart289.xml"/><Relationship Id="rId75" Type="http://schemas.openxmlformats.org/officeDocument/2006/relationships/chart" Target="../charts/chart292.xml"/><Relationship Id="rId74" Type="http://schemas.openxmlformats.org/officeDocument/2006/relationships/chart" Target="../charts/chart291.xml"/><Relationship Id="rId77" Type="http://schemas.openxmlformats.org/officeDocument/2006/relationships/chart" Target="../charts/chart294.xml"/><Relationship Id="rId76" Type="http://schemas.openxmlformats.org/officeDocument/2006/relationships/chart" Target="../charts/chart293.xml"/><Relationship Id="rId79" Type="http://schemas.openxmlformats.org/officeDocument/2006/relationships/chart" Target="../charts/chart296.xml"/><Relationship Id="rId78" Type="http://schemas.openxmlformats.org/officeDocument/2006/relationships/chart" Target="../charts/chart295.xml"/><Relationship Id="rId71" Type="http://schemas.openxmlformats.org/officeDocument/2006/relationships/chart" Target="../charts/chart288.xml"/><Relationship Id="rId70" Type="http://schemas.openxmlformats.org/officeDocument/2006/relationships/chart" Target="../charts/chart287.xml"/><Relationship Id="rId139" Type="http://schemas.openxmlformats.org/officeDocument/2006/relationships/chart" Target="../charts/chart356.xml"/><Relationship Id="rId138" Type="http://schemas.openxmlformats.org/officeDocument/2006/relationships/chart" Target="../charts/chart355.xml"/><Relationship Id="rId137" Type="http://schemas.openxmlformats.org/officeDocument/2006/relationships/chart" Target="../charts/chart354.xml"/><Relationship Id="rId132" Type="http://schemas.openxmlformats.org/officeDocument/2006/relationships/chart" Target="../charts/chart349.xml"/><Relationship Id="rId131" Type="http://schemas.openxmlformats.org/officeDocument/2006/relationships/chart" Target="../charts/chart348.xml"/><Relationship Id="rId130" Type="http://schemas.openxmlformats.org/officeDocument/2006/relationships/chart" Target="../charts/chart347.xml"/><Relationship Id="rId136" Type="http://schemas.openxmlformats.org/officeDocument/2006/relationships/chart" Target="../charts/chart353.xml"/><Relationship Id="rId135" Type="http://schemas.openxmlformats.org/officeDocument/2006/relationships/chart" Target="../charts/chart352.xml"/><Relationship Id="rId134" Type="http://schemas.openxmlformats.org/officeDocument/2006/relationships/chart" Target="../charts/chart351.xml"/><Relationship Id="rId133" Type="http://schemas.openxmlformats.org/officeDocument/2006/relationships/chart" Target="../charts/chart350.xml"/><Relationship Id="rId62" Type="http://schemas.openxmlformats.org/officeDocument/2006/relationships/chart" Target="../charts/chart279.xml"/><Relationship Id="rId61" Type="http://schemas.openxmlformats.org/officeDocument/2006/relationships/chart" Target="../charts/chart278.xml"/><Relationship Id="rId64" Type="http://schemas.openxmlformats.org/officeDocument/2006/relationships/chart" Target="../charts/chart281.xml"/><Relationship Id="rId63" Type="http://schemas.openxmlformats.org/officeDocument/2006/relationships/chart" Target="../charts/chart280.xml"/><Relationship Id="rId66" Type="http://schemas.openxmlformats.org/officeDocument/2006/relationships/chart" Target="../charts/chart283.xml"/><Relationship Id="rId65" Type="http://schemas.openxmlformats.org/officeDocument/2006/relationships/chart" Target="../charts/chart282.xml"/><Relationship Id="rId68" Type="http://schemas.openxmlformats.org/officeDocument/2006/relationships/chart" Target="../charts/chart285.xml"/><Relationship Id="rId67" Type="http://schemas.openxmlformats.org/officeDocument/2006/relationships/chart" Target="../charts/chart284.xml"/><Relationship Id="rId60" Type="http://schemas.openxmlformats.org/officeDocument/2006/relationships/chart" Target="../charts/chart277.xml"/><Relationship Id="rId69" Type="http://schemas.openxmlformats.org/officeDocument/2006/relationships/chart" Target="../charts/chart286.xml"/><Relationship Id="rId51" Type="http://schemas.openxmlformats.org/officeDocument/2006/relationships/chart" Target="../charts/chart268.xml"/><Relationship Id="rId50" Type="http://schemas.openxmlformats.org/officeDocument/2006/relationships/chart" Target="../charts/chart267.xml"/><Relationship Id="rId53" Type="http://schemas.openxmlformats.org/officeDocument/2006/relationships/chart" Target="../charts/chart270.xml"/><Relationship Id="rId52" Type="http://schemas.openxmlformats.org/officeDocument/2006/relationships/chart" Target="../charts/chart269.xml"/><Relationship Id="rId55" Type="http://schemas.openxmlformats.org/officeDocument/2006/relationships/chart" Target="../charts/chart272.xml"/><Relationship Id="rId54" Type="http://schemas.openxmlformats.org/officeDocument/2006/relationships/chart" Target="../charts/chart271.xml"/><Relationship Id="rId57" Type="http://schemas.openxmlformats.org/officeDocument/2006/relationships/chart" Target="../charts/chart274.xml"/><Relationship Id="rId56" Type="http://schemas.openxmlformats.org/officeDocument/2006/relationships/chart" Target="../charts/chart273.xml"/><Relationship Id="rId59" Type="http://schemas.openxmlformats.org/officeDocument/2006/relationships/chart" Target="../charts/chart276.xml"/><Relationship Id="rId58" Type="http://schemas.openxmlformats.org/officeDocument/2006/relationships/chart" Target="../charts/chart275.xml"/></Relationships>
</file>

<file path=xl/drawings/_rels/drawing14.xml.rels><?xml version="1.0" encoding="UTF-8" standalone="yes"?><Relationships xmlns="http://schemas.openxmlformats.org/package/2006/relationships"><Relationship Id="rId40" Type="http://schemas.openxmlformats.org/officeDocument/2006/relationships/chart" Target="../charts/chart397.xml"/><Relationship Id="rId42" Type="http://schemas.openxmlformats.org/officeDocument/2006/relationships/chart" Target="../charts/chart399.xml"/><Relationship Id="rId41" Type="http://schemas.openxmlformats.org/officeDocument/2006/relationships/chart" Target="../charts/chart398.xml"/><Relationship Id="rId44" Type="http://schemas.openxmlformats.org/officeDocument/2006/relationships/chart" Target="../charts/chart401.xml"/><Relationship Id="rId43" Type="http://schemas.openxmlformats.org/officeDocument/2006/relationships/chart" Target="../charts/chart400.xml"/><Relationship Id="rId46" Type="http://schemas.openxmlformats.org/officeDocument/2006/relationships/chart" Target="../charts/chart403.xml"/><Relationship Id="rId45" Type="http://schemas.openxmlformats.org/officeDocument/2006/relationships/chart" Target="../charts/chart402.xml"/><Relationship Id="rId107" Type="http://schemas.openxmlformats.org/officeDocument/2006/relationships/chart" Target="../charts/chart464.xml"/><Relationship Id="rId106" Type="http://schemas.openxmlformats.org/officeDocument/2006/relationships/chart" Target="../charts/chart463.xml"/><Relationship Id="rId105" Type="http://schemas.openxmlformats.org/officeDocument/2006/relationships/chart" Target="../charts/chart462.xml"/><Relationship Id="rId104" Type="http://schemas.openxmlformats.org/officeDocument/2006/relationships/chart" Target="../charts/chart461.xml"/><Relationship Id="rId109" Type="http://schemas.openxmlformats.org/officeDocument/2006/relationships/chart" Target="../charts/chart466.xml"/><Relationship Id="rId108" Type="http://schemas.openxmlformats.org/officeDocument/2006/relationships/chart" Target="../charts/chart465.xml"/><Relationship Id="rId48" Type="http://schemas.openxmlformats.org/officeDocument/2006/relationships/chart" Target="../charts/chart405.xml"/><Relationship Id="rId47" Type="http://schemas.openxmlformats.org/officeDocument/2006/relationships/chart" Target="../charts/chart404.xml"/><Relationship Id="rId49" Type="http://schemas.openxmlformats.org/officeDocument/2006/relationships/chart" Target="../charts/chart406.xml"/><Relationship Id="rId103" Type="http://schemas.openxmlformats.org/officeDocument/2006/relationships/chart" Target="../charts/chart460.xml"/><Relationship Id="rId102" Type="http://schemas.openxmlformats.org/officeDocument/2006/relationships/chart" Target="../charts/chart459.xml"/><Relationship Id="rId101" Type="http://schemas.openxmlformats.org/officeDocument/2006/relationships/chart" Target="../charts/chart458.xml"/><Relationship Id="rId100" Type="http://schemas.openxmlformats.org/officeDocument/2006/relationships/chart" Target="../charts/chart457.xml"/><Relationship Id="rId31" Type="http://schemas.openxmlformats.org/officeDocument/2006/relationships/chart" Target="../charts/chart388.xml"/><Relationship Id="rId30" Type="http://schemas.openxmlformats.org/officeDocument/2006/relationships/chart" Target="../charts/chart387.xml"/><Relationship Id="rId33" Type="http://schemas.openxmlformats.org/officeDocument/2006/relationships/chart" Target="../charts/chart390.xml"/><Relationship Id="rId32" Type="http://schemas.openxmlformats.org/officeDocument/2006/relationships/chart" Target="../charts/chart389.xml"/><Relationship Id="rId35" Type="http://schemas.openxmlformats.org/officeDocument/2006/relationships/chart" Target="../charts/chart392.xml"/><Relationship Id="rId34" Type="http://schemas.openxmlformats.org/officeDocument/2006/relationships/chart" Target="../charts/chart391.xml"/><Relationship Id="rId37" Type="http://schemas.openxmlformats.org/officeDocument/2006/relationships/chart" Target="../charts/chart394.xml"/><Relationship Id="rId36" Type="http://schemas.openxmlformats.org/officeDocument/2006/relationships/chart" Target="../charts/chart393.xml"/><Relationship Id="rId39" Type="http://schemas.openxmlformats.org/officeDocument/2006/relationships/chart" Target="../charts/chart396.xml"/><Relationship Id="rId38" Type="http://schemas.openxmlformats.org/officeDocument/2006/relationships/chart" Target="../charts/chart395.xml"/><Relationship Id="rId20" Type="http://schemas.openxmlformats.org/officeDocument/2006/relationships/chart" Target="../charts/chart377.xml"/><Relationship Id="rId22" Type="http://schemas.openxmlformats.org/officeDocument/2006/relationships/chart" Target="../charts/chart379.xml"/><Relationship Id="rId21" Type="http://schemas.openxmlformats.org/officeDocument/2006/relationships/chart" Target="../charts/chart378.xml"/><Relationship Id="rId24" Type="http://schemas.openxmlformats.org/officeDocument/2006/relationships/chart" Target="../charts/chart381.xml"/><Relationship Id="rId23" Type="http://schemas.openxmlformats.org/officeDocument/2006/relationships/chart" Target="../charts/chart380.xml"/><Relationship Id="rId126" Type="http://schemas.openxmlformats.org/officeDocument/2006/relationships/chart" Target="../charts/chart483.xml"/><Relationship Id="rId26" Type="http://schemas.openxmlformats.org/officeDocument/2006/relationships/chart" Target="../charts/chart383.xml"/><Relationship Id="rId121" Type="http://schemas.openxmlformats.org/officeDocument/2006/relationships/chart" Target="../charts/chart478.xml"/><Relationship Id="rId25" Type="http://schemas.openxmlformats.org/officeDocument/2006/relationships/chart" Target="../charts/chart382.xml"/><Relationship Id="rId120" Type="http://schemas.openxmlformats.org/officeDocument/2006/relationships/chart" Target="../charts/chart477.xml"/><Relationship Id="rId28" Type="http://schemas.openxmlformats.org/officeDocument/2006/relationships/chart" Target="../charts/chart385.xml"/><Relationship Id="rId27" Type="http://schemas.openxmlformats.org/officeDocument/2006/relationships/chart" Target="../charts/chart384.xml"/><Relationship Id="rId125" Type="http://schemas.openxmlformats.org/officeDocument/2006/relationships/chart" Target="../charts/chart482.xml"/><Relationship Id="rId29" Type="http://schemas.openxmlformats.org/officeDocument/2006/relationships/chart" Target="../charts/chart386.xml"/><Relationship Id="rId124" Type="http://schemas.openxmlformats.org/officeDocument/2006/relationships/chart" Target="../charts/chart481.xml"/><Relationship Id="rId123" Type="http://schemas.openxmlformats.org/officeDocument/2006/relationships/chart" Target="../charts/chart480.xml"/><Relationship Id="rId122" Type="http://schemas.openxmlformats.org/officeDocument/2006/relationships/chart" Target="../charts/chart479.xml"/><Relationship Id="rId95" Type="http://schemas.openxmlformats.org/officeDocument/2006/relationships/chart" Target="../charts/chart452.xml"/><Relationship Id="rId94" Type="http://schemas.openxmlformats.org/officeDocument/2006/relationships/chart" Target="../charts/chart451.xml"/><Relationship Id="rId97" Type="http://schemas.openxmlformats.org/officeDocument/2006/relationships/chart" Target="../charts/chart454.xml"/><Relationship Id="rId96" Type="http://schemas.openxmlformats.org/officeDocument/2006/relationships/chart" Target="../charts/chart453.xml"/><Relationship Id="rId11" Type="http://schemas.openxmlformats.org/officeDocument/2006/relationships/chart" Target="../charts/chart368.xml"/><Relationship Id="rId99" Type="http://schemas.openxmlformats.org/officeDocument/2006/relationships/chart" Target="../charts/chart456.xml"/><Relationship Id="rId10" Type="http://schemas.openxmlformats.org/officeDocument/2006/relationships/chart" Target="../charts/chart367.xml"/><Relationship Id="rId98" Type="http://schemas.openxmlformats.org/officeDocument/2006/relationships/chart" Target="../charts/chart455.xml"/><Relationship Id="rId13" Type="http://schemas.openxmlformats.org/officeDocument/2006/relationships/chart" Target="../charts/chart370.xml"/><Relationship Id="rId12" Type="http://schemas.openxmlformats.org/officeDocument/2006/relationships/chart" Target="../charts/chart369.xml"/><Relationship Id="rId91" Type="http://schemas.openxmlformats.org/officeDocument/2006/relationships/chart" Target="../charts/chart448.xml"/><Relationship Id="rId90" Type="http://schemas.openxmlformats.org/officeDocument/2006/relationships/chart" Target="../charts/chart447.xml"/><Relationship Id="rId93" Type="http://schemas.openxmlformats.org/officeDocument/2006/relationships/chart" Target="../charts/chart450.xml"/><Relationship Id="rId92" Type="http://schemas.openxmlformats.org/officeDocument/2006/relationships/chart" Target="../charts/chart449.xml"/><Relationship Id="rId118" Type="http://schemas.openxmlformats.org/officeDocument/2006/relationships/chart" Target="../charts/chart475.xml"/><Relationship Id="rId117" Type="http://schemas.openxmlformats.org/officeDocument/2006/relationships/chart" Target="../charts/chart474.xml"/><Relationship Id="rId116" Type="http://schemas.openxmlformats.org/officeDocument/2006/relationships/chart" Target="../charts/chart473.xml"/><Relationship Id="rId115" Type="http://schemas.openxmlformats.org/officeDocument/2006/relationships/chart" Target="../charts/chart472.xml"/><Relationship Id="rId119" Type="http://schemas.openxmlformats.org/officeDocument/2006/relationships/chart" Target="../charts/chart476.xml"/><Relationship Id="rId15" Type="http://schemas.openxmlformats.org/officeDocument/2006/relationships/chart" Target="../charts/chart372.xml"/><Relationship Id="rId110" Type="http://schemas.openxmlformats.org/officeDocument/2006/relationships/chart" Target="../charts/chart467.xml"/><Relationship Id="rId14" Type="http://schemas.openxmlformats.org/officeDocument/2006/relationships/chart" Target="../charts/chart371.xml"/><Relationship Id="rId17" Type="http://schemas.openxmlformats.org/officeDocument/2006/relationships/chart" Target="../charts/chart374.xml"/><Relationship Id="rId16" Type="http://schemas.openxmlformats.org/officeDocument/2006/relationships/chart" Target="../charts/chart373.xml"/><Relationship Id="rId19" Type="http://schemas.openxmlformats.org/officeDocument/2006/relationships/chart" Target="../charts/chart376.xml"/><Relationship Id="rId114" Type="http://schemas.openxmlformats.org/officeDocument/2006/relationships/chart" Target="../charts/chart471.xml"/><Relationship Id="rId18" Type="http://schemas.openxmlformats.org/officeDocument/2006/relationships/chart" Target="../charts/chart375.xml"/><Relationship Id="rId113" Type="http://schemas.openxmlformats.org/officeDocument/2006/relationships/chart" Target="../charts/chart470.xml"/><Relationship Id="rId112" Type="http://schemas.openxmlformats.org/officeDocument/2006/relationships/chart" Target="../charts/chart469.xml"/><Relationship Id="rId111" Type="http://schemas.openxmlformats.org/officeDocument/2006/relationships/chart" Target="../charts/chart468.xml"/><Relationship Id="rId84" Type="http://schemas.openxmlformats.org/officeDocument/2006/relationships/chart" Target="../charts/chart441.xml"/><Relationship Id="rId83" Type="http://schemas.openxmlformats.org/officeDocument/2006/relationships/chart" Target="../charts/chart440.xml"/><Relationship Id="rId86" Type="http://schemas.openxmlformats.org/officeDocument/2006/relationships/chart" Target="../charts/chart443.xml"/><Relationship Id="rId85" Type="http://schemas.openxmlformats.org/officeDocument/2006/relationships/chart" Target="../charts/chart442.xml"/><Relationship Id="rId88" Type="http://schemas.openxmlformats.org/officeDocument/2006/relationships/chart" Target="../charts/chart445.xml"/><Relationship Id="rId87" Type="http://schemas.openxmlformats.org/officeDocument/2006/relationships/chart" Target="../charts/chart444.xml"/><Relationship Id="rId89" Type="http://schemas.openxmlformats.org/officeDocument/2006/relationships/chart" Target="../charts/chart446.xml"/><Relationship Id="rId80" Type="http://schemas.openxmlformats.org/officeDocument/2006/relationships/chart" Target="../charts/chart437.xml"/><Relationship Id="rId82" Type="http://schemas.openxmlformats.org/officeDocument/2006/relationships/chart" Target="../charts/chart439.xml"/><Relationship Id="rId81" Type="http://schemas.openxmlformats.org/officeDocument/2006/relationships/chart" Target="../charts/chart438.xml"/><Relationship Id="rId1" Type="http://schemas.openxmlformats.org/officeDocument/2006/relationships/chart" Target="../charts/chart358.xml"/><Relationship Id="rId2" Type="http://schemas.openxmlformats.org/officeDocument/2006/relationships/chart" Target="../charts/chart359.xml"/><Relationship Id="rId3" Type="http://schemas.openxmlformats.org/officeDocument/2006/relationships/chart" Target="../charts/chart360.xml"/><Relationship Id="rId4" Type="http://schemas.openxmlformats.org/officeDocument/2006/relationships/chart" Target="../charts/chart361.xml"/><Relationship Id="rId9" Type="http://schemas.openxmlformats.org/officeDocument/2006/relationships/chart" Target="../charts/chart366.xml"/><Relationship Id="rId5" Type="http://schemas.openxmlformats.org/officeDocument/2006/relationships/chart" Target="../charts/chart362.xml"/><Relationship Id="rId6" Type="http://schemas.openxmlformats.org/officeDocument/2006/relationships/chart" Target="../charts/chart363.xml"/><Relationship Id="rId7" Type="http://schemas.openxmlformats.org/officeDocument/2006/relationships/chart" Target="../charts/chart364.xml"/><Relationship Id="rId8" Type="http://schemas.openxmlformats.org/officeDocument/2006/relationships/chart" Target="../charts/chart365.xml"/><Relationship Id="rId73" Type="http://schemas.openxmlformats.org/officeDocument/2006/relationships/chart" Target="../charts/chart430.xml"/><Relationship Id="rId72" Type="http://schemas.openxmlformats.org/officeDocument/2006/relationships/chart" Target="../charts/chart429.xml"/><Relationship Id="rId75" Type="http://schemas.openxmlformats.org/officeDocument/2006/relationships/chart" Target="../charts/chart432.xml"/><Relationship Id="rId74" Type="http://schemas.openxmlformats.org/officeDocument/2006/relationships/chart" Target="../charts/chart431.xml"/><Relationship Id="rId77" Type="http://schemas.openxmlformats.org/officeDocument/2006/relationships/chart" Target="../charts/chart434.xml"/><Relationship Id="rId76" Type="http://schemas.openxmlformats.org/officeDocument/2006/relationships/chart" Target="../charts/chart433.xml"/><Relationship Id="rId79" Type="http://schemas.openxmlformats.org/officeDocument/2006/relationships/chart" Target="../charts/chart436.xml"/><Relationship Id="rId78" Type="http://schemas.openxmlformats.org/officeDocument/2006/relationships/chart" Target="../charts/chart435.xml"/><Relationship Id="rId71" Type="http://schemas.openxmlformats.org/officeDocument/2006/relationships/chart" Target="../charts/chart428.xml"/><Relationship Id="rId70" Type="http://schemas.openxmlformats.org/officeDocument/2006/relationships/chart" Target="../charts/chart427.xml"/><Relationship Id="rId62" Type="http://schemas.openxmlformats.org/officeDocument/2006/relationships/chart" Target="../charts/chart419.xml"/><Relationship Id="rId61" Type="http://schemas.openxmlformats.org/officeDocument/2006/relationships/chart" Target="../charts/chart418.xml"/><Relationship Id="rId64" Type="http://schemas.openxmlformats.org/officeDocument/2006/relationships/chart" Target="../charts/chart421.xml"/><Relationship Id="rId63" Type="http://schemas.openxmlformats.org/officeDocument/2006/relationships/chart" Target="../charts/chart420.xml"/><Relationship Id="rId66" Type="http://schemas.openxmlformats.org/officeDocument/2006/relationships/chart" Target="../charts/chart423.xml"/><Relationship Id="rId65" Type="http://schemas.openxmlformats.org/officeDocument/2006/relationships/chart" Target="../charts/chart422.xml"/><Relationship Id="rId68" Type="http://schemas.openxmlformats.org/officeDocument/2006/relationships/chart" Target="../charts/chart425.xml"/><Relationship Id="rId67" Type="http://schemas.openxmlformats.org/officeDocument/2006/relationships/chart" Target="../charts/chart424.xml"/><Relationship Id="rId60" Type="http://schemas.openxmlformats.org/officeDocument/2006/relationships/chart" Target="../charts/chart417.xml"/><Relationship Id="rId69" Type="http://schemas.openxmlformats.org/officeDocument/2006/relationships/chart" Target="../charts/chart426.xml"/><Relationship Id="rId51" Type="http://schemas.openxmlformats.org/officeDocument/2006/relationships/chart" Target="../charts/chart408.xml"/><Relationship Id="rId50" Type="http://schemas.openxmlformats.org/officeDocument/2006/relationships/chart" Target="../charts/chart407.xml"/><Relationship Id="rId53" Type="http://schemas.openxmlformats.org/officeDocument/2006/relationships/chart" Target="../charts/chart410.xml"/><Relationship Id="rId52" Type="http://schemas.openxmlformats.org/officeDocument/2006/relationships/chart" Target="../charts/chart409.xml"/><Relationship Id="rId55" Type="http://schemas.openxmlformats.org/officeDocument/2006/relationships/chart" Target="../charts/chart412.xml"/><Relationship Id="rId54" Type="http://schemas.openxmlformats.org/officeDocument/2006/relationships/chart" Target="../charts/chart411.xml"/><Relationship Id="rId57" Type="http://schemas.openxmlformats.org/officeDocument/2006/relationships/chart" Target="../charts/chart414.xml"/><Relationship Id="rId56" Type="http://schemas.openxmlformats.org/officeDocument/2006/relationships/chart" Target="../charts/chart413.xml"/><Relationship Id="rId59" Type="http://schemas.openxmlformats.org/officeDocument/2006/relationships/chart" Target="../charts/chart416.xml"/><Relationship Id="rId58" Type="http://schemas.openxmlformats.org/officeDocument/2006/relationships/chart" Target="../charts/chart415.xml"/></Relationships>
</file>

<file path=xl/drawings/_rels/drawing15.xml.rels><?xml version="1.0" encoding="UTF-8" standalone="yes"?><Relationships xmlns="http://schemas.openxmlformats.org/package/2006/relationships"><Relationship Id="rId40" Type="http://schemas.openxmlformats.org/officeDocument/2006/relationships/chart" Target="../charts/chart523.xml"/><Relationship Id="rId42" Type="http://schemas.openxmlformats.org/officeDocument/2006/relationships/chart" Target="../charts/chart525.xml"/><Relationship Id="rId41" Type="http://schemas.openxmlformats.org/officeDocument/2006/relationships/chart" Target="../charts/chart524.xml"/><Relationship Id="rId44" Type="http://schemas.openxmlformats.org/officeDocument/2006/relationships/chart" Target="../charts/chart527.xml"/><Relationship Id="rId43" Type="http://schemas.openxmlformats.org/officeDocument/2006/relationships/chart" Target="../charts/chart526.xml"/><Relationship Id="rId46" Type="http://schemas.openxmlformats.org/officeDocument/2006/relationships/chart" Target="../charts/chart529.xml"/><Relationship Id="rId45" Type="http://schemas.openxmlformats.org/officeDocument/2006/relationships/chart" Target="../charts/chart528.xml"/><Relationship Id="rId107" Type="http://schemas.openxmlformats.org/officeDocument/2006/relationships/chart" Target="../charts/chart590.xml"/><Relationship Id="rId106" Type="http://schemas.openxmlformats.org/officeDocument/2006/relationships/chart" Target="../charts/chart589.xml"/><Relationship Id="rId105" Type="http://schemas.openxmlformats.org/officeDocument/2006/relationships/chart" Target="../charts/chart588.xml"/><Relationship Id="rId104" Type="http://schemas.openxmlformats.org/officeDocument/2006/relationships/chart" Target="../charts/chart587.xml"/><Relationship Id="rId109" Type="http://schemas.openxmlformats.org/officeDocument/2006/relationships/chart" Target="../charts/chart592.xml"/><Relationship Id="rId108" Type="http://schemas.openxmlformats.org/officeDocument/2006/relationships/chart" Target="../charts/chart591.xml"/><Relationship Id="rId48" Type="http://schemas.openxmlformats.org/officeDocument/2006/relationships/chart" Target="../charts/chart531.xml"/><Relationship Id="rId47" Type="http://schemas.openxmlformats.org/officeDocument/2006/relationships/chart" Target="../charts/chart530.xml"/><Relationship Id="rId49" Type="http://schemas.openxmlformats.org/officeDocument/2006/relationships/chart" Target="../charts/chart532.xml"/><Relationship Id="rId103" Type="http://schemas.openxmlformats.org/officeDocument/2006/relationships/chart" Target="../charts/chart586.xml"/><Relationship Id="rId102" Type="http://schemas.openxmlformats.org/officeDocument/2006/relationships/chart" Target="../charts/chart585.xml"/><Relationship Id="rId101" Type="http://schemas.openxmlformats.org/officeDocument/2006/relationships/chart" Target="../charts/chart584.xml"/><Relationship Id="rId100" Type="http://schemas.openxmlformats.org/officeDocument/2006/relationships/chart" Target="../charts/chart583.xml"/><Relationship Id="rId31" Type="http://schemas.openxmlformats.org/officeDocument/2006/relationships/chart" Target="../charts/chart514.xml"/><Relationship Id="rId30" Type="http://schemas.openxmlformats.org/officeDocument/2006/relationships/chart" Target="../charts/chart513.xml"/><Relationship Id="rId33" Type="http://schemas.openxmlformats.org/officeDocument/2006/relationships/chart" Target="../charts/chart516.xml"/><Relationship Id="rId32" Type="http://schemas.openxmlformats.org/officeDocument/2006/relationships/chart" Target="../charts/chart515.xml"/><Relationship Id="rId35" Type="http://schemas.openxmlformats.org/officeDocument/2006/relationships/chart" Target="../charts/chart518.xml"/><Relationship Id="rId34" Type="http://schemas.openxmlformats.org/officeDocument/2006/relationships/chart" Target="../charts/chart517.xml"/><Relationship Id="rId37" Type="http://schemas.openxmlformats.org/officeDocument/2006/relationships/chart" Target="../charts/chart520.xml"/><Relationship Id="rId36" Type="http://schemas.openxmlformats.org/officeDocument/2006/relationships/chart" Target="../charts/chart519.xml"/><Relationship Id="rId39" Type="http://schemas.openxmlformats.org/officeDocument/2006/relationships/chart" Target="../charts/chart522.xml"/><Relationship Id="rId38" Type="http://schemas.openxmlformats.org/officeDocument/2006/relationships/chart" Target="../charts/chart521.xml"/><Relationship Id="rId20" Type="http://schemas.openxmlformats.org/officeDocument/2006/relationships/chart" Target="../charts/chart503.xml"/><Relationship Id="rId22" Type="http://schemas.openxmlformats.org/officeDocument/2006/relationships/chart" Target="../charts/chart505.xml"/><Relationship Id="rId21" Type="http://schemas.openxmlformats.org/officeDocument/2006/relationships/chart" Target="../charts/chart504.xml"/><Relationship Id="rId24" Type="http://schemas.openxmlformats.org/officeDocument/2006/relationships/chart" Target="../charts/chart507.xml"/><Relationship Id="rId23" Type="http://schemas.openxmlformats.org/officeDocument/2006/relationships/chart" Target="../charts/chart506.xml"/><Relationship Id="rId129" Type="http://schemas.openxmlformats.org/officeDocument/2006/relationships/chart" Target="../charts/chart612.xml"/><Relationship Id="rId128" Type="http://schemas.openxmlformats.org/officeDocument/2006/relationships/chart" Target="../charts/chart611.xml"/><Relationship Id="rId127" Type="http://schemas.openxmlformats.org/officeDocument/2006/relationships/chart" Target="../charts/chart610.xml"/><Relationship Id="rId126" Type="http://schemas.openxmlformats.org/officeDocument/2006/relationships/chart" Target="../charts/chart609.xml"/><Relationship Id="rId26" Type="http://schemas.openxmlformats.org/officeDocument/2006/relationships/chart" Target="../charts/chart509.xml"/><Relationship Id="rId121" Type="http://schemas.openxmlformats.org/officeDocument/2006/relationships/chart" Target="../charts/chart604.xml"/><Relationship Id="rId25" Type="http://schemas.openxmlformats.org/officeDocument/2006/relationships/chart" Target="../charts/chart508.xml"/><Relationship Id="rId120" Type="http://schemas.openxmlformats.org/officeDocument/2006/relationships/chart" Target="../charts/chart603.xml"/><Relationship Id="rId28" Type="http://schemas.openxmlformats.org/officeDocument/2006/relationships/chart" Target="../charts/chart511.xml"/><Relationship Id="rId27" Type="http://schemas.openxmlformats.org/officeDocument/2006/relationships/chart" Target="../charts/chart510.xml"/><Relationship Id="rId125" Type="http://schemas.openxmlformats.org/officeDocument/2006/relationships/chart" Target="../charts/chart608.xml"/><Relationship Id="rId29" Type="http://schemas.openxmlformats.org/officeDocument/2006/relationships/chart" Target="../charts/chart512.xml"/><Relationship Id="rId124" Type="http://schemas.openxmlformats.org/officeDocument/2006/relationships/chart" Target="../charts/chart607.xml"/><Relationship Id="rId123" Type="http://schemas.openxmlformats.org/officeDocument/2006/relationships/chart" Target="../charts/chart606.xml"/><Relationship Id="rId122" Type="http://schemas.openxmlformats.org/officeDocument/2006/relationships/chart" Target="../charts/chart605.xml"/><Relationship Id="rId95" Type="http://schemas.openxmlformats.org/officeDocument/2006/relationships/chart" Target="../charts/chart578.xml"/><Relationship Id="rId94" Type="http://schemas.openxmlformats.org/officeDocument/2006/relationships/chart" Target="../charts/chart577.xml"/><Relationship Id="rId97" Type="http://schemas.openxmlformats.org/officeDocument/2006/relationships/chart" Target="../charts/chart580.xml"/><Relationship Id="rId96" Type="http://schemas.openxmlformats.org/officeDocument/2006/relationships/chart" Target="../charts/chart579.xml"/><Relationship Id="rId11" Type="http://schemas.openxmlformats.org/officeDocument/2006/relationships/chart" Target="../charts/chart494.xml"/><Relationship Id="rId99" Type="http://schemas.openxmlformats.org/officeDocument/2006/relationships/chart" Target="../charts/chart582.xml"/><Relationship Id="rId10" Type="http://schemas.openxmlformats.org/officeDocument/2006/relationships/chart" Target="../charts/chart493.xml"/><Relationship Id="rId98" Type="http://schemas.openxmlformats.org/officeDocument/2006/relationships/chart" Target="../charts/chart581.xml"/><Relationship Id="rId13" Type="http://schemas.openxmlformats.org/officeDocument/2006/relationships/chart" Target="../charts/chart496.xml"/><Relationship Id="rId12" Type="http://schemas.openxmlformats.org/officeDocument/2006/relationships/chart" Target="../charts/chart495.xml"/><Relationship Id="rId91" Type="http://schemas.openxmlformats.org/officeDocument/2006/relationships/chart" Target="../charts/chart574.xml"/><Relationship Id="rId90" Type="http://schemas.openxmlformats.org/officeDocument/2006/relationships/chart" Target="../charts/chart573.xml"/><Relationship Id="rId93" Type="http://schemas.openxmlformats.org/officeDocument/2006/relationships/chart" Target="../charts/chart576.xml"/><Relationship Id="rId92" Type="http://schemas.openxmlformats.org/officeDocument/2006/relationships/chart" Target="../charts/chart575.xml"/><Relationship Id="rId118" Type="http://schemas.openxmlformats.org/officeDocument/2006/relationships/chart" Target="../charts/chart601.xml"/><Relationship Id="rId117" Type="http://schemas.openxmlformats.org/officeDocument/2006/relationships/chart" Target="../charts/chart600.xml"/><Relationship Id="rId116" Type="http://schemas.openxmlformats.org/officeDocument/2006/relationships/chart" Target="../charts/chart599.xml"/><Relationship Id="rId115" Type="http://schemas.openxmlformats.org/officeDocument/2006/relationships/chart" Target="../charts/chart598.xml"/><Relationship Id="rId119" Type="http://schemas.openxmlformats.org/officeDocument/2006/relationships/chart" Target="../charts/chart602.xml"/><Relationship Id="rId15" Type="http://schemas.openxmlformats.org/officeDocument/2006/relationships/chart" Target="../charts/chart498.xml"/><Relationship Id="rId110" Type="http://schemas.openxmlformats.org/officeDocument/2006/relationships/chart" Target="../charts/chart593.xml"/><Relationship Id="rId14" Type="http://schemas.openxmlformats.org/officeDocument/2006/relationships/chart" Target="../charts/chart497.xml"/><Relationship Id="rId17" Type="http://schemas.openxmlformats.org/officeDocument/2006/relationships/chart" Target="../charts/chart500.xml"/><Relationship Id="rId16" Type="http://schemas.openxmlformats.org/officeDocument/2006/relationships/chart" Target="../charts/chart499.xml"/><Relationship Id="rId19" Type="http://schemas.openxmlformats.org/officeDocument/2006/relationships/chart" Target="../charts/chart502.xml"/><Relationship Id="rId114" Type="http://schemas.openxmlformats.org/officeDocument/2006/relationships/chart" Target="../charts/chart597.xml"/><Relationship Id="rId18" Type="http://schemas.openxmlformats.org/officeDocument/2006/relationships/chart" Target="../charts/chart501.xml"/><Relationship Id="rId113" Type="http://schemas.openxmlformats.org/officeDocument/2006/relationships/chart" Target="../charts/chart596.xml"/><Relationship Id="rId112" Type="http://schemas.openxmlformats.org/officeDocument/2006/relationships/chart" Target="../charts/chart595.xml"/><Relationship Id="rId111" Type="http://schemas.openxmlformats.org/officeDocument/2006/relationships/chart" Target="../charts/chart594.xml"/><Relationship Id="rId84" Type="http://schemas.openxmlformats.org/officeDocument/2006/relationships/chart" Target="../charts/chart567.xml"/><Relationship Id="rId83" Type="http://schemas.openxmlformats.org/officeDocument/2006/relationships/chart" Target="../charts/chart566.xml"/><Relationship Id="rId86" Type="http://schemas.openxmlformats.org/officeDocument/2006/relationships/chart" Target="../charts/chart569.xml"/><Relationship Id="rId85" Type="http://schemas.openxmlformats.org/officeDocument/2006/relationships/chart" Target="../charts/chart568.xml"/><Relationship Id="rId88" Type="http://schemas.openxmlformats.org/officeDocument/2006/relationships/chart" Target="../charts/chart571.xml"/><Relationship Id="rId150" Type="http://schemas.openxmlformats.org/officeDocument/2006/relationships/chart" Target="../charts/chart633.xml"/><Relationship Id="rId87" Type="http://schemas.openxmlformats.org/officeDocument/2006/relationships/chart" Target="../charts/chart570.xml"/><Relationship Id="rId89" Type="http://schemas.openxmlformats.org/officeDocument/2006/relationships/chart" Target="../charts/chart572.xml"/><Relationship Id="rId80" Type="http://schemas.openxmlformats.org/officeDocument/2006/relationships/chart" Target="../charts/chart563.xml"/><Relationship Id="rId82" Type="http://schemas.openxmlformats.org/officeDocument/2006/relationships/chart" Target="../charts/chart565.xml"/><Relationship Id="rId81" Type="http://schemas.openxmlformats.org/officeDocument/2006/relationships/chart" Target="../charts/chart564.xml"/><Relationship Id="rId1" Type="http://schemas.openxmlformats.org/officeDocument/2006/relationships/chart" Target="../charts/chart484.xml"/><Relationship Id="rId2" Type="http://schemas.openxmlformats.org/officeDocument/2006/relationships/chart" Target="../charts/chart485.xml"/><Relationship Id="rId3" Type="http://schemas.openxmlformats.org/officeDocument/2006/relationships/chart" Target="../charts/chart486.xml"/><Relationship Id="rId149" Type="http://schemas.openxmlformats.org/officeDocument/2006/relationships/chart" Target="../charts/chart632.xml"/><Relationship Id="rId4" Type="http://schemas.openxmlformats.org/officeDocument/2006/relationships/chart" Target="../charts/chart487.xml"/><Relationship Id="rId148" Type="http://schemas.openxmlformats.org/officeDocument/2006/relationships/chart" Target="../charts/chart631.xml"/><Relationship Id="rId9" Type="http://schemas.openxmlformats.org/officeDocument/2006/relationships/chart" Target="../charts/chart492.xml"/><Relationship Id="rId143" Type="http://schemas.openxmlformats.org/officeDocument/2006/relationships/chart" Target="../charts/chart626.xml"/><Relationship Id="rId142" Type="http://schemas.openxmlformats.org/officeDocument/2006/relationships/chart" Target="../charts/chart625.xml"/><Relationship Id="rId141" Type="http://schemas.openxmlformats.org/officeDocument/2006/relationships/chart" Target="../charts/chart624.xml"/><Relationship Id="rId140" Type="http://schemas.openxmlformats.org/officeDocument/2006/relationships/chart" Target="../charts/chart623.xml"/><Relationship Id="rId5" Type="http://schemas.openxmlformats.org/officeDocument/2006/relationships/chart" Target="../charts/chart488.xml"/><Relationship Id="rId147" Type="http://schemas.openxmlformats.org/officeDocument/2006/relationships/chart" Target="../charts/chart630.xml"/><Relationship Id="rId6" Type="http://schemas.openxmlformats.org/officeDocument/2006/relationships/chart" Target="../charts/chart489.xml"/><Relationship Id="rId146" Type="http://schemas.openxmlformats.org/officeDocument/2006/relationships/chart" Target="../charts/chart629.xml"/><Relationship Id="rId7" Type="http://schemas.openxmlformats.org/officeDocument/2006/relationships/chart" Target="../charts/chart490.xml"/><Relationship Id="rId145" Type="http://schemas.openxmlformats.org/officeDocument/2006/relationships/chart" Target="../charts/chart628.xml"/><Relationship Id="rId8" Type="http://schemas.openxmlformats.org/officeDocument/2006/relationships/chart" Target="../charts/chart491.xml"/><Relationship Id="rId144" Type="http://schemas.openxmlformats.org/officeDocument/2006/relationships/chart" Target="../charts/chart627.xml"/><Relationship Id="rId73" Type="http://schemas.openxmlformats.org/officeDocument/2006/relationships/chart" Target="../charts/chart556.xml"/><Relationship Id="rId72" Type="http://schemas.openxmlformats.org/officeDocument/2006/relationships/chart" Target="../charts/chart555.xml"/><Relationship Id="rId75" Type="http://schemas.openxmlformats.org/officeDocument/2006/relationships/chart" Target="../charts/chart558.xml"/><Relationship Id="rId74" Type="http://schemas.openxmlformats.org/officeDocument/2006/relationships/chart" Target="../charts/chart557.xml"/><Relationship Id="rId77" Type="http://schemas.openxmlformats.org/officeDocument/2006/relationships/chart" Target="../charts/chart560.xml"/><Relationship Id="rId76" Type="http://schemas.openxmlformats.org/officeDocument/2006/relationships/chart" Target="../charts/chart559.xml"/><Relationship Id="rId79" Type="http://schemas.openxmlformats.org/officeDocument/2006/relationships/chart" Target="../charts/chart562.xml"/><Relationship Id="rId78" Type="http://schemas.openxmlformats.org/officeDocument/2006/relationships/chart" Target="../charts/chart561.xml"/><Relationship Id="rId71" Type="http://schemas.openxmlformats.org/officeDocument/2006/relationships/chart" Target="../charts/chart554.xml"/><Relationship Id="rId70" Type="http://schemas.openxmlformats.org/officeDocument/2006/relationships/chart" Target="../charts/chart553.xml"/><Relationship Id="rId139" Type="http://schemas.openxmlformats.org/officeDocument/2006/relationships/chart" Target="../charts/chart622.xml"/><Relationship Id="rId138" Type="http://schemas.openxmlformats.org/officeDocument/2006/relationships/chart" Target="../charts/chart621.xml"/><Relationship Id="rId137" Type="http://schemas.openxmlformats.org/officeDocument/2006/relationships/chart" Target="../charts/chart620.xml"/><Relationship Id="rId132" Type="http://schemas.openxmlformats.org/officeDocument/2006/relationships/chart" Target="../charts/chart615.xml"/><Relationship Id="rId131" Type="http://schemas.openxmlformats.org/officeDocument/2006/relationships/chart" Target="../charts/chart614.xml"/><Relationship Id="rId130" Type="http://schemas.openxmlformats.org/officeDocument/2006/relationships/chart" Target="../charts/chart613.xml"/><Relationship Id="rId136" Type="http://schemas.openxmlformats.org/officeDocument/2006/relationships/chart" Target="../charts/chart619.xml"/><Relationship Id="rId135" Type="http://schemas.openxmlformats.org/officeDocument/2006/relationships/chart" Target="../charts/chart618.xml"/><Relationship Id="rId134" Type="http://schemas.openxmlformats.org/officeDocument/2006/relationships/chart" Target="../charts/chart617.xml"/><Relationship Id="rId133" Type="http://schemas.openxmlformats.org/officeDocument/2006/relationships/chart" Target="../charts/chart616.xml"/><Relationship Id="rId62" Type="http://schemas.openxmlformats.org/officeDocument/2006/relationships/chart" Target="../charts/chart545.xml"/><Relationship Id="rId61" Type="http://schemas.openxmlformats.org/officeDocument/2006/relationships/chart" Target="../charts/chart544.xml"/><Relationship Id="rId64" Type="http://schemas.openxmlformats.org/officeDocument/2006/relationships/chart" Target="../charts/chart547.xml"/><Relationship Id="rId63" Type="http://schemas.openxmlformats.org/officeDocument/2006/relationships/chart" Target="../charts/chart546.xml"/><Relationship Id="rId66" Type="http://schemas.openxmlformats.org/officeDocument/2006/relationships/chart" Target="../charts/chart549.xml"/><Relationship Id="rId65" Type="http://schemas.openxmlformats.org/officeDocument/2006/relationships/chart" Target="../charts/chart548.xml"/><Relationship Id="rId68" Type="http://schemas.openxmlformats.org/officeDocument/2006/relationships/chart" Target="../charts/chart551.xml"/><Relationship Id="rId67" Type="http://schemas.openxmlformats.org/officeDocument/2006/relationships/chart" Target="../charts/chart550.xml"/><Relationship Id="rId60" Type="http://schemas.openxmlformats.org/officeDocument/2006/relationships/chart" Target="../charts/chart543.xml"/><Relationship Id="rId165" Type="http://schemas.openxmlformats.org/officeDocument/2006/relationships/chart" Target="../charts/chart648.xml"/><Relationship Id="rId69" Type="http://schemas.openxmlformats.org/officeDocument/2006/relationships/chart" Target="../charts/chart552.xml"/><Relationship Id="rId164" Type="http://schemas.openxmlformats.org/officeDocument/2006/relationships/chart" Target="../charts/chart647.xml"/><Relationship Id="rId163" Type="http://schemas.openxmlformats.org/officeDocument/2006/relationships/chart" Target="../charts/chart646.xml"/><Relationship Id="rId162" Type="http://schemas.openxmlformats.org/officeDocument/2006/relationships/chart" Target="../charts/chart645.xml"/><Relationship Id="rId168" Type="http://schemas.openxmlformats.org/officeDocument/2006/relationships/chart" Target="../charts/chart651.xml"/><Relationship Id="rId167" Type="http://schemas.openxmlformats.org/officeDocument/2006/relationships/chart" Target="../charts/chart650.xml"/><Relationship Id="rId166" Type="http://schemas.openxmlformats.org/officeDocument/2006/relationships/chart" Target="../charts/chart649.xml"/><Relationship Id="rId51" Type="http://schemas.openxmlformats.org/officeDocument/2006/relationships/chart" Target="../charts/chart534.xml"/><Relationship Id="rId50" Type="http://schemas.openxmlformats.org/officeDocument/2006/relationships/chart" Target="../charts/chart533.xml"/><Relationship Id="rId53" Type="http://schemas.openxmlformats.org/officeDocument/2006/relationships/chart" Target="../charts/chart536.xml"/><Relationship Id="rId52" Type="http://schemas.openxmlformats.org/officeDocument/2006/relationships/chart" Target="../charts/chart535.xml"/><Relationship Id="rId55" Type="http://schemas.openxmlformats.org/officeDocument/2006/relationships/chart" Target="../charts/chart538.xml"/><Relationship Id="rId161" Type="http://schemas.openxmlformats.org/officeDocument/2006/relationships/chart" Target="../charts/chart644.xml"/><Relationship Id="rId54" Type="http://schemas.openxmlformats.org/officeDocument/2006/relationships/chart" Target="../charts/chart537.xml"/><Relationship Id="rId160" Type="http://schemas.openxmlformats.org/officeDocument/2006/relationships/chart" Target="../charts/chart643.xml"/><Relationship Id="rId57" Type="http://schemas.openxmlformats.org/officeDocument/2006/relationships/chart" Target="../charts/chart540.xml"/><Relationship Id="rId56" Type="http://schemas.openxmlformats.org/officeDocument/2006/relationships/chart" Target="../charts/chart539.xml"/><Relationship Id="rId159" Type="http://schemas.openxmlformats.org/officeDocument/2006/relationships/chart" Target="../charts/chart642.xml"/><Relationship Id="rId59" Type="http://schemas.openxmlformats.org/officeDocument/2006/relationships/chart" Target="../charts/chart542.xml"/><Relationship Id="rId154" Type="http://schemas.openxmlformats.org/officeDocument/2006/relationships/chart" Target="../charts/chart637.xml"/><Relationship Id="rId58" Type="http://schemas.openxmlformats.org/officeDocument/2006/relationships/chart" Target="../charts/chart541.xml"/><Relationship Id="rId153" Type="http://schemas.openxmlformats.org/officeDocument/2006/relationships/chart" Target="../charts/chart636.xml"/><Relationship Id="rId152" Type="http://schemas.openxmlformats.org/officeDocument/2006/relationships/chart" Target="../charts/chart635.xml"/><Relationship Id="rId151" Type="http://schemas.openxmlformats.org/officeDocument/2006/relationships/chart" Target="../charts/chart634.xml"/><Relationship Id="rId158" Type="http://schemas.openxmlformats.org/officeDocument/2006/relationships/chart" Target="../charts/chart641.xml"/><Relationship Id="rId157" Type="http://schemas.openxmlformats.org/officeDocument/2006/relationships/chart" Target="../charts/chart640.xml"/><Relationship Id="rId156" Type="http://schemas.openxmlformats.org/officeDocument/2006/relationships/chart" Target="../charts/chart639.xml"/><Relationship Id="rId155" Type="http://schemas.openxmlformats.org/officeDocument/2006/relationships/chart" Target="../charts/chart638.xml"/></Relationships>
</file>

<file path=xl/drawings/_rels/drawing16.xml.rels><?xml version="1.0" encoding="UTF-8" standalone="yes"?><Relationships xmlns="http://schemas.openxmlformats.org/package/2006/relationships"><Relationship Id="rId40" Type="http://schemas.openxmlformats.org/officeDocument/2006/relationships/chart" Target="../charts/chart691.xml"/><Relationship Id="rId42" Type="http://schemas.openxmlformats.org/officeDocument/2006/relationships/chart" Target="../charts/chart693.xml"/><Relationship Id="rId41" Type="http://schemas.openxmlformats.org/officeDocument/2006/relationships/chart" Target="../charts/chart692.xml"/><Relationship Id="rId44" Type="http://schemas.openxmlformats.org/officeDocument/2006/relationships/chart" Target="../charts/chart695.xml"/><Relationship Id="rId43" Type="http://schemas.openxmlformats.org/officeDocument/2006/relationships/chart" Target="../charts/chart694.xml"/><Relationship Id="rId46" Type="http://schemas.openxmlformats.org/officeDocument/2006/relationships/chart" Target="../charts/chart697.xml"/><Relationship Id="rId45" Type="http://schemas.openxmlformats.org/officeDocument/2006/relationships/chart" Target="../charts/chart696.xml"/><Relationship Id="rId48" Type="http://schemas.openxmlformats.org/officeDocument/2006/relationships/chart" Target="../charts/chart699.xml"/><Relationship Id="rId47" Type="http://schemas.openxmlformats.org/officeDocument/2006/relationships/chart" Target="../charts/chart698.xml"/><Relationship Id="rId49" Type="http://schemas.openxmlformats.org/officeDocument/2006/relationships/chart" Target="../charts/chart700.xml"/><Relationship Id="rId31" Type="http://schemas.openxmlformats.org/officeDocument/2006/relationships/chart" Target="../charts/chart682.xml"/><Relationship Id="rId30" Type="http://schemas.openxmlformats.org/officeDocument/2006/relationships/chart" Target="../charts/chart681.xml"/><Relationship Id="rId33" Type="http://schemas.openxmlformats.org/officeDocument/2006/relationships/chart" Target="../charts/chart684.xml"/><Relationship Id="rId32" Type="http://schemas.openxmlformats.org/officeDocument/2006/relationships/chart" Target="../charts/chart683.xml"/><Relationship Id="rId35" Type="http://schemas.openxmlformats.org/officeDocument/2006/relationships/chart" Target="../charts/chart686.xml"/><Relationship Id="rId34" Type="http://schemas.openxmlformats.org/officeDocument/2006/relationships/chart" Target="../charts/chart685.xml"/><Relationship Id="rId37" Type="http://schemas.openxmlformats.org/officeDocument/2006/relationships/chart" Target="../charts/chart688.xml"/><Relationship Id="rId36" Type="http://schemas.openxmlformats.org/officeDocument/2006/relationships/chart" Target="../charts/chart687.xml"/><Relationship Id="rId39" Type="http://schemas.openxmlformats.org/officeDocument/2006/relationships/chart" Target="../charts/chart690.xml"/><Relationship Id="rId38" Type="http://schemas.openxmlformats.org/officeDocument/2006/relationships/chart" Target="../charts/chart689.xml"/><Relationship Id="rId20" Type="http://schemas.openxmlformats.org/officeDocument/2006/relationships/chart" Target="../charts/chart671.xml"/><Relationship Id="rId22" Type="http://schemas.openxmlformats.org/officeDocument/2006/relationships/chart" Target="../charts/chart673.xml"/><Relationship Id="rId21" Type="http://schemas.openxmlformats.org/officeDocument/2006/relationships/chart" Target="../charts/chart672.xml"/><Relationship Id="rId24" Type="http://schemas.openxmlformats.org/officeDocument/2006/relationships/chart" Target="../charts/chart675.xml"/><Relationship Id="rId23" Type="http://schemas.openxmlformats.org/officeDocument/2006/relationships/chart" Target="../charts/chart674.xml"/><Relationship Id="rId26" Type="http://schemas.openxmlformats.org/officeDocument/2006/relationships/chart" Target="../charts/chart677.xml"/><Relationship Id="rId25" Type="http://schemas.openxmlformats.org/officeDocument/2006/relationships/chart" Target="../charts/chart676.xml"/><Relationship Id="rId28" Type="http://schemas.openxmlformats.org/officeDocument/2006/relationships/chart" Target="../charts/chart679.xml"/><Relationship Id="rId27" Type="http://schemas.openxmlformats.org/officeDocument/2006/relationships/chart" Target="../charts/chart678.xml"/><Relationship Id="rId29" Type="http://schemas.openxmlformats.org/officeDocument/2006/relationships/chart" Target="../charts/chart680.xml"/><Relationship Id="rId11" Type="http://schemas.openxmlformats.org/officeDocument/2006/relationships/chart" Target="../charts/chart662.xml"/><Relationship Id="rId10" Type="http://schemas.openxmlformats.org/officeDocument/2006/relationships/chart" Target="../charts/chart661.xml"/><Relationship Id="rId13" Type="http://schemas.openxmlformats.org/officeDocument/2006/relationships/chart" Target="../charts/chart664.xml"/><Relationship Id="rId12" Type="http://schemas.openxmlformats.org/officeDocument/2006/relationships/chart" Target="../charts/chart663.xml"/><Relationship Id="rId15" Type="http://schemas.openxmlformats.org/officeDocument/2006/relationships/chart" Target="../charts/chart666.xml"/><Relationship Id="rId14" Type="http://schemas.openxmlformats.org/officeDocument/2006/relationships/chart" Target="../charts/chart665.xml"/><Relationship Id="rId17" Type="http://schemas.openxmlformats.org/officeDocument/2006/relationships/chart" Target="../charts/chart668.xml"/><Relationship Id="rId16" Type="http://schemas.openxmlformats.org/officeDocument/2006/relationships/chart" Target="../charts/chart667.xml"/><Relationship Id="rId19" Type="http://schemas.openxmlformats.org/officeDocument/2006/relationships/chart" Target="../charts/chart670.xml"/><Relationship Id="rId18" Type="http://schemas.openxmlformats.org/officeDocument/2006/relationships/chart" Target="../charts/chart669.xml"/><Relationship Id="rId84" Type="http://schemas.openxmlformats.org/officeDocument/2006/relationships/chart" Target="../charts/chart735.xml"/><Relationship Id="rId83" Type="http://schemas.openxmlformats.org/officeDocument/2006/relationships/chart" Target="../charts/chart734.xml"/><Relationship Id="rId80" Type="http://schemas.openxmlformats.org/officeDocument/2006/relationships/chart" Target="../charts/chart731.xml"/><Relationship Id="rId82" Type="http://schemas.openxmlformats.org/officeDocument/2006/relationships/chart" Target="../charts/chart733.xml"/><Relationship Id="rId81" Type="http://schemas.openxmlformats.org/officeDocument/2006/relationships/chart" Target="../charts/chart732.xml"/><Relationship Id="rId1" Type="http://schemas.openxmlformats.org/officeDocument/2006/relationships/chart" Target="../charts/chart652.xml"/><Relationship Id="rId2" Type="http://schemas.openxmlformats.org/officeDocument/2006/relationships/chart" Target="../charts/chart653.xml"/><Relationship Id="rId3" Type="http://schemas.openxmlformats.org/officeDocument/2006/relationships/chart" Target="../charts/chart654.xml"/><Relationship Id="rId4" Type="http://schemas.openxmlformats.org/officeDocument/2006/relationships/chart" Target="../charts/chart655.xml"/><Relationship Id="rId9" Type="http://schemas.openxmlformats.org/officeDocument/2006/relationships/chart" Target="../charts/chart660.xml"/><Relationship Id="rId5" Type="http://schemas.openxmlformats.org/officeDocument/2006/relationships/chart" Target="../charts/chart656.xml"/><Relationship Id="rId6" Type="http://schemas.openxmlformats.org/officeDocument/2006/relationships/chart" Target="../charts/chart657.xml"/><Relationship Id="rId7" Type="http://schemas.openxmlformats.org/officeDocument/2006/relationships/chart" Target="../charts/chart658.xml"/><Relationship Id="rId8" Type="http://schemas.openxmlformats.org/officeDocument/2006/relationships/chart" Target="../charts/chart659.xml"/><Relationship Id="rId73" Type="http://schemas.openxmlformats.org/officeDocument/2006/relationships/chart" Target="../charts/chart724.xml"/><Relationship Id="rId72" Type="http://schemas.openxmlformats.org/officeDocument/2006/relationships/chart" Target="../charts/chart723.xml"/><Relationship Id="rId75" Type="http://schemas.openxmlformats.org/officeDocument/2006/relationships/chart" Target="../charts/chart726.xml"/><Relationship Id="rId74" Type="http://schemas.openxmlformats.org/officeDocument/2006/relationships/chart" Target="../charts/chart725.xml"/><Relationship Id="rId77" Type="http://schemas.openxmlformats.org/officeDocument/2006/relationships/chart" Target="../charts/chart728.xml"/><Relationship Id="rId76" Type="http://schemas.openxmlformats.org/officeDocument/2006/relationships/chart" Target="../charts/chart727.xml"/><Relationship Id="rId79" Type="http://schemas.openxmlformats.org/officeDocument/2006/relationships/chart" Target="../charts/chart730.xml"/><Relationship Id="rId78" Type="http://schemas.openxmlformats.org/officeDocument/2006/relationships/chart" Target="../charts/chart729.xml"/><Relationship Id="rId71" Type="http://schemas.openxmlformats.org/officeDocument/2006/relationships/chart" Target="../charts/chart722.xml"/><Relationship Id="rId70" Type="http://schemas.openxmlformats.org/officeDocument/2006/relationships/chart" Target="../charts/chart721.xml"/><Relationship Id="rId62" Type="http://schemas.openxmlformats.org/officeDocument/2006/relationships/chart" Target="../charts/chart713.xml"/><Relationship Id="rId61" Type="http://schemas.openxmlformats.org/officeDocument/2006/relationships/chart" Target="../charts/chart712.xml"/><Relationship Id="rId64" Type="http://schemas.openxmlformats.org/officeDocument/2006/relationships/chart" Target="../charts/chart715.xml"/><Relationship Id="rId63" Type="http://schemas.openxmlformats.org/officeDocument/2006/relationships/chart" Target="../charts/chart714.xml"/><Relationship Id="rId66" Type="http://schemas.openxmlformats.org/officeDocument/2006/relationships/chart" Target="../charts/chart717.xml"/><Relationship Id="rId65" Type="http://schemas.openxmlformats.org/officeDocument/2006/relationships/chart" Target="../charts/chart716.xml"/><Relationship Id="rId68" Type="http://schemas.openxmlformats.org/officeDocument/2006/relationships/chart" Target="../charts/chart719.xml"/><Relationship Id="rId67" Type="http://schemas.openxmlformats.org/officeDocument/2006/relationships/chart" Target="../charts/chart718.xml"/><Relationship Id="rId60" Type="http://schemas.openxmlformats.org/officeDocument/2006/relationships/chart" Target="../charts/chart711.xml"/><Relationship Id="rId69" Type="http://schemas.openxmlformats.org/officeDocument/2006/relationships/chart" Target="../charts/chart720.xml"/><Relationship Id="rId51" Type="http://schemas.openxmlformats.org/officeDocument/2006/relationships/chart" Target="../charts/chart702.xml"/><Relationship Id="rId50" Type="http://schemas.openxmlformats.org/officeDocument/2006/relationships/chart" Target="../charts/chart701.xml"/><Relationship Id="rId53" Type="http://schemas.openxmlformats.org/officeDocument/2006/relationships/chart" Target="../charts/chart704.xml"/><Relationship Id="rId52" Type="http://schemas.openxmlformats.org/officeDocument/2006/relationships/chart" Target="../charts/chart703.xml"/><Relationship Id="rId55" Type="http://schemas.openxmlformats.org/officeDocument/2006/relationships/chart" Target="../charts/chart706.xml"/><Relationship Id="rId54" Type="http://schemas.openxmlformats.org/officeDocument/2006/relationships/chart" Target="../charts/chart705.xml"/><Relationship Id="rId57" Type="http://schemas.openxmlformats.org/officeDocument/2006/relationships/chart" Target="../charts/chart708.xml"/><Relationship Id="rId56" Type="http://schemas.openxmlformats.org/officeDocument/2006/relationships/chart" Target="../charts/chart707.xml"/><Relationship Id="rId59" Type="http://schemas.openxmlformats.org/officeDocument/2006/relationships/chart" Target="../charts/chart710.xml"/><Relationship Id="rId58" Type="http://schemas.openxmlformats.org/officeDocument/2006/relationships/chart" Target="../charts/chart70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736.xml"/><Relationship Id="rId2" Type="http://schemas.openxmlformats.org/officeDocument/2006/relationships/chart" Target="../charts/chart737.xml"/><Relationship Id="rId3" Type="http://schemas.openxmlformats.org/officeDocument/2006/relationships/chart" Target="../charts/chart738.xml"/><Relationship Id="rId4" Type="http://schemas.openxmlformats.org/officeDocument/2006/relationships/chart" Target="../charts/chart739.xml"/><Relationship Id="rId5" Type="http://schemas.openxmlformats.org/officeDocument/2006/relationships/chart" Target="../charts/chart740.xml"/><Relationship Id="rId6" Type="http://schemas.openxmlformats.org/officeDocument/2006/relationships/chart" Target="../charts/chart741.xml"/><Relationship Id="rId7" Type="http://schemas.openxmlformats.org/officeDocument/2006/relationships/chart" Target="../charts/chart74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514350</xdr:colOff>
      <xdr:row>0</xdr:row>
      <xdr:rowOff>47625</xdr:rowOff>
    </xdr:from>
    <xdr:ext cx="2600325" cy="21907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2" name="Chart 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3" name="Chart 3"/>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4" name="Chart 4"/>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5" name="Chart 5"/>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6" name="Chart 6"/>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7" name="Chart 7"/>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8" name="Chart 8"/>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9" name="Chart 9"/>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10" name="Chart 10"/>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11" name="Chart 11"/>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12" name="Chart 12"/>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13" name="Chart 13"/>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14" name="Chart 14"/>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15" name="Chart 15"/>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16" name="Chart 16"/>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17" name="Chart 17"/>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18" name="Chart 18"/>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19" name="Chart 19"/>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20" name="Chart 20"/>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21" name="Chart 21"/>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22" name="Chart 22"/>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23" name="Chart 23"/>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24" name="Chart 24"/>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25" name="Chart 25"/>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26" name="Chart 26"/>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27" name="Chart 27"/>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28" name="Chart 28"/>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29" name="Chart 29"/>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30" name="Chart 30"/>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31" name="Chart 31"/>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32" name="Chart 32"/>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33" name="Chart 33"/>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34" name="Chart 34"/>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35" name="Chart 35"/>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36" name="Chart 36"/>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37" name="Chart 37"/>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38" name="Chart 38"/>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39" name="Chart 39"/>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40" name="Chart 40"/>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41" name="Chart 41"/>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42" name="Chart 42"/>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43" name="Chart 43"/>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44" name="Chart 44"/>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45" name="Chart 45"/>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46" name="Chart 46"/>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47" name="Chart 47"/>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48" name="Chart 48"/>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49" name="Chart 49"/>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666750</xdr:colOff>
      <xdr:row>12</xdr:row>
      <xdr:rowOff>19050</xdr:rowOff>
    </xdr:from>
    <xdr:ext cx="5029200" cy="2714625"/>
    <xdr:graphicFrame>
      <xdr:nvGraphicFramePr>
        <xdr:cNvPr id="50" name="Chart 50"/>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76200</xdr:colOff>
      <xdr:row>12</xdr:row>
      <xdr:rowOff>19050</xdr:rowOff>
    </xdr:from>
    <xdr:ext cx="5010150" cy="2695575"/>
    <xdr:graphicFrame>
      <xdr:nvGraphicFramePr>
        <xdr:cNvPr id="51" name="Chart 51"/>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12</xdr:col>
      <xdr:colOff>838200</xdr:colOff>
      <xdr:row>12</xdr:row>
      <xdr:rowOff>0</xdr:rowOff>
    </xdr:from>
    <xdr:ext cx="4962525" cy="2695575"/>
    <xdr:graphicFrame>
      <xdr:nvGraphicFramePr>
        <xdr:cNvPr id="52" name="Chart 52"/>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619125</xdr:colOff>
      <xdr:row>29</xdr:row>
      <xdr:rowOff>19050</xdr:rowOff>
    </xdr:from>
    <xdr:ext cx="5181600" cy="2686050"/>
    <xdr:graphicFrame>
      <xdr:nvGraphicFramePr>
        <xdr:cNvPr id="53" name="Chart 53"/>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95250</xdr:colOff>
      <xdr:row>28</xdr:row>
      <xdr:rowOff>190500</xdr:rowOff>
    </xdr:from>
    <xdr:ext cx="5191125" cy="2705100"/>
    <xdr:graphicFrame>
      <xdr:nvGraphicFramePr>
        <xdr:cNvPr id="54" name="Chart 54"/>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628650</xdr:colOff>
      <xdr:row>14</xdr:row>
      <xdr:rowOff>85725</xdr:rowOff>
    </xdr:from>
    <xdr:ext cx="5181600" cy="2695575"/>
    <xdr:graphicFrame>
      <xdr:nvGraphicFramePr>
        <xdr:cNvPr id="55" name="Chart 55"/>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4</xdr:col>
      <xdr:colOff>152400</xdr:colOff>
      <xdr:row>14</xdr:row>
      <xdr:rowOff>47625</xdr:rowOff>
    </xdr:from>
    <xdr:ext cx="5095875" cy="2695575"/>
    <xdr:graphicFrame>
      <xdr:nvGraphicFramePr>
        <xdr:cNvPr id="56" name="Chart 56"/>
        <xdr:cNvGraphicFramePr/>
      </xdr:nvGraphicFramePr>
      <xdr:xfrm>
        <a:off x="0" y="0"/>
        <a:ext cx="0" cy="0"/>
      </xdr:xfrm>
      <a:graphic>
        <a:graphicData uri="http://schemas.openxmlformats.org/drawingml/2006/chart">
          <c:chart r:id="rId7"/>
        </a:graphicData>
      </a:graphic>
    </xdr:graphicFrame>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152400</xdr:rowOff>
    </xdr:from>
    <xdr:ext cx="5457825" cy="4933950"/>
    <xdr:graphicFrame>
      <xdr:nvGraphicFramePr>
        <xdr:cNvPr id="57" name="Chart 57"/>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58" name="Chart 58"/>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59" name="Chart 59"/>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60" name="Chart 60"/>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667375" cy="4105275"/>
    <xdr:graphicFrame>
      <xdr:nvGraphicFramePr>
        <xdr:cNvPr id="61" name="Chart 61"/>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62" name="Chart 62"/>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19750" cy="4124325"/>
    <xdr:graphicFrame>
      <xdr:nvGraphicFramePr>
        <xdr:cNvPr id="63" name="Chart 63"/>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142875</xdr:rowOff>
    </xdr:from>
    <xdr:ext cx="5457825" cy="5905500"/>
    <xdr:graphicFrame>
      <xdr:nvGraphicFramePr>
        <xdr:cNvPr id="64" name="Chart 64"/>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65" name="Chart 65"/>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66" name="Chart 66"/>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67" name="Chart 67"/>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667375" cy="4105275"/>
    <xdr:graphicFrame>
      <xdr:nvGraphicFramePr>
        <xdr:cNvPr id="68" name="Chart 68"/>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69" name="Chart 69"/>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19750" cy="4124325"/>
    <xdr:graphicFrame>
      <xdr:nvGraphicFramePr>
        <xdr:cNvPr id="70" name="Chart 70"/>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152400</xdr:rowOff>
    </xdr:from>
    <xdr:ext cx="5457825" cy="4933950"/>
    <xdr:graphicFrame>
      <xdr:nvGraphicFramePr>
        <xdr:cNvPr id="71" name="Chart 71"/>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72" name="Chart 72"/>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73" name="Chart 73"/>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74" name="Chart 74"/>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667375" cy="4105275"/>
    <xdr:graphicFrame>
      <xdr:nvGraphicFramePr>
        <xdr:cNvPr id="75" name="Chart 75"/>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76" name="Chart 76"/>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19750" cy="4124325"/>
    <xdr:graphicFrame>
      <xdr:nvGraphicFramePr>
        <xdr:cNvPr id="77" name="Chart 77"/>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142875</xdr:rowOff>
    </xdr:from>
    <xdr:ext cx="5457825" cy="5905500"/>
    <xdr:graphicFrame>
      <xdr:nvGraphicFramePr>
        <xdr:cNvPr id="78" name="Chart 78"/>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79" name="Chart 79"/>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80" name="Chart 80"/>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81" name="Chart 81"/>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667375" cy="4105275"/>
    <xdr:graphicFrame>
      <xdr:nvGraphicFramePr>
        <xdr:cNvPr id="82" name="Chart 82"/>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83" name="Chart 83"/>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19750" cy="4124325"/>
    <xdr:graphicFrame>
      <xdr:nvGraphicFramePr>
        <xdr:cNvPr id="84" name="Chart 84"/>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152400</xdr:rowOff>
    </xdr:from>
    <xdr:ext cx="5457825" cy="4933950"/>
    <xdr:graphicFrame>
      <xdr:nvGraphicFramePr>
        <xdr:cNvPr id="85" name="Chart 85"/>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86" name="Chart 86"/>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87" name="Chart 87"/>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88" name="Chart 88"/>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667375" cy="4105275"/>
    <xdr:graphicFrame>
      <xdr:nvGraphicFramePr>
        <xdr:cNvPr id="89" name="Chart 89"/>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90" name="Chart 90"/>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19750" cy="4124325"/>
    <xdr:graphicFrame>
      <xdr:nvGraphicFramePr>
        <xdr:cNvPr id="91" name="Chart 91"/>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92" name="Chart 92"/>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93" name="Chart 93"/>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94" name="Chart 94"/>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95" name="Chart 95"/>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667375" cy="4105275"/>
    <xdr:graphicFrame>
      <xdr:nvGraphicFramePr>
        <xdr:cNvPr id="96" name="Chart 96"/>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97" name="Chart 97"/>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19750" cy="4124325"/>
    <xdr:graphicFrame>
      <xdr:nvGraphicFramePr>
        <xdr:cNvPr id="98" name="Chart 98"/>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152400</xdr:rowOff>
    </xdr:from>
    <xdr:ext cx="5457825" cy="4933950"/>
    <xdr:graphicFrame>
      <xdr:nvGraphicFramePr>
        <xdr:cNvPr id="99" name="Chart 99"/>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100" name="Chart 100"/>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101" name="Chart 101"/>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102" name="Chart 102"/>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667375" cy="4105275"/>
    <xdr:graphicFrame>
      <xdr:nvGraphicFramePr>
        <xdr:cNvPr id="103" name="Chart 103"/>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104" name="Chart 104"/>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19750" cy="4124325"/>
    <xdr:graphicFrame>
      <xdr:nvGraphicFramePr>
        <xdr:cNvPr id="105" name="Chart 105"/>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142875</xdr:rowOff>
    </xdr:from>
    <xdr:ext cx="5457825" cy="5905500"/>
    <xdr:graphicFrame>
      <xdr:nvGraphicFramePr>
        <xdr:cNvPr id="106" name="Chart 106"/>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107" name="Chart 107"/>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108" name="Chart 108"/>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109" name="Chart 109"/>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667375" cy="4105275"/>
    <xdr:graphicFrame>
      <xdr:nvGraphicFramePr>
        <xdr:cNvPr id="110" name="Chart 110"/>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111" name="Chart 111"/>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19750" cy="4124325"/>
    <xdr:graphicFrame>
      <xdr:nvGraphicFramePr>
        <xdr:cNvPr id="112" name="Chart 112"/>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152400</xdr:rowOff>
    </xdr:from>
    <xdr:ext cx="5457825" cy="4933950"/>
    <xdr:graphicFrame>
      <xdr:nvGraphicFramePr>
        <xdr:cNvPr id="113" name="Chart 113"/>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114" name="Chart 114"/>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115" name="Chart 115"/>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116" name="Chart 116"/>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667375" cy="4105275"/>
    <xdr:graphicFrame>
      <xdr:nvGraphicFramePr>
        <xdr:cNvPr id="117" name="Chart 117"/>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118" name="Chart 118"/>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19750" cy="4124325"/>
    <xdr:graphicFrame>
      <xdr:nvGraphicFramePr>
        <xdr:cNvPr id="119" name="Chart 119"/>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142875</xdr:rowOff>
    </xdr:from>
    <xdr:ext cx="5457825" cy="5905500"/>
    <xdr:graphicFrame>
      <xdr:nvGraphicFramePr>
        <xdr:cNvPr id="120" name="Chart 120"/>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121" name="Chart 121"/>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122" name="Chart 122"/>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123" name="Chart 123"/>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667375" cy="4105275"/>
    <xdr:graphicFrame>
      <xdr:nvGraphicFramePr>
        <xdr:cNvPr id="124" name="Chart 124"/>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125" name="Chart 125"/>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19750" cy="4124325"/>
    <xdr:graphicFrame>
      <xdr:nvGraphicFramePr>
        <xdr:cNvPr id="126" name="Chart 126"/>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16</xdr:col>
      <xdr:colOff>476250</xdr:colOff>
      <xdr:row>19</xdr:row>
      <xdr:rowOff>152400</xdr:rowOff>
    </xdr:from>
    <xdr:ext cx="5457825" cy="4933950"/>
    <xdr:graphicFrame>
      <xdr:nvGraphicFramePr>
        <xdr:cNvPr id="127" name="Chart 127"/>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128" name="Chart 128"/>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129" name="Chart 129"/>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130" name="Chart 130"/>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667375" cy="4105275"/>
    <xdr:graphicFrame>
      <xdr:nvGraphicFramePr>
        <xdr:cNvPr id="131" name="Chart 131"/>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132" name="Chart 132"/>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19750" cy="4124325"/>
    <xdr:graphicFrame>
      <xdr:nvGraphicFramePr>
        <xdr:cNvPr id="133" name="Chart 133"/>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134" name="Chart 134"/>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135" name="Chart 135"/>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136" name="Chart 136"/>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137" name="Chart 137"/>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667375" cy="4105275"/>
    <xdr:graphicFrame>
      <xdr:nvGraphicFramePr>
        <xdr:cNvPr id="138" name="Chart 138"/>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139" name="Chart 139"/>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19750" cy="4124325"/>
    <xdr:graphicFrame>
      <xdr:nvGraphicFramePr>
        <xdr:cNvPr id="140" name="Chart 140"/>
        <xdr:cNvGraphicFramePr/>
      </xdr:nvGraphicFramePr>
      <xdr:xfrm>
        <a:off x="0" y="0"/>
        <a:ext cx="0" cy="0"/>
      </xdr:xfrm>
      <a:graphic>
        <a:graphicData uri="http://schemas.openxmlformats.org/drawingml/2006/chart">
          <c:chart r:id="rId84"/>
        </a:graphicData>
      </a:graphic>
    </xdr:graphicFrame>
    <xdr:clientData fLocksWithSheet="0"/>
  </xdr:oneCellAnchor>
  <xdr:oneCellAnchor>
    <xdr:from>
      <xdr:col>16</xdr:col>
      <xdr:colOff>476250</xdr:colOff>
      <xdr:row>19</xdr:row>
      <xdr:rowOff>152400</xdr:rowOff>
    </xdr:from>
    <xdr:ext cx="5457825" cy="4933950"/>
    <xdr:graphicFrame>
      <xdr:nvGraphicFramePr>
        <xdr:cNvPr id="141" name="Chart 141"/>
        <xdr:cNvGraphicFramePr/>
      </xdr:nvGraphicFramePr>
      <xdr:xfrm>
        <a:off x="0" y="0"/>
        <a:ext cx="0" cy="0"/>
      </xdr:xfrm>
      <a:graphic>
        <a:graphicData uri="http://schemas.openxmlformats.org/drawingml/2006/chart">
          <c:chart r:id="rId85"/>
        </a:graphicData>
      </a:graphic>
    </xdr:graphicFrame>
    <xdr:clientData fLocksWithSheet="0"/>
  </xdr:oneCellAnchor>
  <xdr:oneCellAnchor>
    <xdr:from>
      <xdr:col>11</xdr:col>
      <xdr:colOff>142875</xdr:colOff>
      <xdr:row>19</xdr:row>
      <xdr:rowOff>104775</xdr:rowOff>
    </xdr:from>
    <xdr:ext cx="8143875" cy="3629025"/>
    <xdr:graphicFrame>
      <xdr:nvGraphicFramePr>
        <xdr:cNvPr id="142" name="Chart 142"/>
        <xdr:cNvGraphicFramePr/>
      </xdr:nvGraphicFramePr>
      <xdr:xfrm>
        <a:off x="0" y="0"/>
        <a:ext cx="0" cy="0"/>
      </xdr:xfrm>
      <a:graphic>
        <a:graphicData uri="http://schemas.openxmlformats.org/drawingml/2006/chart">
          <c:chart r:id="rId86"/>
        </a:graphicData>
      </a:graphic>
    </xdr:graphicFrame>
    <xdr:clientData fLocksWithSheet="0"/>
  </xdr:oneCellAnchor>
  <xdr:oneCellAnchor>
    <xdr:from>
      <xdr:col>11</xdr:col>
      <xdr:colOff>152400</xdr:colOff>
      <xdr:row>39</xdr:row>
      <xdr:rowOff>66675</xdr:rowOff>
    </xdr:from>
    <xdr:ext cx="8201025" cy="3467100"/>
    <xdr:graphicFrame>
      <xdr:nvGraphicFramePr>
        <xdr:cNvPr id="143" name="Chart 143"/>
        <xdr:cNvGraphicFramePr/>
      </xdr:nvGraphicFramePr>
      <xdr:xfrm>
        <a:off x="0" y="0"/>
        <a:ext cx="0" cy="0"/>
      </xdr:xfrm>
      <a:graphic>
        <a:graphicData uri="http://schemas.openxmlformats.org/drawingml/2006/chart">
          <c:chart r:id="rId87"/>
        </a:graphicData>
      </a:graphic>
    </xdr:graphicFrame>
    <xdr:clientData fLocksWithSheet="0"/>
  </xdr:oneCellAnchor>
  <xdr:oneCellAnchor>
    <xdr:from>
      <xdr:col>1</xdr:col>
      <xdr:colOff>390525</xdr:colOff>
      <xdr:row>45</xdr:row>
      <xdr:rowOff>171450</xdr:rowOff>
    </xdr:from>
    <xdr:ext cx="6200775" cy="4162425"/>
    <xdr:graphicFrame>
      <xdr:nvGraphicFramePr>
        <xdr:cNvPr id="144" name="Chart 144"/>
        <xdr:cNvGraphicFramePr/>
      </xdr:nvGraphicFramePr>
      <xdr:xfrm>
        <a:off x="0" y="0"/>
        <a:ext cx="0" cy="0"/>
      </xdr:xfrm>
      <a:graphic>
        <a:graphicData uri="http://schemas.openxmlformats.org/drawingml/2006/chart">
          <c:chart r:id="rId88"/>
        </a:graphicData>
      </a:graphic>
    </xdr:graphicFrame>
    <xdr:clientData fLocksWithSheet="0"/>
  </xdr:oneCellAnchor>
  <xdr:oneCellAnchor>
    <xdr:from>
      <xdr:col>2</xdr:col>
      <xdr:colOff>1038225</xdr:colOff>
      <xdr:row>45</xdr:row>
      <xdr:rowOff>180975</xdr:rowOff>
    </xdr:from>
    <xdr:ext cx="5667375" cy="4105275"/>
    <xdr:graphicFrame>
      <xdr:nvGraphicFramePr>
        <xdr:cNvPr id="145" name="Chart 145"/>
        <xdr:cNvGraphicFramePr/>
      </xdr:nvGraphicFramePr>
      <xdr:xfrm>
        <a:off x="0" y="0"/>
        <a:ext cx="0" cy="0"/>
      </xdr:xfrm>
      <a:graphic>
        <a:graphicData uri="http://schemas.openxmlformats.org/drawingml/2006/chart">
          <c:chart r:id="rId89"/>
        </a:graphicData>
      </a:graphic>
    </xdr:graphicFrame>
    <xdr:clientData fLocksWithSheet="0"/>
  </xdr:oneCellAnchor>
  <xdr:oneCellAnchor>
    <xdr:from>
      <xdr:col>1</xdr:col>
      <xdr:colOff>400050</xdr:colOff>
      <xdr:row>24</xdr:row>
      <xdr:rowOff>85725</xdr:rowOff>
    </xdr:from>
    <xdr:ext cx="6248400" cy="4162425"/>
    <xdr:graphicFrame>
      <xdr:nvGraphicFramePr>
        <xdr:cNvPr id="146" name="Chart 146"/>
        <xdr:cNvGraphicFramePr/>
      </xdr:nvGraphicFramePr>
      <xdr:xfrm>
        <a:off x="0" y="0"/>
        <a:ext cx="0" cy="0"/>
      </xdr:xfrm>
      <a:graphic>
        <a:graphicData uri="http://schemas.openxmlformats.org/drawingml/2006/chart">
          <c:chart r:id="rId90"/>
        </a:graphicData>
      </a:graphic>
    </xdr:graphicFrame>
    <xdr:clientData fLocksWithSheet="0"/>
  </xdr:oneCellAnchor>
  <xdr:oneCellAnchor>
    <xdr:from>
      <xdr:col>2</xdr:col>
      <xdr:colOff>1057275</xdr:colOff>
      <xdr:row>24</xdr:row>
      <xdr:rowOff>85725</xdr:rowOff>
    </xdr:from>
    <xdr:ext cx="5619750" cy="4124325"/>
    <xdr:graphicFrame>
      <xdr:nvGraphicFramePr>
        <xdr:cNvPr id="147" name="Chart 147"/>
        <xdr:cNvGraphicFramePr/>
      </xdr:nvGraphicFramePr>
      <xdr:xfrm>
        <a:off x="0" y="0"/>
        <a:ext cx="0" cy="0"/>
      </xdr:xfrm>
      <a:graphic>
        <a:graphicData uri="http://schemas.openxmlformats.org/drawingml/2006/chart">
          <c:chart r:id="rId91"/>
        </a:graphicData>
      </a:graphic>
    </xdr:graphicFrame>
    <xdr:clientData fLocksWithSheet="0"/>
  </xdr:oneCellAnchor>
  <xdr:oneCellAnchor>
    <xdr:from>
      <xdr:col>16</xdr:col>
      <xdr:colOff>476250</xdr:colOff>
      <xdr:row>19</xdr:row>
      <xdr:rowOff>142875</xdr:rowOff>
    </xdr:from>
    <xdr:ext cx="5457825" cy="5905500"/>
    <xdr:graphicFrame>
      <xdr:nvGraphicFramePr>
        <xdr:cNvPr id="148" name="Chart 148"/>
        <xdr:cNvGraphicFramePr/>
      </xdr:nvGraphicFramePr>
      <xdr:xfrm>
        <a:off x="0" y="0"/>
        <a:ext cx="0" cy="0"/>
      </xdr:xfrm>
      <a:graphic>
        <a:graphicData uri="http://schemas.openxmlformats.org/drawingml/2006/chart">
          <c:chart r:id="rId92"/>
        </a:graphicData>
      </a:graphic>
    </xdr:graphicFrame>
    <xdr:clientData fLocksWithSheet="0"/>
  </xdr:oneCellAnchor>
  <xdr:oneCellAnchor>
    <xdr:from>
      <xdr:col>11</xdr:col>
      <xdr:colOff>142875</xdr:colOff>
      <xdr:row>19</xdr:row>
      <xdr:rowOff>104775</xdr:rowOff>
    </xdr:from>
    <xdr:ext cx="8143875" cy="3629025"/>
    <xdr:graphicFrame>
      <xdr:nvGraphicFramePr>
        <xdr:cNvPr id="149" name="Chart 149"/>
        <xdr:cNvGraphicFramePr/>
      </xdr:nvGraphicFramePr>
      <xdr:xfrm>
        <a:off x="0" y="0"/>
        <a:ext cx="0" cy="0"/>
      </xdr:xfrm>
      <a:graphic>
        <a:graphicData uri="http://schemas.openxmlformats.org/drawingml/2006/chart">
          <c:chart r:id="rId93"/>
        </a:graphicData>
      </a:graphic>
    </xdr:graphicFrame>
    <xdr:clientData fLocksWithSheet="0"/>
  </xdr:oneCellAnchor>
  <xdr:oneCellAnchor>
    <xdr:from>
      <xdr:col>11</xdr:col>
      <xdr:colOff>152400</xdr:colOff>
      <xdr:row>39</xdr:row>
      <xdr:rowOff>66675</xdr:rowOff>
    </xdr:from>
    <xdr:ext cx="8201025" cy="3467100"/>
    <xdr:graphicFrame>
      <xdr:nvGraphicFramePr>
        <xdr:cNvPr id="150" name="Chart 150"/>
        <xdr:cNvGraphicFramePr/>
      </xdr:nvGraphicFramePr>
      <xdr:xfrm>
        <a:off x="0" y="0"/>
        <a:ext cx="0" cy="0"/>
      </xdr:xfrm>
      <a:graphic>
        <a:graphicData uri="http://schemas.openxmlformats.org/drawingml/2006/chart">
          <c:chart r:id="rId94"/>
        </a:graphicData>
      </a:graphic>
    </xdr:graphicFrame>
    <xdr:clientData fLocksWithSheet="0"/>
  </xdr:oneCellAnchor>
  <xdr:oneCellAnchor>
    <xdr:from>
      <xdr:col>1</xdr:col>
      <xdr:colOff>390525</xdr:colOff>
      <xdr:row>45</xdr:row>
      <xdr:rowOff>171450</xdr:rowOff>
    </xdr:from>
    <xdr:ext cx="6200775" cy="4162425"/>
    <xdr:graphicFrame>
      <xdr:nvGraphicFramePr>
        <xdr:cNvPr id="151" name="Chart 151"/>
        <xdr:cNvGraphicFramePr/>
      </xdr:nvGraphicFramePr>
      <xdr:xfrm>
        <a:off x="0" y="0"/>
        <a:ext cx="0" cy="0"/>
      </xdr:xfrm>
      <a:graphic>
        <a:graphicData uri="http://schemas.openxmlformats.org/drawingml/2006/chart">
          <c:chart r:id="rId95"/>
        </a:graphicData>
      </a:graphic>
    </xdr:graphicFrame>
    <xdr:clientData fLocksWithSheet="0"/>
  </xdr:oneCellAnchor>
  <xdr:oneCellAnchor>
    <xdr:from>
      <xdr:col>2</xdr:col>
      <xdr:colOff>1038225</xdr:colOff>
      <xdr:row>45</xdr:row>
      <xdr:rowOff>180975</xdr:rowOff>
    </xdr:from>
    <xdr:ext cx="5667375" cy="4105275"/>
    <xdr:graphicFrame>
      <xdr:nvGraphicFramePr>
        <xdr:cNvPr id="152" name="Chart 152"/>
        <xdr:cNvGraphicFramePr/>
      </xdr:nvGraphicFramePr>
      <xdr:xfrm>
        <a:off x="0" y="0"/>
        <a:ext cx="0" cy="0"/>
      </xdr:xfrm>
      <a:graphic>
        <a:graphicData uri="http://schemas.openxmlformats.org/drawingml/2006/chart">
          <c:chart r:id="rId96"/>
        </a:graphicData>
      </a:graphic>
    </xdr:graphicFrame>
    <xdr:clientData fLocksWithSheet="0"/>
  </xdr:oneCellAnchor>
  <xdr:oneCellAnchor>
    <xdr:from>
      <xdr:col>1</xdr:col>
      <xdr:colOff>400050</xdr:colOff>
      <xdr:row>24</xdr:row>
      <xdr:rowOff>85725</xdr:rowOff>
    </xdr:from>
    <xdr:ext cx="6248400" cy="4162425"/>
    <xdr:graphicFrame>
      <xdr:nvGraphicFramePr>
        <xdr:cNvPr id="153" name="Chart 153"/>
        <xdr:cNvGraphicFramePr/>
      </xdr:nvGraphicFramePr>
      <xdr:xfrm>
        <a:off x="0" y="0"/>
        <a:ext cx="0" cy="0"/>
      </xdr:xfrm>
      <a:graphic>
        <a:graphicData uri="http://schemas.openxmlformats.org/drawingml/2006/chart">
          <c:chart r:id="rId97"/>
        </a:graphicData>
      </a:graphic>
    </xdr:graphicFrame>
    <xdr:clientData fLocksWithSheet="0"/>
  </xdr:oneCellAnchor>
  <xdr:oneCellAnchor>
    <xdr:from>
      <xdr:col>2</xdr:col>
      <xdr:colOff>1057275</xdr:colOff>
      <xdr:row>24</xdr:row>
      <xdr:rowOff>85725</xdr:rowOff>
    </xdr:from>
    <xdr:ext cx="5619750" cy="4124325"/>
    <xdr:graphicFrame>
      <xdr:nvGraphicFramePr>
        <xdr:cNvPr id="154" name="Chart 154"/>
        <xdr:cNvGraphicFramePr/>
      </xdr:nvGraphicFramePr>
      <xdr:xfrm>
        <a:off x="0" y="0"/>
        <a:ext cx="0" cy="0"/>
      </xdr:xfrm>
      <a:graphic>
        <a:graphicData uri="http://schemas.openxmlformats.org/drawingml/2006/chart">
          <c:chart r:id="rId98"/>
        </a:graphicData>
      </a:graphic>
    </xdr:graphicFrame>
    <xdr:clientData fLocksWithSheet="0"/>
  </xdr:oneCellAnchor>
  <xdr:oneCellAnchor>
    <xdr:from>
      <xdr:col>16</xdr:col>
      <xdr:colOff>476250</xdr:colOff>
      <xdr:row>19</xdr:row>
      <xdr:rowOff>152400</xdr:rowOff>
    </xdr:from>
    <xdr:ext cx="5457825" cy="4933950"/>
    <xdr:graphicFrame>
      <xdr:nvGraphicFramePr>
        <xdr:cNvPr id="155" name="Chart 155"/>
        <xdr:cNvGraphicFramePr/>
      </xdr:nvGraphicFramePr>
      <xdr:xfrm>
        <a:off x="0" y="0"/>
        <a:ext cx="0" cy="0"/>
      </xdr:xfrm>
      <a:graphic>
        <a:graphicData uri="http://schemas.openxmlformats.org/drawingml/2006/chart">
          <c:chart r:id="rId99"/>
        </a:graphicData>
      </a:graphic>
    </xdr:graphicFrame>
    <xdr:clientData fLocksWithSheet="0"/>
  </xdr:oneCellAnchor>
  <xdr:oneCellAnchor>
    <xdr:from>
      <xdr:col>11</xdr:col>
      <xdr:colOff>142875</xdr:colOff>
      <xdr:row>19</xdr:row>
      <xdr:rowOff>104775</xdr:rowOff>
    </xdr:from>
    <xdr:ext cx="8143875" cy="3629025"/>
    <xdr:graphicFrame>
      <xdr:nvGraphicFramePr>
        <xdr:cNvPr id="156" name="Chart 156"/>
        <xdr:cNvGraphicFramePr/>
      </xdr:nvGraphicFramePr>
      <xdr:xfrm>
        <a:off x="0" y="0"/>
        <a:ext cx="0" cy="0"/>
      </xdr:xfrm>
      <a:graphic>
        <a:graphicData uri="http://schemas.openxmlformats.org/drawingml/2006/chart">
          <c:chart r:id="rId100"/>
        </a:graphicData>
      </a:graphic>
    </xdr:graphicFrame>
    <xdr:clientData fLocksWithSheet="0"/>
  </xdr:oneCellAnchor>
  <xdr:oneCellAnchor>
    <xdr:from>
      <xdr:col>11</xdr:col>
      <xdr:colOff>152400</xdr:colOff>
      <xdr:row>39</xdr:row>
      <xdr:rowOff>66675</xdr:rowOff>
    </xdr:from>
    <xdr:ext cx="8201025" cy="3467100"/>
    <xdr:graphicFrame>
      <xdr:nvGraphicFramePr>
        <xdr:cNvPr id="157" name="Chart 157"/>
        <xdr:cNvGraphicFramePr/>
      </xdr:nvGraphicFramePr>
      <xdr:xfrm>
        <a:off x="0" y="0"/>
        <a:ext cx="0" cy="0"/>
      </xdr:xfrm>
      <a:graphic>
        <a:graphicData uri="http://schemas.openxmlformats.org/drawingml/2006/chart">
          <c:chart r:id="rId101"/>
        </a:graphicData>
      </a:graphic>
    </xdr:graphicFrame>
    <xdr:clientData fLocksWithSheet="0"/>
  </xdr:oneCellAnchor>
  <xdr:oneCellAnchor>
    <xdr:from>
      <xdr:col>1</xdr:col>
      <xdr:colOff>390525</xdr:colOff>
      <xdr:row>45</xdr:row>
      <xdr:rowOff>171450</xdr:rowOff>
    </xdr:from>
    <xdr:ext cx="6200775" cy="4162425"/>
    <xdr:graphicFrame>
      <xdr:nvGraphicFramePr>
        <xdr:cNvPr id="158" name="Chart 158"/>
        <xdr:cNvGraphicFramePr/>
      </xdr:nvGraphicFramePr>
      <xdr:xfrm>
        <a:off x="0" y="0"/>
        <a:ext cx="0" cy="0"/>
      </xdr:xfrm>
      <a:graphic>
        <a:graphicData uri="http://schemas.openxmlformats.org/drawingml/2006/chart">
          <c:chart r:id="rId102"/>
        </a:graphicData>
      </a:graphic>
    </xdr:graphicFrame>
    <xdr:clientData fLocksWithSheet="0"/>
  </xdr:oneCellAnchor>
  <xdr:oneCellAnchor>
    <xdr:from>
      <xdr:col>2</xdr:col>
      <xdr:colOff>1038225</xdr:colOff>
      <xdr:row>45</xdr:row>
      <xdr:rowOff>180975</xdr:rowOff>
    </xdr:from>
    <xdr:ext cx="5667375" cy="4105275"/>
    <xdr:graphicFrame>
      <xdr:nvGraphicFramePr>
        <xdr:cNvPr id="159" name="Chart 159"/>
        <xdr:cNvGraphicFramePr/>
      </xdr:nvGraphicFramePr>
      <xdr:xfrm>
        <a:off x="0" y="0"/>
        <a:ext cx="0" cy="0"/>
      </xdr:xfrm>
      <a:graphic>
        <a:graphicData uri="http://schemas.openxmlformats.org/drawingml/2006/chart">
          <c:chart r:id="rId103"/>
        </a:graphicData>
      </a:graphic>
    </xdr:graphicFrame>
    <xdr:clientData fLocksWithSheet="0"/>
  </xdr:oneCellAnchor>
  <xdr:oneCellAnchor>
    <xdr:from>
      <xdr:col>1</xdr:col>
      <xdr:colOff>400050</xdr:colOff>
      <xdr:row>24</xdr:row>
      <xdr:rowOff>85725</xdr:rowOff>
    </xdr:from>
    <xdr:ext cx="6248400" cy="4162425"/>
    <xdr:graphicFrame>
      <xdr:nvGraphicFramePr>
        <xdr:cNvPr id="160" name="Chart 160"/>
        <xdr:cNvGraphicFramePr/>
      </xdr:nvGraphicFramePr>
      <xdr:xfrm>
        <a:off x="0" y="0"/>
        <a:ext cx="0" cy="0"/>
      </xdr:xfrm>
      <a:graphic>
        <a:graphicData uri="http://schemas.openxmlformats.org/drawingml/2006/chart">
          <c:chart r:id="rId104"/>
        </a:graphicData>
      </a:graphic>
    </xdr:graphicFrame>
    <xdr:clientData fLocksWithSheet="0"/>
  </xdr:oneCellAnchor>
  <xdr:oneCellAnchor>
    <xdr:from>
      <xdr:col>2</xdr:col>
      <xdr:colOff>1057275</xdr:colOff>
      <xdr:row>24</xdr:row>
      <xdr:rowOff>85725</xdr:rowOff>
    </xdr:from>
    <xdr:ext cx="5619750" cy="4124325"/>
    <xdr:graphicFrame>
      <xdr:nvGraphicFramePr>
        <xdr:cNvPr id="161" name="Chart 161"/>
        <xdr:cNvGraphicFramePr/>
      </xdr:nvGraphicFramePr>
      <xdr:xfrm>
        <a:off x="0" y="0"/>
        <a:ext cx="0" cy="0"/>
      </xdr:xfrm>
      <a:graphic>
        <a:graphicData uri="http://schemas.openxmlformats.org/drawingml/2006/chart">
          <c:chart r:id="rId105"/>
        </a:graphicData>
      </a:graphic>
    </xdr:graphicFrame>
    <xdr:clientData fLocksWithSheet="0"/>
  </xdr:oneCellAnchor>
  <xdr:oneCellAnchor>
    <xdr:from>
      <xdr:col>16</xdr:col>
      <xdr:colOff>476250</xdr:colOff>
      <xdr:row>19</xdr:row>
      <xdr:rowOff>142875</xdr:rowOff>
    </xdr:from>
    <xdr:ext cx="5457825" cy="5905500"/>
    <xdr:graphicFrame>
      <xdr:nvGraphicFramePr>
        <xdr:cNvPr id="162" name="Chart 162"/>
        <xdr:cNvGraphicFramePr/>
      </xdr:nvGraphicFramePr>
      <xdr:xfrm>
        <a:off x="0" y="0"/>
        <a:ext cx="0" cy="0"/>
      </xdr:xfrm>
      <a:graphic>
        <a:graphicData uri="http://schemas.openxmlformats.org/drawingml/2006/chart">
          <c:chart r:id="rId106"/>
        </a:graphicData>
      </a:graphic>
    </xdr:graphicFrame>
    <xdr:clientData fLocksWithSheet="0"/>
  </xdr:oneCellAnchor>
  <xdr:oneCellAnchor>
    <xdr:from>
      <xdr:col>11</xdr:col>
      <xdr:colOff>142875</xdr:colOff>
      <xdr:row>19</xdr:row>
      <xdr:rowOff>104775</xdr:rowOff>
    </xdr:from>
    <xdr:ext cx="8143875" cy="3629025"/>
    <xdr:graphicFrame>
      <xdr:nvGraphicFramePr>
        <xdr:cNvPr id="163" name="Chart 163"/>
        <xdr:cNvGraphicFramePr/>
      </xdr:nvGraphicFramePr>
      <xdr:xfrm>
        <a:off x="0" y="0"/>
        <a:ext cx="0" cy="0"/>
      </xdr:xfrm>
      <a:graphic>
        <a:graphicData uri="http://schemas.openxmlformats.org/drawingml/2006/chart">
          <c:chart r:id="rId107"/>
        </a:graphicData>
      </a:graphic>
    </xdr:graphicFrame>
    <xdr:clientData fLocksWithSheet="0"/>
  </xdr:oneCellAnchor>
  <xdr:oneCellAnchor>
    <xdr:from>
      <xdr:col>11</xdr:col>
      <xdr:colOff>152400</xdr:colOff>
      <xdr:row>39</xdr:row>
      <xdr:rowOff>66675</xdr:rowOff>
    </xdr:from>
    <xdr:ext cx="8201025" cy="3467100"/>
    <xdr:graphicFrame>
      <xdr:nvGraphicFramePr>
        <xdr:cNvPr id="164" name="Chart 164"/>
        <xdr:cNvGraphicFramePr/>
      </xdr:nvGraphicFramePr>
      <xdr:xfrm>
        <a:off x="0" y="0"/>
        <a:ext cx="0" cy="0"/>
      </xdr:xfrm>
      <a:graphic>
        <a:graphicData uri="http://schemas.openxmlformats.org/drawingml/2006/chart">
          <c:chart r:id="rId108"/>
        </a:graphicData>
      </a:graphic>
    </xdr:graphicFrame>
    <xdr:clientData fLocksWithSheet="0"/>
  </xdr:oneCellAnchor>
  <xdr:oneCellAnchor>
    <xdr:from>
      <xdr:col>1</xdr:col>
      <xdr:colOff>390525</xdr:colOff>
      <xdr:row>45</xdr:row>
      <xdr:rowOff>171450</xdr:rowOff>
    </xdr:from>
    <xdr:ext cx="6200775" cy="4162425"/>
    <xdr:graphicFrame>
      <xdr:nvGraphicFramePr>
        <xdr:cNvPr id="165" name="Chart 165"/>
        <xdr:cNvGraphicFramePr/>
      </xdr:nvGraphicFramePr>
      <xdr:xfrm>
        <a:off x="0" y="0"/>
        <a:ext cx="0" cy="0"/>
      </xdr:xfrm>
      <a:graphic>
        <a:graphicData uri="http://schemas.openxmlformats.org/drawingml/2006/chart">
          <c:chart r:id="rId109"/>
        </a:graphicData>
      </a:graphic>
    </xdr:graphicFrame>
    <xdr:clientData fLocksWithSheet="0"/>
  </xdr:oneCellAnchor>
  <xdr:oneCellAnchor>
    <xdr:from>
      <xdr:col>2</xdr:col>
      <xdr:colOff>1038225</xdr:colOff>
      <xdr:row>45</xdr:row>
      <xdr:rowOff>180975</xdr:rowOff>
    </xdr:from>
    <xdr:ext cx="5667375" cy="4105275"/>
    <xdr:graphicFrame>
      <xdr:nvGraphicFramePr>
        <xdr:cNvPr id="166" name="Chart 166"/>
        <xdr:cNvGraphicFramePr/>
      </xdr:nvGraphicFramePr>
      <xdr:xfrm>
        <a:off x="0" y="0"/>
        <a:ext cx="0" cy="0"/>
      </xdr:xfrm>
      <a:graphic>
        <a:graphicData uri="http://schemas.openxmlformats.org/drawingml/2006/chart">
          <c:chart r:id="rId110"/>
        </a:graphicData>
      </a:graphic>
    </xdr:graphicFrame>
    <xdr:clientData fLocksWithSheet="0"/>
  </xdr:oneCellAnchor>
  <xdr:oneCellAnchor>
    <xdr:from>
      <xdr:col>1</xdr:col>
      <xdr:colOff>400050</xdr:colOff>
      <xdr:row>24</xdr:row>
      <xdr:rowOff>85725</xdr:rowOff>
    </xdr:from>
    <xdr:ext cx="6248400" cy="4162425"/>
    <xdr:graphicFrame>
      <xdr:nvGraphicFramePr>
        <xdr:cNvPr id="167" name="Chart 167"/>
        <xdr:cNvGraphicFramePr/>
      </xdr:nvGraphicFramePr>
      <xdr:xfrm>
        <a:off x="0" y="0"/>
        <a:ext cx="0" cy="0"/>
      </xdr:xfrm>
      <a:graphic>
        <a:graphicData uri="http://schemas.openxmlformats.org/drawingml/2006/chart">
          <c:chart r:id="rId111"/>
        </a:graphicData>
      </a:graphic>
    </xdr:graphicFrame>
    <xdr:clientData fLocksWithSheet="0"/>
  </xdr:oneCellAnchor>
  <xdr:oneCellAnchor>
    <xdr:from>
      <xdr:col>2</xdr:col>
      <xdr:colOff>1057275</xdr:colOff>
      <xdr:row>24</xdr:row>
      <xdr:rowOff>85725</xdr:rowOff>
    </xdr:from>
    <xdr:ext cx="5619750" cy="4124325"/>
    <xdr:graphicFrame>
      <xdr:nvGraphicFramePr>
        <xdr:cNvPr id="168" name="Chart 168"/>
        <xdr:cNvGraphicFramePr/>
      </xdr:nvGraphicFramePr>
      <xdr:xfrm>
        <a:off x="0" y="0"/>
        <a:ext cx="0" cy="0"/>
      </xdr:xfrm>
      <a:graphic>
        <a:graphicData uri="http://schemas.openxmlformats.org/drawingml/2006/chart">
          <c:chart r:id="rId112"/>
        </a:graphicData>
      </a:graphic>
    </xdr:graphicFrame>
    <xdr:clientData fLocksWithSheet="0"/>
  </xdr:oneCellAnchor>
  <xdr:oneCellAnchor>
    <xdr:from>
      <xdr:col>16</xdr:col>
      <xdr:colOff>476250</xdr:colOff>
      <xdr:row>19</xdr:row>
      <xdr:rowOff>152400</xdr:rowOff>
    </xdr:from>
    <xdr:ext cx="5457825" cy="4933950"/>
    <xdr:graphicFrame>
      <xdr:nvGraphicFramePr>
        <xdr:cNvPr id="169" name="Chart 169"/>
        <xdr:cNvGraphicFramePr/>
      </xdr:nvGraphicFramePr>
      <xdr:xfrm>
        <a:off x="0" y="0"/>
        <a:ext cx="0" cy="0"/>
      </xdr:xfrm>
      <a:graphic>
        <a:graphicData uri="http://schemas.openxmlformats.org/drawingml/2006/chart">
          <c:chart r:id="rId113"/>
        </a:graphicData>
      </a:graphic>
    </xdr:graphicFrame>
    <xdr:clientData fLocksWithSheet="0"/>
  </xdr:oneCellAnchor>
  <xdr:oneCellAnchor>
    <xdr:from>
      <xdr:col>11</xdr:col>
      <xdr:colOff>142875</xdr:colOff>
      <xdr:row>19</xdr:row>
      <xdr:rowOff>104775</xdr:rowOff>
    </xdr:from>
    <xdr:ext cx="8143875" cy="3629025"/>
    <xdr:graphicFrame>
      <xdr:nvGraphicFramePr>
        <xdr:cNvPr id="170" name="Chart 170"/>
        <xdr:cNvGraphicFramePr/>
      </xdr:nvGraphicFramePr>
      <xdr:xfrm>
        <a:off x="0" y="0"/>
        <a:ext cx="0" cy="0"/>
      </xdr:xfrm>
      <a:graphic>
        <a:graphicData uri="http://schemas.openxmlformats.org/drawingml/2006/chart">
          <c:chart r:id="rId114"/>
        </a:graphicData>
      </a:graphic>
    </xdr:graphicFrame>
    <xdr:clientData fLocksWithSheet="0"/>
  </xdr:oneCellAnchor>
  <xdr:oneCellAnchor>
    <xdr:from>
      <xdr:col>11</xdr:col>
      <xdr:colOff>152400</xdr:colOff>
      <xdr:row>39</xdr:row>
      <xdr:rowOff>66675</xdr:rowOff>
    </xdr:from>
    <xdr:ext cx="8201025" cy="3467100"/>
    <xdr:graphicFrame>
      <xdr:nvGraphicFramePr>
        <xdr:cNvPr id="171" name="Chart 171"/>
        <xdr:cNvGraphicFramePr/>
      </xdr:nvGraphicFramePr>
      <xdr:xfrm>
        <a:off x="0" y="0"/>
        <a:ext cx="0" cy="0"/>
      </xdr:xfrm>
      <a:graphic>
        <a:graphicData uri="http://schemas.openxmlformats.org/drawingml/2006/chart">
          <c:chart r:id="rId115"/>
        </a:graphicData>
      </a:graphic>
    </xdr:graphicFrame>
    <xdr:clientData fLocksWithSheet="0"/>
  </xdr:oneCellAnchor>
  <xdr:oneCellAnchor>
    <xdr:from>
      <xdr:col>1</xdr:col>
      <xdr:colOff>390525</xdr:colOff>
      <xdr:row>45</xdr:row>
      <xdr:rowOff>171450</xdr:rowOff>
    </xdr:from>
    <xdr:ext cx="6200775" cy="4162425"/>
    <xdr:graphicFrame>
      <xdr:nvGraphicFramePr>
        <xdr:cNvPr id="172" name="Chart 172"/>
        <xdr:cNvGraphicFramePr/>
      </xdr:nvGraphicFramePr>
      <xdr:xfrm>
        <a:off x="0" y="0"/>
        <a:ext cx="0" cy="0"/>
      </xdr:xfrm>
      <a:graphic>
        <a:graphicData uri="http://schemas.openxmlformats.org/drawingml/2006/chart">
          <c:chart r:id="rId116"/>
        </a:graphicData>
      </a:graphic>
    </xdr:graphicFrame>
    <xdr:clientData fLocksWithSheet="0"/>
  </xdr:oneCellAnchor>
  <xdr:oneCellAnchor>
    <xdr:from>
      <xdr:col>2</xdr:col>
      <xdr:colOff>1038225</xdr:colOff>
      <xdr:row>45</xdr:row>
      <xdr:rowOff>180975</xdr:rowOff>
    </xdr:from>
    <xdr:ext cx="5667375" cy="4105275"/>
    <xdr:graphicFrame>
      <xdr:nvGraphicFramePr>
        <xdr:cNvPr id="173" name="Chart 173"/>
        <xdr:cNvGraphicFramePr/>
      </xdr:nvGraphicFramePr>
      <xdr:xfrm>
        <a:off x="0" y="0"/>
        <a:ext cx="0" cy="0"/>
      </xdr:xfrm>
      <a:graphic>
        <a:graphicData uri="http://schemas.openxmlformats.org/drawingml/2006/chart">
          <c:chart r:id="rId117"/>
        </a:graphicData>
      </a:graphic>
    </xdr:graphicFrame>
    <xdr:clientData fLocksWithSheet="0"/>
  </xdr:oneCellAnchor>
  <xdr:oneCellAnchor>
    <xdr:from>
      <xdr:col>1</xdr:col>
      <xdr:colOff>400050</xdr:colOff>
      <xdr:row>24</xdr:row>
      <xdr:rowOff>85725</xdr:rowOff>
    </xdr:from>
    <xdr:ext cx="6248400" cy="4162425"/>
    <xdr:graphicFrame>
      <xdr:nvGraphicFramePr>
        <xdr:cNvPr id="174" name="Chart 174"/>
        <xdr:cNvGraphicFramePr/>
      </xdr:nvGraphicFramePr>
      <xdr:xfrm>
        <a:off x="0" y="0"/>
        <a:ext cx="0" cy="0"/>
      </xdr:xfrm>
      <a:graphic>
        <a:graphicData uri="http://schemas.openxmlformats.org/drawingml/2006/chart">
          <c:chart r:id="rId118"/>
        </a:graphicData>
      </a:graphic>
    </xdr:graphicFrame>
    <xdr:clientData fLocksWithSheet="0"/>
  </xdr:oneCellAnchor>
  <xdr:oneCellAnchor>
    <xdr:from>
      <xdr:col>2</xdr:col>
      <xdr:colOff>1057275</xdr:colOff>
      <xdr:row>24</xdr:row>
      <xdr:rowOff>85725</xdr:rowOff>
    </xdr:from>
    <xdr:ext cx="5619750" cy="4124325"/>
    <xdr:graphicFrame>
      <xdr:nvGraphicFramePr>
        <xdr:cNvPr id="175" name="Chart 175"/>
        <xdr:cNvGraphicFramePr/>
      </xdr:nvGraphicFramePr>
      <xdr:xfrm>
        <a:off x="0" y="0"/>
        <a:ext cx="0" cy="0"/>
      </xdr:xfrm>
      <a:graphic>
        <a:graphicData uri="http://schemas.openxmlformats.org/drawingml/2006/chart">
          <c:chart r:id="rId119"/>
        </a:graphicData>
      </a:graphic>
    </xdr:graphicFrame>
    <xdr:clientData fLocksWithSheet="0"/>
  </xdr:oneCellAnchor>
  <xdr:oneCellAnchor>
    <xdr:from>
      <xdr:col>16</xdr:col>
      <xdr:colOff>476250</xdr:colOff>
      <xdr:row>19</xdr:row>
      <xdr:rowOff>152400</xdr:rowOff>
    </xdr:from>
    <xdr:ext cx="5457825" cy="4933950"/>
    <xdr:graphicFrame>
      <xdr:nvGraphicFramePr>
        <xdr:cNvPr id="176" name="Chart 176"/>
        <xdr:cNvGraphicFramePr/>
      </xdr:nvGraphicFramePr>
      <xdr:xfrm>
        <a:off x="0" y="0"/>
        <a:ext cx="0" cy="0"/>
      </xdr:xfrm>
      <a:graphic>
        <a:graphicData uri="http://schemas.openxmlformats.org/drawingml/2006/chart">
          <c:chart r:id="rId120"/>
        </a:graphicData>
      </a:graphic>
    </xdr:graphicFrame>
    <xdr:clientData fLocksWithSheet="0"/>
  </xdr:oneCellAnchor>
  <xdr:oneCellAnchor>
    <xdr:from>
      <xdr:col>11</xdr:col>
      <xdr:colOff>142875</xdr:colOff>
      <xdr:row>19</xdr:row>
      <xdr:rowOff>104775</xdr:rowOff>
    </xdr:from>
    <xdr:ext cx="8143875" cy="3629025"/>
    <xdr:graphicFrame>
      <xdr:nvGraphicFramePr>
        <xdr:cNvPr id="177" name="Chart 177"/>
        <xdr:cNvGraphicFramePr/>
      </xdr:nvGraphicFramePr>
      <xdr:xfrm>
        <a:off x="0" y="0"/>
        <a:ext cx="0" cy="0"/>
      </xdr:xfrm>
      <a:graphic>
        <a:graphicData uri="http://schemas.openxmlformats.org/drawingml/2006/chart">
          <c:chart r:id="rId121"/>
        </a:graphicData>
      </a:graphic>
    </xdr:graphicFrame>
    <xdr:clientData fLocksWithSheet="0"/>
  </xdr:oneCellAnchor>
  <xdr:oneCellAnchor>
    <xdr:from>
      <xdr:col>11</xdr:col>
      <xdr:colOff>152400</xdr:colOff>
      <xdr:row>39</xdr:row>
      <xdr:rowOff>66675</xdr:rowOff>
    </xdr:from>
    <xdr:ext cx="8201025" cy="3467100"/>
    <xdr:graphicFrame>
      <xdr:nvGraphicFramePr>
        <xdr:cNvPr id="178" name="Chart 178"/>
        <xdr:cNvGraphicFramePr/>
      </xdr:nvGraphicFramePr>
      <xdr:xfrm>
        <a:off x="0" y="0"/>
        <a:ext cx="0" cy="0"/>
      </xdr:xfrm>
      <a:graphic>
        <a:graphicData uri="http://schemas.openxmlformats.org/drawingml/2006/chart">
          <c:chart r:id="rId122"/>
        </a:graphicData>
      </a:graphic>
    </xdr:graphicFrame>
    <xdr:clientData fLocksWithSheet="0"/>
  </xdr:oneCellAnchor>
  <xdr:oneCellAnchor>
    <xdr:from>
      <xdr:col>1</xdr:col>
      <xdr:colOff>390525</xdr:colOff>
      <xdr:row>45</xdr:row>
      <xdr:rowOff>171450</xdr:rowOff>
    </xdr:from>
    <xdr:ext cx="6200775" cy="4162425"/>
    <xdr:graphicFrame>
      <xdr:nvGraphicFramePr>
        <xdr:cNvPr id="179" name="Chart 179"/>
        <xdr:cNvGraphicFramePr/>
      </xdr:nvGraphicFramePr>
      <xdr:xfrm>
        <a:off x="0" y="0"/>
        <a:ext cx="0" cy="0"/>
      </xdr:xfrm>
      <a:graphic>
        <a:graphicData uri="http://schemas.openxmlformats.org/drawingml/2006/chart">
          <c:chart r:id="rId123"/>
        </a:graphicData>
      </a:graphic>
    </xdr:graphicFrame>
    <xdr:clientData fLocksWithSheet="0"/>
  </xdr:oneCellAnchor>
  <xdr:oneCellAnchor>
    <xdr:from>
      <xdr:col>2</xdr:col>
      <xdr:colOff>1038225</xdr:colOff>
      <xdr:row>45</xdr:row>
      <xdr:rowOff>180975</xdr:rowOff>
    </xdr:from>
    <xdr:ext cx="5667375" cy="4105275"/>
    <xdr:graphicFrame>
      <xdr:nvGraphicFramePr>
        <xdr:cNvPr id="180" name="Chart 180"/>
        <xdr:cNvGraphicFramePr/>
      </xdr:nvGraphicFramePr>
      <xdr:xfrm>
        <a:off x="0" y="0"/>
        <a:ext cx="0" cy="0"/>
      </xdr:xfrm>
      <a:graphic>
        <a:graphicData uri="http://schemas.openxmlformats.org/drawingml/2006/chart">
          <c:chart r:id="rId124"/>
        </a:graphicData>
      </a:graphic>
    </xdr:graphicFrame>
    <xdr:clientData fLocksWithSheet="0"/>
  </xdr:oneCellAnchor>
  <xdr:oneCellAnchor>
    <xdr:from>
      <xdr:col>1</xdr:col>
      <xdr:colOff>400050</xdr:colOff>
      <xdr:row>24</xdr:row>
      <xdr:rowOff>85725</xdr:rowOff>
    </xdr:from>
    <xdr:ext cx="6248400" cy="4162425"/>
    <xdr:graphicFrame>
      <xdr:nvGraphicFramePr>
        <xdr:cNvPr id="181" name="Chart 181"/>
        <xdr:cNvGraphicFramePr/>
      </xdr:nvGraphicFramePr>
      <xdr:xfrm>
        <a:off x="0" y="0"/>
        <a:ext cx="0" cy="0"/>
      </xdr:xfrm>
      <a:graphic>
        <a:graphicData uri="http://schemas.openxmlformats.org/drawingml/2006/chart">
          <c:chart r:id="rId125"/>
        </a:graphicData>
      </a:graphic>
    </xdr:graphicFrame>
    <xdr:clientData fLocksWithSheet="0"/>
  </xdr:oneCellAnchor>
  <xdr:oneCellAnchor>
    <xdr:from>
      <xdr:col>2</xdr:col>
      <xdr:colOff>1057275</xdr:colOff>
      <xdr:row>24</xdr:row>
      <xdr:rowOff>85725</xdr:rowOff>
    </xdr:from>
    <xdr:ext cx="5619750" cy="4124325"/>
    <xdr:graphicFrame>
      <xdr:nvGraphicFramePr>
        <xdr:cNvPr id="182" name="Chart 182"/>
        <xdr:cNvGraphicFramePr/>
      </xdr:nvGraphicFramePr>
      <xdr:xfrm>
        <a:off x="0" y="0"/>
        <a:ext cx="0" cy="0"/>
      </xdr:xfrm>
      <a:graphic>
        <a:graphicData uri="http://schemas.openxmlformats.org/drawingml/2006/chart">
          <c:chart r:id="rId126"/>
        </a:graphicData>
      </a:graphic>
    </xdr:graphicFrame>
    <xdr:clientData fLocksWithSheet="0"/>
  </xdr:oneCellAnchor>
  <xdr:oneCellAnchor>
    <xdr:from>
      <xdr:col>16</xdr:col>
      <xdr:colOff>476250</xdr:colOff>
      <xdr:row>19</xdr:row>
      <xdr:rowOff>152400</xdr:rowOff>
    </xdr:from>
    <xdr:ext cx="5457825" cy="4933950"/>
    <xdr:graphicFrame>
      <xdr:nvGraphicFramePr>
        <xdr:cNvPr id="183" name="Chart 183"/>
        <xdr:cNvGraphicFramePr/>
      </xdr:nvGraphicFramePr>
      <xdr:xfrm>
        <a:off x="0" y="0"/>
        <a:ext cx="0" cy="0"/>
      </xdr:xfrm>
      <a:graphic>
        <a:graphicData uri="http://schemas.openxmlformats.org/drawingml/2006/chart">
          <c:chart r:id="rId127"/>
        </a:graphicData>
      </a:graphic>
    </xdr:graphicFrame>
    <xdr:clientData fLocksWithSheet="0"/>
  </xdr:oneCellAnchor>
  <xdr:oneCellAnchor>
    <xdr:from>
      <xdr:col>11</xdr:col>
      <xdr:colOff>142875</xdr:colOff>
      <xdr:row>19</xdr:row>
      <xdr:rowOff>104775</xdr:rowOff>
    </xdr:from>
    <xdr:ext cx="8143875" cy="3629025"/>
    <xdr:graphicFrame>
      <xdr:nvGraphicFramePr>
        <xdr:cNvPr id="184" name="Chart 184"/>
        <xdr:cNvGraphicFramePr/>
      </xdr:nvGraphicFramePr>
      <xdr:xfrm>
        <a:off x="0" y="0"/>
        <a:ext cx="0" cy="0"/>
      </xdr:xfrm>
      <a:graphic>
        <a:graphicData uri="http://schemas.openxmlformats.org/drawingml/2006/chart">
          <c:chart r:id="rId128"/>
        </a:graphicData>
      </a:graphic>
    </xdr:graphicFrame>
    <xdr:clientData fLocksWithSheet="0"/>
  </xdr:oneCellAnchor>
  <xdr:oneCellAnchor>
    <xdr:from>
      <xdr:col>11</xdr:col>
      <xdr:colOff>152400</xdr:colOff>
      <xdr:row>39</xdr:row>
      <xdr:rowOff>66675</xdr:rowOff>
    </xdr:from>
    <xdr:ext cx="8201025" cy="3467100"/>
    <xdr:graphicFrame>
      <xdr:nvGraphicFramePr>
        <xdr:cNvPr id="185" name="Chart 185"/>
        <xdr:cNvGraphicFramePr/>
      </xdr:nvGraphicFramePr>
      <xdr:xfrm>
        <a:off x="0" y="0"/>
        <a:ext cx="0" cy="0"/>
      </xdr:xfrm>
      <a:graphic>
        <a:graphicData uri="http://schemas.openxmlformats.org/drawingml/2006/chart">
          <c:chart r:id="rId129"/>
        </a:graphicData>
      </a:graphic>
    </xdr:graphicFrame>
    <xdr:clientData fLocksWithSheet="0"/>
  </xdr:oneCellAnchor>
  <xdr:oneCellAnchor>
    <xdr:from>
      <xdr:col>1</xdr:col>
      <xdr:colOff>390525</xdr:colOff>
      <xdr:row>45</xdr:row>
      <xdr:rowOff>171450</xdr:rowOff>
    </xdr:from>
    <xdr:ext cx="6200775" cy="4162425"/>
    <xdr:graphicFrame>
      <xdr:nvGraphicFramePr>
        <xdr:cNvPr id="186" name="Chart 186"/>
        <xdr:cNvGraphicFramePr/>
      </xdr:nvGraphicFramePr>
      <xdr:xfrm>
        <a:off x="0" y="0"/>
        <a:ext cx="0" cy="0"/>
      </xdr:xfrm>
      <a:graphic>
        <a:graphicData uri="http://schemas.openxmlformats.org/drawingml/2006/chart">
          <c:chart r:id="rId130"/>
        </a:graphicData>
      </a:graphic>
    </xdr:graphicFrame>
    <xdr:clientData fLocksWithSheet="0"/>
  </xdr:oneCellAnchor>
  <xdr:oneCellAnchor>
    <xdr:from>
      <xdr:col>2</xdr:col>
      <xdr:colOff>1038225</xdr:colOff>
      <xdr:row>45</xdr:row>
      <xdr:rowOff>180975</xdr:rowOff>
    </xdr:from>
    <xdr:ext cx="5667375" cy="4105275"/>
    <xdr:graphicFrame>
      <xdr:nvGraphicFramePr>
        <xdr:cNvPr id="187" name="Chart 187"/>
        <xdr:cNvGraphicFramePr/>
      </xdr:nvGraphicFramePr>
      <xdr:xfrm>
        <a:off x="0" y="0"/>
        <a:ext cx="0" cy="0"/>
      </xdr:xfrm>
      <a:graphic>
        <a:graphicData uri="http://schemas.openxmlformats.org/drawingml/2006/chart">
          <c:chart r:id="rId131"/>
        </a:graphicData>
      </a:graphic>
    </xdr:graphicFrame>
    <xdr:clientData fLocksWithSheet="0"/>
  </xdr:oneCellAnchor>
  <xdr:oneCellAnchor>
    <xdr:from>
      <xdr:col>1</xdr:col>
      <xdr:colOff>400050</xdr:colOff>
      <xdr:row>24</xdr:row>
      <xdr:rowOff>85725</xdr:rowOff>
    </xdr:from>
    <xdr:ext cx="6248400" cy="4162425"/>
    <xdr:graphicFrame>
      <xdr:nvGraphicFramePr>
        <xdr:cNvPr id="188" name="Chart 188"/>
        <xdr:cNvGraphicFramePr/>
      </xdr:nvGraphicFramePr>
      <xdr:xfrm>
        <a:off x="0" y="0"/>
        <a:ext cx="0" cy="0"/>
      </xdr:xfrm>
      <a:graphic>
        <a:graphicData uri="http://schemas.openxmlformats.org/drawingml/2006/chart">
          <c:chart r:id="rId132"/>
        </a:graphicData>
      </a:graphic>
    </xdr:graphicFrame>
    <xdr:clientData fLocksWithSheet="0"/>
  </xdr:oneCellAnchor>
  <xdr:oneCellAnchor>
    <xdr:from>
      <xdr:col>2</xdr:col>
      <xdr:colOff>1057275</xdr:colOff>
      <xdr:row>24</xdr:row>
      <xdr:rowOff>85725</xdr:rowOff>
    </xdr:from>
    <xdr:ext cx="5619750" cy="4124325"/>
    <xdr:graphicFrame>
      <xdr:nvGraphicFramePr>
        <xdr:cNvPr id="189" name="Chart 189"/>
        <xdr:cNvGraphicFramePr/>
      </xdr:nvGraphicFramePr>
      <xdr:xfrm>
        <a:off x="0" y="0"/>
        <a:ext cx="0" cy="0"/>
      </xdr:xfrm>
      <a:graphic>
        <a:graphicData uri="http://schemas.openxmlformats.org/drawingml/2006/chart">
          <c:chart r:id="rId133"/>
        </a:graphicData>
      </a:graphic>
    </xdr:graphicFrame>
    <xdr:clientData fLocksWithSheet="0"/>
  </xdr:oneCellAnchor>
  <xdr:oneCellAnchor>
    <xdr:from>
      <xdr:col>16</xdr:col>
      <xdr:colOff>476250</xdr:colOff>
      <xdr:row>19</xdr:row>
      <xdr:rowOff>142875</xdr:rowOff>
    </xdr:from>
    <xdr:ext cx="5457825" cy="5905500"/>
    <xdr:graphicFrame>
      <xdr:nvGraphicFramePr>
        <xdr:cNvPr id="190" name="Chart 190"/>
        <xdr:cNvGraphicFramePr/>
      </xdr:nvGraphicFramePr>
      <xdr:xfrm>
        <a:off x="0" y="0"/>
        <a:ext cx="0" cy="0"/>
      </xdr:xfrm>
      <a:graphic>
        <a:graphicData uri="http://schemas.openxmlformats.org/drawingml/2006/chart">
          <c:chart r:id="rId134"/>
        </a:graphicData>
      </a:graphic>
    </xdr:graphicFrame>
    <xdr:clientData fLocksWithSheet="0"/>
  </xdr:oneCellAnchor>
  <xdr:oneCellAnchor>
    <xdr:from>
      <xdr:col>11</xdr:col>
      <xdr:colOff>142875</xdr:colOff>
      <xdr:row>19</xdr:row>
      <xdr:rowOff>104775</xdr:rowOff>
    </xdr:from>
    <xdr:ext cx="8143875" cy="3629025"/>
    <xdr:graphicFrame>
      <xdr:nvGraphicFramePr>
        <xdr:cNvPr id="191" name="Chart 191"/>
        <xdr:cNvGraphicFramePr/>
      </xdr:nvGraphicFramePr>
      <xdr:xfrm>
        <a:off x="0" y="0"/>
        <a:ext cx="0" cy="0"/>
      </xdr:xfrm>
      <a:graphic>
        <a:graphicData uri="http://schemas.openxmlformats.org/drawingml/2006/chart">
          <c:chart r:id="rId135"/>
        </a:graphicData>
      </a:graphic>
    </xdr:graphicFrame>
    <xdr:clientData fLocksWithSheet="0"/>
  </xdr:oneCellAnchor>
  <xdr:oneCellAnchor>
    <xdr:from>
      <xdr:col>11</xdr:col>
      <xdr:colOff>152400</xdr:colOff>
      <xdr:row>39</xdr:row>
      <xdr:rowOff>66675</xdr:rowOff>
    </xdr:from>
    <xdr:ext cx="8201025" cy="3467100"/>
    <xdr:graphicFrame>
      <xdr:nvGraphicFramePr>
        <xdr:cNvPr id="192" name="Chart 192"/>
        <xdr:cNvGraphicFramePr/>
      </xdr:nvGraphicFramePr>
      <xdr:xfrm>
        <a:off x="0" y="0"/>
        <a:ext cx="0" cy="0"/>
      </xdr:xfrm>
      <a:graphic>
        <a:graphicData uri="http://schemas.openxmlformats.org/drawingml/2006/chart">
          <c:chart r:id="rId136"/>
        </a:graphicData>
      </a:graphic>
    </xdr:graphicFrame>
    <xdr:clientData fLocksWithSheet="0"/>
  </xdr:oneCellAnchor>
  <xdr:oneCellAnchor>
    <xdr:from>
      <xdr:col>1</xdr:col>
      <xdr:colOff>390525</xdr:colOff>
      <xdr:row>45</xdr:row>
      <xdr:rowOff>171450</xdr:rowOff>
    </xdr:from>
    <xdr:ext cx="6200775" cy="4162425"/>
    <xdr:graphicFrame>
      <xdr:nvGraphicFramePr>
        <xdr:cNvPr id="193" name="Chart 193"/>
        <xdr:cNvGraphicFramePr/>
      </xdr:nvGraphicFramePr>
      <xdr:xfrm>
        <a:off x="0" y="0"/>
        <a:ext cx="0" cy="0"/>
      </xdr:xfrm>
      <a:graphic>
        <a:graphicData uri="http://schemas.openxmlformats.org/drawingml/2006/chart">
          <c:chart r:id="rId137"/>
        </a:graphicData>
      </a:graphic>
    </xdr:graphicFrame>
    <xdr:clientData fLocksWithSheet="0"/>
  </xdr:oneCellAnchor>
  <xdr:oneCellAnchor>
    <xdr:from>
      <xdr:col>2</xdr:col>
      <xdr:colOff>1038225</xdr:colOff>
      <xdr:row>45</xdr:row>
      <xdr:rowOff>180975</xdr:rowOff>
    </xdr:from>
    <xdr:ext cx="5667375" cy="4105275"/>
    <xdr:graphicFrame>
      <xdr:nvGraphicFramePr>
        <xdr:cNvPr id="194" name="Chart 194"/>
        <xdr:cNvGraphicFramePr/>
      </xdr:nvGraphicFramePr>
      <xdr:xfrm>
        <a:off x="0" y="0"/>
        <a:ext cx="0" cy="0"/>
      </xdr:xfrm>
      <a:graphic>
        <a:graphicData uri="http://schemas.openxmlformats.org/drawingml/2006/chart">
          <c:chart r:id="rId138"/>
        </a:graphicData>
      </a:graphic>
    </xdr:graphicFrame>
    <xdr:clientData fLocksWithSheet="0"/>
  </xdr:oneCellAnchor>
  <xdr:oneCellAnchor>
    <xdr:from>
      <xdr:col>1</xdr:col>
      <xdr:colOff>400050</xdr:colOff>
      <xdr:row>24</xdr:row>
      <xdr:rowOff>85725</xdr:rowOff>
    </xdr:from>
    <xdr:ext cx="6248400" cy="4162425"/>
    <xdr:graphicFrame>
      <xdr:nvGraphicFramePr>
        <xdr:cNvPr id="195" name="Chart 195"/>
        <xdr:cNvGraphicFramePr/>
      </xdr:nvGraphicFramePr>
      <xdr:xfrm>
        <a:off x="0" y="0"/>
        <a:ext cx="0" cy="0"/>
      </xdr:xfrm>
      <a:graphic>
        <a:graphicData uri="http://schemas.openxmlformats.org/drawingml/2006/chart">
          <c:chart r:id="rId139"/>
        </a:graphicData>
      </a:graphic>
    </xdr:graphicFrame>
    <xdr:clientData fLocksWithSheet="0"/>
  </xdr:oneCellAnchor>
  <xdr:oneCellAnchor>
    <xdr:from>
      <xdr:col>2</xdr:col>
      <xdr:colOff>1057275</xdr:colOff>
      <xdr:row>24</xdr:row>
      <xdr:rowOff>85725</xdr:rowOff>
    </xdr:from>
    <xdr:ext cx="5619750" cy="4124325"/>
    <xdr:graphicFrame>
      <xdr:nvGraphicFramePr>
        <xdr:cNvPr id="196" name="Chart 196"/>
        <xdr:cNvGraphicFramePr/>
      </xdr:nvGraphicFramePr>
      <xdr:xfrm>
        <a:off x="0" y="0"/>
        <a:ext cx="0" cy="0"/>
      </xdr:xfrm>
      <a:graphic>
        <a:graphicData uri="http://schemas.openxmlformats.org/drawingml/2006/chart">
          <c:chart r:id="rId140"/>
        </a:graphicData>
      </a:graphic>
    </xdr:graphicFrame>
    <xdr:clientData fLocksWithSheet="0"/>
  </xdr:oneCellAnchor>
  <xdr:oneCellAnchor>
    <xdr:from>
      <xdr:col>16</xdr:col>
      <xdr:colOff>476250</xdr:colOff>
      <xdr:row>19</xdr:row>
      <xdr:rowOff>152400</xdr:rowOff>
    </xdr:from>
    <xdr:ext cx="5457825" cy="4933950"/>
    <xdr:graphicFrame>
      <xdr:nvGraphicFramePr>
        <xdr:cNvPr id="197" name="Chart 197"/>
        <xdr:cNvGraphicFramePr/>
      </xdr:nvGraphicFramePr>
      <xdr:xfrm>
        <a:off x="0" y="0"/>
        <a:ext cx="0" cy="0"/>
      </xdr:xfrm>
      <a:graphic>
        <a:graphicData uri="http://schemas.openxmlformats.org/drawingml/2006/chart">
          <c:chart r:id="rId141"/>
        </a:graphicData>
      </a:graphic>
    </xdr:graphicFrame>
    <xdr:clientData fLocksWithSheet="0"/>
  </xdr:oneCellAnchor>
  <xdr:oneCellAnchor>
    <xdr:from>
      <xdr:col>11</xdr:col>
      <xdr:colOff>142875</xdr:colOff>
      <xdr:row>19</xdr:row>
      <xdr:rowOff>104775</xdr:rowOff>
    </xdr:from>
    <xdr:ext cx="8143875" cy="3629025"/>
    <xdr:graphicFrame>
      <xdr:nvGraphicFramePr>
        <xdr:cNvPr id="198" name="Chart 198"/>
        <xdr:cNvGraphicFramePr/>
      </xdr:nvGraphicFramePr>
      <xdr:xfrm>
        <a:off x="0" y="0"/>
        <a:ext cx="0" cy="0"/>
      </xdr:xfrm>
      <a:graphic>
        <a:graphicData uri="http://schemas.openxmlformats.org/drawingml/2006/chart">
          <c:chart r:id="rId142"/>
        </a:graphicData>
      </a:graphic>
    </xdr:graphicFrame>
    <xdr:clientData fLocksWithSheet="0"/>
  </xdr:oneCellAnchor>
  <xdr:oneCellAnchor>
    <xdr:from>
      <xdr:col>11</xdr:col>
      <xdr:colOff>152400</xdr:colOff>
      <xdr:row>39</xdr:row>
      <xdr:rowOff>66675</xdr:rowOff>
    </xdr:from>
    <xdr:ext cx="8201025" cy="3467100"/>
    <xdr:graphicFrame>
      <xdr:nvGraphicFramePr>
        <xdr:cNvPr id="199" name="Chart 199"/>
        <xdr:cNvGraphicFramePr/>
      </xdr:nvGraphicFramePr>
      <xdr:xfrm>
        <a:off x="0" y="0"/>
        <a:ext cx="0" cy="0"/>
      </xdr:xfrm>
      <a:graphic>
        <a:graphicData uri="http://schemas.openxmlformats.org/drawingml/2006/chart">
          <c:chart r:id="rId143"/>
        </a:graphicData>
      </a:graphic>
    </xdr:graphicFrame>
    <xdr:clientData fLocksWithSheet="0"/>
  </xdr:oneCellAnchor>
  <xdr:oneCellAnchor>
    <xdr:from>
      <xdr:col>1</xdr:col>
      <xdr:colOff>390525</xdr:colOff>
      <xdr:row>45</xdr:row>
      <xdr:rowOff>171450</xdr:rowOff>
    </xdr:from>
    <xdr:ext cx="6200775" cy="4162425"/>
    <xdr:graphicFrame>
      <xdr:nvGraphicFramePr>
        <xdr:cNvPr id="200" name="Chart 200"/>
        <xdr:cNvGraphicFramePr/>
      </xdr:nvGraphicFramePr>
      <xdr:xfrm>
        <a:off x="0" y="0"/>
        <a:ext cx="0" cy="0"/>
      </xdr:xfrm>
      <a:graphic>
        <a:graphicData uri="http://schemas.openxmlformats.org/drawingml/2006/chart">
          <c:chart r:id="rId144"/>
        </a:graphicData>
      </a:graphic>
    </xdr:graphicFrame>
    <xdr:clientData fLocksWithSheet="0"/>
  </xdr:oneCellAnchor>
  <xdr:oneCellAnchor>
    <xdr:from>
      <xdr:col>2</xdr:col>
      <xdr:colOff>1038225</xdr:colOff>
      <xdr:row>45</xdr:row>
      <xdr:rowOff>180975</xdr:rowOff>
    </xdr:from>
    <xdr:ext cx="5667375" cy="4105275"/>
    <xdr:graphicFrame>
      <xdr:nvGraphicFramePr>
        <xdr:cNvPr id="201" name="Chart 201"/>
        <xdr:cNvGraphicFramePr/>
      </xdr:nvGraphicFramePr>
      <xdr:xfrm>
        <a:off x="0" y="0"/>
        <a:ext cx="0" cy="0"/>
      </xdr:xfrm>
      <a:graphic>
        <a:graphicData uri="http://schemas.openxmlformats.org/drawingml/2006/chart">
          <c:chart r:id="rId145"/>
        </a:graphicData>
      </a:graphic>
    </xdr:graphicFrame>
    <xdr:clientData fLocksWithSheet="0"/>
  </xdr:oneCellAnchor>
  <xdr:oneCellAnchor>
    <xdr:from>
      <xdr:col>1</xdr:col>
      <xdr:colOff>400050</xdr:colOff>
      <xdr:row>24</xdr:row>
      <xdr:rowOff>85725</xdr:rowOff>
    </xdr:from>
    <xdr:ext cx="6248400" cy="4162425"/>
    <xdr:graphicFrame>
      <xdr:nvGraphicFramePr>
        <xdr:cNvPr id="202" name="Chart 202"/>
        <xdr:cNvGraphicFramePr/>
      </xdr:nvGraphicFramePr>
      <xdr:xfrm>
        <a:off x="0" y="0"/>
        <a:ext cx="0" cy="0"/>
      </xdr:xfrm>
      <a:graphic>
        <a:graphicData uri="http://schemas.openxmlformats.org/drawingml/2006/chart">
          <c:chart r:id="rId146"/>
        </a:graphicData>
      </a:graphic>
    </xdr:graphicFrame>
    <xdr:clientData fLocksWithSheet="0"/>
  </xdr:oneCellAnchor>
  <xdr:oneCellAnchor>
    <xdr:from>
      <xdr:col>2</xdr:col>
      <xdr:colOff>1057275</xdr:colOff>
      <xdr:row>24</xdr:row>
      <xdr:rowOff>85725</xdr:rowOff>
    </xdr:from>
    <xdr:ext cx="5619750" cy="4124325"/>
    <xdr:graphicFrame>
      <xdr:nvGraphicFramePr>
        <xdr:cNvPr id="203" name="Chart 203"/>
        <xdr:cNvGraphicFramePr/>
      </xdr:nvGraphicFramePr>
      <xdr:xfrm>
        <a:off x="0" y="0"/>
        <a:ext cx="0" cy="0"/>
      </xdr:xfrm>
      <a:graphic>
        <a:graphicData uri="http://schemas.openxmlformats.org/drawingml/2006/chart">
          <c:chart r:id="rId147"/>
        </a:graphicData>
      </a:graphic>
    </xdr:graphicFrame>
    <xdr:clientData fLocksWithSheet="0"/>
  </xdr:oneCellAnchor>
  <xdr:oneCellAnchor>
    <xdr:from>
      <xdr:col>16</xdr:col>
      <xdr:colOff>476250</xdr:colOff>
      <xdr:row>19</xdr:row>
      <xdr:rowOff>142875</xdr:rowOff>
    </xdr:from>
    <xdr:ext cx="5457825" cy="5905500"/>
    <xdr:graphicFrame>
      <xdr:nvGraphicFramePr>
        <xdr:cNvPr id="204" name="Chart 204"/>
        <xdr:cNvGraphicFramePr/>
      </xdr:nvGraphicFramePr>
      <xdr:xfrm>
        <a:off x="0" y="0"/>
        <a:ext cx="0" cy="0"/>
      </xdr:xfrm>
      <a:graphic>
        <a:graphicData uri="http://schemas.openxmlformats.org/drawingml/2006/chart">
          <c:chart r:id="rId148"/>
        </a:graphicData>
      </a:graphic>
    </xdr:graphicFrame>
    <xdr:clientData fLocksWithSheet="0"/>
  </xdr:oneCellAnchor>
  <xdr:oneCellAnchor>
    <xdr:from>
      <xdr:col>11</xdr:col>
      <xdr:colOff>142875</xdr:colOff>
      <xdr:row>19</xdr:row>
      <xdr:rowOff>104775</xdr:rowOff>
    </xdr:from>
    <xdr:ext cx="8143875" cy="3629025"/>
    <xdr:graphicFrame>
      <xdr:nvGraphicFramePr>
        <xdr:cNvPr id="205" name="Chart 205"/>
        <xdr:cNvGraphicFramePr/>
      </xdr:nvGraphicFramePr>
      <xdr:xfrm>
        <a:off x="0" y="0"/>
        <a:ext cx="0" cy="0"/>
      </xdr:xfrm>
      <a:graphic>
        <a:graphicData uri="http://schemas.openxmlformats.org/drawingml/2006/chart">
          <c:chart r:id="rId149"/>
        </a:graphicData>
      </a:graphic>
    </xdr:graphicFrame>
    <xdr:clientData fLocksWithSheet="0"/>
  </xdr:oneCellAnchor>
  <xdr:oneCellAnchor>
    <xdr:from>
      <xdr:col>11</xdr:col>
      <xdr:colOff>152400</xdr:colOff>
      <xdr:row>39</xdr:row>
      <xdr:rowOff>66675</xdr:rowOff>
    </xdr:from>
    <xdr:ext cx="8201025" cy="3467100"/>
    <xdr:graphicFrame>
      <xdr:nvGraphicFramePr>
        <xdr:cNvPr id="206" name="Chart 206"/>
        <xdr:cNvGraphicFramePr/>
      </xdr:nvGraphicFramePr>
      <xdr:xfrm>
        <a:off x="0" y="0"/>
        <a:ext cx="0" cy="0"/>
      </xdr:xfrm>
      <a:graphic>
        <a:graphicData uri="http://schemas.openxmlformats.org/drawingml/2006/chart">
          <c:chart r:id="rId150"/>
        </a:graphicData>
      </a:graphic>
    </xdr:graphicFrame>
    <xdr:clientData fLocksWithSheet="0"/>
  </xdr:oneCellAnchor>
  <xdr:oneCellAnchor>
    <xdr:from>
      <xdr:col>1</xdr:col>
      <xdr:colOff>390525</xdr:colOff>
      <xdr:row>45</xdr:row>
      <xdr:rowOff>171450</xdr:rowOff>
    </xdr:from>
    <xdr:ext cx="6200775" cy="4162425"/>
    <xdr:graphicFrame>
      <xdr:nvGraphicFramePr>
        <xdr:cNvPr id="207" name="Chart 207"/>
        <xdr:cNvGraphicFramePr/>
      </xdr:nvGraphicFramePr>
      <xdr:xfrm>
        <a:off x="0" y="0"/>
        <a:ext cx="0" cy="0"/>
      </xdr:xfrm>
      <a:graphic>
        <a:graphicData uri="http://schemas.openxmlformats.org/drawingml/2006/chart">
          <c:chart r:id="rId151"/>
        </a:graphicData>
      </a:graphic>
    </xdr:graphicFrame>
    <xdr:clientData fLocksWithSheet="0"/>
  </xdr:oneCellAnchor>
  <xdr:oneCellAnchor>
    <xdr:from>
      <xdr:col>2</xdr:col>
      <xdr:colOff>1038225</xdr:colOff>
      <xdr:row>45</xdr:row>
      <xdr:rowOff>180975</xdr:rowOff>
    </xdr:from>
    <xdr:ext cx="5667375" cy="4105275"/>
    <xdr:graphicFrame>
      <xdr:nvGraphicFramePr>
        <xdr:cNvPr id="208" name="Chart 208"/>
        <xdr:cNvGraphicFramePr/>
      </xdr:nvGraphicFramePr>
      <xdr:xfrm>
        <a:off x="0" y="0"/>
        <a:ext cx="0" cy="0"/>
      </xdr:xfrm>
      <a:graphic>
        <a:graphicData uri="http://schemas.openxmlformats.org/drawingml/2006/chart">
          <c:chart r:id="rId152"/>
        </a:graphicData>
      </a:graphic>
    </xdr:graphicFrame>
    <xdr:clientData fLocksWithSheet="0"/>
  </xdr:oneCellAnchor>
  <xdr:oneCellAnchor>
    <xdr:from>
      <xdr:col>1</xdr:col>
      <xdr:colOff>400050</xdr:colOff>
      <xdr:row>24</xdr:row>
      <xdr:rowOff>85725</xdr:rowOff>
    </xdr:from>
    <xdr:ext cx="6248400" cy="4162425"/>
    <xdr:graphicFrame>
      <xdr:nvGraphicFramePr>
        <xdr:cNvPr id="209" name="Chart 209"/>
        <xdr:cNvGraphicFramePr/>
      </xdr:nvGraphicFramePr>
      <xdr:xfrm>
        <a:off x="0" y="0"/>
        <a:ext cx="0" cy="0"/>
      </xdr:xfrm>
      <a:graphic>
        <a:graphicData uri="http://schemas.openxmlformats.org/drawingml/2006/chart">
          <c:chart r:id="rId153"/>
        </a:graphicData>
      </a:graphic>
    </xdr:graphicFrame>
    <xdr:clientData fLocksWithSheet="0"/>
  </xdr:oneCellAnchor>
  <xdr:oneCellAnchor>
    <xdr:from>
      <xdr:col>2</xdr:col>
      <xdr:colOff>1057275</xdr:colOff>
      <xdr:row>24</xdr:row>
      <xdr:rowOff>85725</xdr:rowOff>
    </xdr:from>
    <xdr:ext cx="5619750" cy="4124325"/>
    <xdr:graphicFrame>
      <xdr:nvGraphicFramePr>
        <xdr:cNvPr id="210" name="Chart 210"/>
        <xdr:cNvGraphicFramePr/>
      </xdr:nvGraphicFramePr>
      <xdr:xfrm>
        <a:off x="0" y="0"/>
        <a:ext cx="0" cy="0"/>
      </xdr:xfrm>
      <a:graphic>
        <a:graphicData uri="http://schemas.openxmlformats.org/drawingml/2006/chart">
          <c:chart r:id="rId154"/>
        </a:graphicData>
      </a:graphic>
    </xdr:graphicFrame>
    <xdr:clientData fLocksWithSheet="0"/>
  </xdr:oneCellAnchor>
  <xdr:oneCellAnchor>
    <xdr:from>
      <xdr:col>16</xdr:col>
      <xdr:colOff>476250</xdr:colOff>
      <xdr:row>19</xdr:row>
      <xdr:rowOff>152400</xdr:rowOff>
    </xdr:from>
    <xdr:ext cx="5457825" cy="4933950"/>
    <xdr:graphicFrame>
      <xdr:nvGraphicFramePr>
        <xdr:cNvPr id="211" name="Chart 211"/>
        <xdr:cNvGraphicFramePr/>
      </xdr:nvGraphicFramePr>
      <xdr:xfrm>
        <a:off x="0" y="0"/>
        <a:ext cx="0" cy="0"/>
      </xdr:xfrm>
      <a:graphic>
        <a:graphicData uri="http://schemas.openxmlformats.org/drawingml/2006/chart">
          <c:chart r:id="rId155"/>
        </a:graphicData>
      </a:graphic>
    </xdr:graphicFrame>
    <xdr:clientData fLocksWithSheet="0"/>
  </xdr:oneCellAnchor>
  <xdr:oneCellAnchor>
    <xdr:from>
      <xdr:col>11</xdr:col>
      <xdr:colOff>142875</xdr:colOff>
      <xdr:row>19</xdr:row>
      <xdr:rowOff>104775</xdr:rowOff>
    </xdr:from>
    <xdr:ext cx="8143875" cy="3629025"/>
    <xdr:graphicFrame>
      <xdr:nvGraphicFramePr>
        <xdr:cNvPr id="212" name="Chart 212"/>
        <xdr:cNvGraphicFramePr/>
      </xdr:nvGraphicFramePr>
      <xdr:xfrm>
        <a:off x="0" y="0"/>
        <a:ext cx="0" cy="0"/>
      </xdr:xfrm>
      <a:graphic>
        <a:graphicData uri="http://schemas.openxmlformats.org/drawingml/2006/chart">
          <c:chart r:id="rId156"/>
        </a:graphicData>
      </a:graphic>
    </xdr:graphicFrame>
    <xdr:clientData fLocksWithSheet="0"/>
  </xdr:oneCellAnchor>
  <xdr:oneCellAnchor>
    <xdr:from>
      <xdr:col>11</xdr:col>
      <xdr:colOff>152400</xdr:colOff>
      <xdr:row>39</xdr:row>
      <xdr:rowOff>66675</xdr:rowOff>
    </xdr:from>
    <xdr:ext cx="8201025" cy="3467100"/>
    <xdr:graphicFrame>
      <xdr:nvGraphicFramePr>
        <xdr:cNvPr id="213" name="Chart 213"/>
        <xdr:cNvGraphicFramePr/>
      </xdr:nvGraphicFramePr>
      <xdr:xfrm>
        <a:off x="0" y="0"/>
        <a:ext cx="0" cy="0"/>
      </xdr:xfrm>
      <a:graphic>
        <a:graphicData uri="http://schemas.openxmlformats.org/drawingml/2006/chart">
          <c:chart r:id="rId157"/>
        </a:graphicData>
      </a:graphic>
    </xdr:graphicFrame>
    <xdr:clientData fLocksWithSheet="0"/>
  </xdr:oneCellAnchor>
  <xdr:oneCellAnchor>
    <xdr:from>
      <xdr:col>1</xdr:col>
      <xdr:colOff>390525</xdr:colOff>
      <xdr:row>45</xdr:row>
      <xdr:rowOff>171450</xdr:rowOff>
    </xdr:from>
    <xdr:ext cx="6200775" cy="4162425"/>
    <xdr:graphicFrame>
      <xdr:nvGraphicFramePr>
        <xdr:cNvPr id="214" name="Chart 214"/>
        <xdr:cNvGraphicFramePr/>
      </xdr:nvGraphicFramePr>
      <xdr:xfrm>
        <a:off x="0" y="0"/>
        <a:ext cx="0" cy="0"/>
      </xdr:xfrm>
      <a:graphic>
        <a:graphicData uri="http://schemas.openxmlformats.org/drawingml/2006/chart">
          <c:chart r:id="rId158"/>
        </a:graphicData>
      </a:graphic>
    </xdr:graphicFrame>
    <xdr:clientData fLocksWithSheet="0"/>
  </xdr:oneCellAnchor>
  <xdr:oneCellAnchor>
    <xdr:from>
      <xdr:col>2</xdr:col>
      <xdr:colOff>1038225</xdr:colOff>
      <xdr:row>45</xdr:row>
      <xdr:rowOff>180975</xdr:rowOff>
    </xdr:from>
    <xdr:ext cx="5667375" cy="4105275"/>
    <xdr:graphicFrame>
      <xdr:nvGraphicFramePr>
        <xdr:cNvPr id="215" name="Chart 215"/>
        <xdr:cNvGraphicFramePr/>
      </xdr:nvGraphicFramePr>
      <xdr:xfrm>
        <a:off x="0" y="0"/>
        <a:ext cx="0" cy="0"/>
      </xdr:xfrm>
      <a:graphic>
        <a:graphicData uri="http://schemas.openxmlformats.org/drawingml/2006/chart">
          <c:chart r:id="rId159"/>
        </a:graphicData>
      </a:graphic>
    </xdr:graphicFrame>
    <xdr:clientData fLocksWithSheet="0"/>
  </xdr:oneCellAnchor>
  <xdr:oneCellAnchor>
    <xdr:from>
      <xdr:col>1</xdr:col>
      <xdr:colOff>400050</xdr:colOff>
      <xdr:row>24</xdr:row>
      <xdr:rowOff>85725</xdr:rowOff>
    </xdr:from>
    <xdr:ext cx="6248400" cy="4162425"/>
    <xdr:graphicFrame>
      <xdr:nvGraphicFramePr>
        <xdr:cNvPr id="216" name="Chart 216"/>
        <xdr:cNvGraphicFramePr/>
      </xdr:nvGraphicFramePr>
      <xdr:xfrm>
        <a:off x="0" y="0"/>
        <a:ext cx="0" cy="0"/>
      </xdr:xfrm>
      <a:graphic>
        <a:graphicData uri="http://schemas.openxmlformats.org/drawingml/2006/chart">
          <c:chart r:id="rId160"/>
        </a:graphicData>
      </a:graphic>
    </xdr:graphicFrame>
    <xdr:clientData fLocksWithSheet="0"/>
  </xdr:oneCellAnchor>
  <xdr:oneCellAnchor>
    <xdr:from>
      <xdr:col>2</xdr:col>
      <xdr:colOff>1057275</xdr:colOff>
      <xdr:row>24</xdr:row>
      <xdr:rowOff>85725</xdr:rowOff>
    </xdr:from>
    <xdr:ext cx="5619750" cy="4124325"/>
    <xdr:graphicFrame>
      <xdr:nvGraphicFramePr>
        <xdr:cNvPr id="217" name="Chart 217"/>
        <xdr:cNvGraphicFramePr/>
      </xdr:nvGraphicFramePr>
      <xdr:xfrm>
        <a:off x="0" y="0"/>
        <a:ext cx="0" cy="0"/>
      </xdr:xfrm>
      <a:graphic>
        <a:graphicData uri="http://schemas.openxmlformats.org/drawingml/2006/chart">
          <c:chart r:id="rId161"/>
        </a:graphicData>
      </a:graphic>
    </xdr:graphicFrame>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142875</xdr:rowOff>
    </xdr:from>
    <xdr:ext cx="5457825" cy="5905500"/>
    <xdr:graphicFrame>
      <xdr:nvGraphicFramePr>
        <xdr:cNvPr id="218" name="Chart 218"/>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219" name="Chart 219"/>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220" name="Chart 220"/>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221" name="Chart 221"/>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667375" cy="4105275"/>
    <xdr:graphicFrame>
      <xdr:nvGraphicFramePr>
        <xdr:cNvPr id="222" name="Chart 222"/>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223" name="Chart 223"/>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19750" cy="4124325"/>
    <xdr:graphicFrame>
      <xdr:nvGraphicFramePr>
        <xdr:cNvPr id="224" name="Chart 224"/>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152400</xdr:rowOff>
    </xdr:from>
    <xdr:ext cx="5457825" cy="4933950"/>
    <xdr:graphicFrame>
      <xdr:nvGraphicFramePr>
        <xdr:cNvPr id="225" name="Chart 225"/>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226" name="Chart 226"/>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227" name="Chart 227"/>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228" name="Chart 228"/>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667375" cy="4105275"/>
    <xdr:graphicFrame>
      <xdr:nvGraphicFramePr>
        <xdr:cNvPr id="229" name="Chart 229"/>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230" name="Chart 230"/>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19750" cy="4124325"/>
    <xdr:graphicFrame>
      <xdr:nvGraphicFramePr>
        <xdr:cNvPr id="231" name="Chart 231"/>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152400</xdr:rowOff>
    </xdr:from>
    <xdr:ext cx="5457825" cy="4933950"/>
    <xdr:graphicFrame>
      <xdr:nvGraphicFramePr>
        <xdr:cNvPr id="232" name="Chart 232"/>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233" name="Chart 233"/>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234" name="Chart 234"/>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235" name="Chart 235"/>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667375" cy="4105275"/>
    <xdr:graphicFrame>
      <xdr:nvGraphicFramePr>
        <xdr:cNvPr id="236" name="Chart 236"/>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237" name="Chart 237"/>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19750" cy="4124325"/>
    <xdr:graphicFrame>
      <xdr:nvGraphicFramePr>
        <xdr:cNvPr id="238" name="Chart 238"/>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152400</xdr:rowOff>
    </xdr:from>
    <xdr:ext cx="5457825" cy="4933950"/>
    <xdr:graphicFrame>
      <xdr:nvGraphicFramePr>
        <xdr:cNvPr id="239" name="Chart 239"/>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240" name="Chart 240"/>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241" name="Chart 241"/>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242" name="Chart 242"/>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667375" cy="4105275"/>
    <xdr:graphicFrame>
      <xdr:nvGraphicFramePr>
        <xdr:cNvPr id="243" name="Chart 243"/>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244" name="Chart 244"/>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19750" cy="4124325"/>
    <xdr:graphicFrame>
      <xdr:nvGraphicFramePr>
        <xdr:cNvPr id="245" name="Chart 245"/>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142875</xdr:rowOff>
    </xdr:from>
    <xdr:ext cx="5457825" cy="5905500"/>
    <xdr:graphicFrame>
      <xdr:nvGraphicFramePr>
        <xdr:cNvPr id="246" name="Chart 246"/>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247" name="Chart 247"/>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248" name="Chart 248"/>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249" name="Chart 249"/>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667375" cy="4105275"/>
    <xdr:graphicFrame>
      <xdr:nvGraphicFramePr>
        <xdr:cNvPr id="250" name="Chart 250"/>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251" name="Chart 251"/>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19750" cy="4124325"/>
    <xdr:graphicFrame>
      <xdr:nvGraphicFramePr>
        <xdr:cNvPr id="252" name="Chart 252"/>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253" name="Chart 253"/>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254" name="Chart 254"/>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255" name="Chart 255"/>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256" name="Chart 256"/>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667375" cy="4105275"/>
    <xdr:graphicFrame>
      <xdr:nvGraphicFramePr>
        <xdr:cNvPr id="257" name="Chart 257"/>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258" name="Chart 258"/>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19750" cy="4124325"/>
    <xdr:graphicFrame>
      <xdr:nvGraphicFramePr>
        <xdr:cNvPr id="259" name="Chart 259"/>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142875</xdr:rowOff>
    </xdr:from>
    <xdr:ext cx="5457825" cy="5905500"/>
    <xdr:graphicFrame>
      <xdr:nvGraphicFramePr>
        <xdr:cNvPr id="260" name="Chart 260"/>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261" name="Chart 261"/>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262" name="Chart 262"/>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263" name="Chart 263"/>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667375" cy="4105275"/>
    <xdr:graphicFrame>
      <xdr:nvGraphicFramePr>
        <xdr:cNvPr id="264" name="Chart 264"/>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265" name="Chart 265"/>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19750" cy="4124325"/>
    <xdr:graphicFrame>
      <xdr:nvGraphicFramePr>
        <xdr:cNvPr id="266" name="Chart 266"/>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152400</xdr:rowOff>
    </xdr:from>
    <xdr:ext cx="5457825" cy="4933950"/>
    <xdr:graphicFrame>
      <xdr:nvGraphicFramePr>
        <xdr:cNvPr id="267" name="Chart 267"/>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268" name="Chart 268"/>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269" name="Chart 269"/>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270" name="Chart 270"/>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667375" cy="4105275"/>
    <xdr:graphicFrame>
      <xdr:nvGraphicFramePr>
        <xdr:cNvPr id="271" name="Chart 271"/>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272" name="Chart 272"/>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19750" cy="4124325"/>
    <xdr:graphicFrame>
      <xdr:nvGraphicFramePr>
        <xdr:cNvPr id="273" name="Chart 273"/>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152400</xdr:rowOff>
    </xdr:from>
    <xdr:ext cx="5457825" cy="4933950"/>
    <xdr:graphicFrame>
      <xdr:nvGraphicFramePr>
        <xdr:cNvPr id="274" name="Chart 274"/>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275" name="Chart 275"/>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276" name="Chart 276"/>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277" name="Chart 277"/>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667375" cy="4105275"/>
    <xdr:graphicFrame>
      <xdr:nvGraphicFramePr>
        <xdr:cNvPr id="278" name="Chart 278"/>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279" name="Chart 279"/>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19750" cy="4124325"/>
    <xdr:graphicFrame>
      <xdr:nvGraphicFramePr>
        <xdr:cNvPr id="280" name="Chart 280"/>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152400</xdr:rowOff>
    </xdr:from>
    <xdr:ext cx="5457825" cy="4933950"/>
    <xdr:graphicFrame>
      <xdr:nvGraphicFramePr>
        <xdr:cNvPr id="281" name="Chart 281"/>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282" name="Chart 282"/>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283" name="Chart 283"/>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284" name="Chart 284"/>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667375" cy="4105275"/>
    <xdr:graphicFrame>
      <xdr:nvGraphicFramePr>
        <xdr:cNvPr id="285" name="Chart 285"/>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286" name="Chart 286"/>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19750" cy="4124325"/>
    <xdr:graphicFrame>
      <xdr:nvGraphicFramePr>
        <xdr:cNvPr id="287" name="Chart 287"/>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16</xdr:col>
      <xdr:colOff>476250</xdr:colOff>
      <xdr:row>19</xdr:row>
      <xdr:rowOff>142875</xdr:rowOff>
    </xdr:from>
    <xdr:ext cx="5457825" cy="5905500"/>
    <xdr:graphicFrame>
      <xdr:nvGraphicFramePr>
        <xdr:cNvPr id="288" name="Chart 288"/>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289" name="Chart 289"/>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290" name="Chart 290"/>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291" name="Chart 291"/>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667375" cy="4105275"/>
    <xdr:graphicFrame>
      <xdr:nvGraphicFramePr>
        <xdr:cNvPr id="292" name="Chart 292"/>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293" name="Chart 293"/>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19750" cy="4124325"/>
    <xdr:graphicFrame>
      <xdr:nvGraphicFramePr>
        <xdr:cNvPr id="294" name="Chart 294"/>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295" name="Chart 295"/>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296" name="Chart 296"/>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297" name="Chart 297"/>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298" name="Chart 298"/>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667375" cy="4105275"/>
    <xdr:graphicFrame>
      <xdr:nvGraphicFramePr>
        <xdr:cNvPr id="299" name="Chart 299"/>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300" name="Chart 300"/>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19750" cy="4124325"/>
    <xdr:graphicFrame>
      <xdr:nvGraphicFramePr>
        <xdr:cNvPr id="301" name="Chart 301"/>
        <xdr:cNvGraphicFramePr/>
      </xdr:nvGraphicFramePr>
      <xdr:xfrm>
        <a:off x="0" y="0"/>
        <a:ext cx="0" cy="0"/>
      </xdr:xfrm>
      <a:graphic>
        <a:graphicData uri="http://schemas.openxmlformats.org/drawingml/2006/chart">
          <c:chart r:id="rId84"/>
        </a:graphicData>
      </a:graphic>
    </xdr:graphicFrame>
    <xdr:clientData fLocksWithSheet="0"/>
  </xdr:oneCellAnchor>
  <xdr:oneCellAnchor>
    <xdr:from>
      <xdr:col>16</xdr:col>
      <xdr:colOff>476250</xdr:colOff>
      <xdr:row>19</xdr:row>
      <xdr:rowOff>142875</xdr:rowOff>
    </xdr:from>
    <xdr:ext cx="5457825" cy="5905500"/>
    <xdr:graphicFrame>
      <xdr:nvGraphicFramePr>
        <xdr:cNvPr id="302" name="Chart 302"/>
        <xdr:cNvGraphicFramePr/>
      </xdr:nvGraphicFramePr>
      <xdr:xfrm>
        <a:off x="0" y="0"/>
        <a:ext cx="0" cy="0"/>
      </xdr:xfrm>
      <a:graphic>
        <a:graphicData uri="http://schemas.openxmlformats.org/drawingml/2006/chart">
          <c:chart r:id="rId85"/>
        </a:graphicData>
      </a:graphic>
    </xdr:graphicFrame>
    <xdr:clientData fLocksWithSheet="0"/>
  </xdr:oneCellAnchor>
  <xdr:oneCellAnchor>
    <xdr:from>
      <xdr:col>11</xdr:col>
      <xdr:colOff>142875</xdr:colOff>
      <xdr:row>19</xdr:row>
      <xdr:rowOff>104775</xdr:rowOff>
    </xdr:from>
    <xdr:ext cx="8143875" cy="3629025"/>
    <xdr:graphicFrame>
      <xdr:nvGraphicFramePr>
        <xdr:cNvPr id="303" name="Chart 303"/>
        <xdr:cNvGraphicFramePr/>
      </xdr:nvGraphicFramePr>
      <xdr:xfrm>
        <a:off x="0" y="0"/>
        <a:ext cx="0" cy="0"/>
      </xdr:xfrm>
      <a:graphic>
        <a:graphicData uri="http://schemas.openxmlformats.org/drawingml/2006/chart">
          <c:chart r:id="rId86"/>
        </a:graphicData>
      </a:graphic>
    </xdr:graphicFrame>
    <xdr:clientData fLocksWithSheet="0"/>
  </xdr:oneCellAnchor>
  <xdr:oneCellAnchor>
    <xdr:from>
      <xdr:col>11</xdr:col>
      <xdr:colOff>152400</xdr:colOff>
      <xdr:row>39</xdr:row>
      <xdr:rowOff>66675</xdr:rowOff>
    </xdr:from>
    <xdr:ext cx="8201025" cy="3467100"/>
    <xdr:graphicFrame>
      <xdr:nvGraphicFramePr>
        <xdr:cNvPr id="304" name="Chart 304"/>
        <xdr:cNvGraphicFramePr/>
      </xdr:nvGraphicFramePr>
      <xdr:xfrm>
        <a:off x="0" y="0"/>
        <a:ext cx="0" cy="0"/>
      </xdr:xfrm>
      <a:graphic>
        <a:graphicData uri="http://schemas.openxmlformats.org/drawingml/2006/chart">
          <c:chart r:id="rId87"/>
        </a:graphicData>
      </a:graphic>
    </xdr:graphicFrame>
    <xdr:clientData fLocksWithSheet="0"/>
  </xdr:oneCellAnchor>
  <xdr:oneCellAnchor>
    <xdr:from>
      <xdr:col>1</xdr:col>
      <xdr:colOff>390525</xdr:colOff>
      <xdr:row>45</xdr:row>
      <xdr:rowOff>171450</xdr:rowOff>
    </xdr:from>
    <xdr:ext cx="6200775" cy="4162425"/>
    <xdr:graphicFrame>
      <xdr:nvGraphicFramePr>
        <xdr:cNvPr id="305" name="Chart 305"/>
        <xdr:cNvGraphicFramePr/>
      </xdr:nvGraphicFramePr>
      <xdr:xfrm>
        <a:off x="0" y="0"/>
        <a:ext cx="0" cy="0"/>
      </xdr:xfrm>
      <a:graphic>
        <a:graphicData uri="http://schemas.openxmlformats.org/drawingml/2006/chart">
          <c:chart r:id="rId88"/>
        </a:graphicData>
      </a:graphic>
    </xdr:graphicFrame>
    <xdr:clientData fLocksWithSheet="0"/>
  </xdr:oneCellAnchor>
  <xdr:oneCellAnchor>
    <xdr:from>
      <xdr:col>2</xdr:col>
      <xdr:colOff>1038225</xdr:colOff>
      <xdr:row>45</xdr:row>
      <xdr:rowOff>180975</xdr:rowOff>
    </xdr:from>
    <xdr:ext cx="5667375" cy="4105275"/>
    <xdr:graphicFrame>
      <xdr:nvGraphicFramePr>
        <xdr:cNvPr id="306" name="Chart 306"/>
        <xdr:cNvGraphicFramePr/>
      </xdr:nvGraphicFramePr>
      <xdr:xfrm>
        <a:off x="0" y="0"/>
        <a:ext cx="0" cy="0"/>
      </xdr:xfrm>
      <a:graphic>
        <a:graphicData uri="http://schemas.openxmlformats.org/drawingml/2006/chart">
          <c:chart r:id="rId89"/>
        </a:graphicData>
      </a:graphic>
    </xdr:graphicFrame>
    <xdr:clientData fLocksWithSheet="0"/>
  </xdr:oneCellAnchor>
  <xdr:oneCellAnchor>
    <xdr:from>
      <xdr:col>1</xdr:col>
      <xdr:colOff>400050</xdr:colOff>
      <xdr:row>24</xdr:row>
      <xdr:rowOff>85725</xdr:rowOff>
    </xdr:from>
    <xdr:ext cx="6248400" cy="4162425"/>
    <xdr:graphicFrame>
      <xdr:nvGraphicFramePr>
        <xdr:cNvPr id="307" name="Chart 307"/>
        <xdr:cNvGraphicFramePr/>
      </xdr:nvGraphicFramePr>
      <xdr:xfrm>
        <a:off x="0" y="0"/>
        <a:ext cx="0" cy="0"/>
      </xdr:xfrm>
      <a:graphic>
        <a:graphicData uri="http://schemas.openxmlformats.org/drawingml/2006/chart">
          <c:chart r:id="rId90"/>
        </a:graphicData>
      </a:graphic>
    </xdr:graphicFrame>
    <xdr:clientData fLocksWithSheet="0"/>
  </xdr:oneCellAnchor>
  <xdr:oneCellAnchor>
    <xdr:from>
      <xdr:col>2</xdr:col>
      <xdr:colOff>1057275</xdr:colOff>
      <xdr:row>24</xdr:row>
      <xdr:rowOff>85725</xdr:rowOff>
    </xdr:from>
    <xdr:ext cx="5619750" cy="4124325"/>
    <xdr:graphicFrame>
      <xdr:nvGraphicFramePr>
        <xdr:cNvPr id="308" name="Chart 308"/>
        <xdr:cNvGraphicFramePr/>
      </xdr:nvGraphicFramePr>
      <xdr:xfrm>
        <a:off x="0" y="0"/>
        <a:ext cx="0" cy="0"/>
      </xdr:xfrm>
      <a:graphic>
        <a:graphicData uri="http://schemas.openxmlformats.org/drawingml/2006/chart">
          <c:chart r:id="rId91"/>
        </a:graphicData>
      </a:graphic>
    </xdr:graphicFrame>
    <xdr:clientData fLocksWithSheet="0"/>
  </xdr:oneCellAnchor>
  <xdr:oneCellAnchor>
    <xdr:from>
      <xdr:col>16</xdr:col>
      <xdr:colOff>476250</xdr:colOff>
      <xdr:row>19</xdr:row>
      <xdr:rowOff>152400</xdr:rowOff>
    </xdr:from>
    <xdr:ext cx="5457825" cy="4933950"/>
    <xdr:graphicFrame>
      <xdr:nvGraphicFramePr>
        <xdr:cNvPr id="309" name="Chart 309"/>
        <xdr:cNvGraphicFramePr/>
      </xdr:nvGraphicFramePr>
      <xdr:xfrm>
        <a:off x="0" y="0"/>
        <a:ext cx="0" cy="0"/>
      </xdr:xfrm>
      <a:graphic>
        <a:graphicData uri="http://schemas.openxmlformats.org/drawingml/2006/chart">
          <c:chart r:id="rId92"/>
        </a:graphicData>
      </a:graphic>
    </xdr:graphicFrame>
    <xdr:clientData fLocksWithSheet="0"/>
  </xdr:oneCellAnchor>
  <xdr:oneCellAnchor>
    <xdr:from>
      <xdr:col>11</xdr:col>
      <xdr:colOff>142875</xdr:colOff>
      <xdr:row>19</xdr:row>
      <xdr:rowOff>104775</xdr:rowOff>
    </xdr:from>
    <xdr:ext cx="8143875" cy="3629025"/>
    <xdr:graphicFrame>
      <xdr:nvGraphicFramePr>
        <xdr:cNvPr id="310" name="Chart 310"/>
        <xdr:cNvGraphicFramePr/>
      </xdr:nvGraphicFramePr>
      <xdr:xfrm>
        <a:off x="0" y="0"/>
        <a:ext cx="0" cy="0"/>
      </xdr:xfrm>
      <a:graphic>
        <a:graphicData uri="http://schemas.openxmlformats.org/drawingml/2006/chart">
          <c:chart r:id="rId93"/>
        </a:graphicData>
      </a:graphic>
    </xdr:graphicFrame>
    <xdr:clientData fLocksWithSheet="0"/>
  </xdr:oneCellAnchor>
  <xdr:oneCellAnchor>
    <xdr:from>
      <xdr:col>11</xdr:col>
      <xdr:colOff>152400</xdr:colOff>
      <xdr:row>39</xdr:row>
      <xdr:rowOff>66675</xdr:rowOff>
    </xdr:from>
    <xdr:ext cx="8201025" cy="3467100"/>
    <xdr:graphicFrame>
      <xdr:nvGraphicFramePr>
        <xdr:cNvPr id="311" name="Chart 311"/>
        <xdr:cNvGraphicFramePr/>
      </xdr:nvGraphicFramePr>
      <xdr:xfrm>
        <a:off x="0" y="0"/>
        <a:ext cx="0" cy="0"/>
      </xdr:xfrm>
      <a:graphic>
        <a:graphicData uri="http://schemas.openxmlformats.org/drawingml/2006/chart">
          <c:chart r:id="rId94"/>
        </a:graphicData>
      </a:graphic>
    </xdr:graphicFrame>
    <xdr:clientData fLocksWithSheet="0"/>
  </xdr:oneCellAnchor>
  <xdr:oneCellAnchor>
    <xdr:from>
      <xdr:col>1</xdr:col>
      <xdr:colOff>390525</xdr:colOff>
      <xdr:row>45</xdr:row>
      <xdr:rowOff>171450</xdr:rowOff>
    </xdr:from>
    <xdr:ext cx="6200775" cy="4162425"/>
    <xdr:graphicFrame>
      <xdr:nvGraphicFramePr>
        <xdr:cNvPr id="312" name="Chart 312"/>
        <xdr:cNvGraphicFramePr/>
      </xdr:nvGraphicFramePr>
      <xdr:xfrm>
        <a:off x="0" y="0"/>
        <a:ext cx="0" cy="0"/>
      </xdr:xfrm>
      <a:graphic>
        <a:graphicData uri="http://schemas.openxmlformats.org/drawingml/2006/chart">
          <c:chart r:id="rId95"/>
        </a:graphicData>
      </a:graphic>
    </xdr:graphicFrame>
    <xdr:clientData fLocksWithSheet="0"/>
  </xdr:oneCellAnchor>
  <xdr:oneCellAnchor>
    <xdr:from>
      <xdr:col>2</xdr:col>
      <xdr:colOff>1038225</xdr:colOff>
      <xdr:row>45</xdr:row>
      <xdr:rowOff>180975</xdr:rowOff>
    </xdr:from>
    <xdr:ext cx="5667375" cy="4105275"/>
    <xdr:graphicFrame>
      <xdr:nvGraphicFramePr>
        <xdr:cNvPr id="313" name="Chart 313"/>
        <xdr:cNvGraphicFramePr/>
      </xdr:nvGraphicFramePr>
      <xdr:xfrm>
        <a:off x="0" y="0"/>
        <a:ext cx="0" cy="0"/>
      </xdr:xfrm>
      <a:graphic>
        <a:graphicData uri="http://schemas.openxmlformats.org/drawingml/2006/chart">
          <c:chart r:id="rId96"/>
        </a:graphicData>
      </a:graphic>
    </xdr:graphicFrame>
    <xdr:clientData fLocksWithSheet="0"/>
  </xdr:oneCellAnchor>
  <xdr:oneCellAnchor>
    <xdr:from>
      <xdr:col>1</xdr:col>
      <xdr:colOff>400050</xdr:colOff>
      <xdr:row>24</xdr:row>
      <xdr:rowOff>85725</xdr:rowOff>
    </xdr:from>
    <xdr:ext cx="6248400" cy="4162425"/>
    <xdr:graphicFrame>
      <xdr:nvGraphicFramePr>
        <xdr:cNvPr id="314" name="Chart 314"/>
        <xdr:cNvGraphicFramePr/>
      </xdr:nvGraphicFramePr>
      <xdr:xfrm>
        <a:off x="0" y="0"/>
        <a:ext cx="0" cy="0"/>
      </xdr:xfrm>
      <a:graphic>
        <a:graphicData uri="http://schemas.openxmlformats.org/drawingml/2006/chart">
          <c:chart r:id="rId97"/>
        </a:graphicData>
      </a:graphic>
    </xdr:graphicFrame>
    <xdr:clientData fLocksWithSheet="0"/>
  </xdr:oneCellAnchor>
  <xdr:oneCellAnchor>
    <xdr:from>
      <xdr:col>2</xdr:col>
      <xdr:colOff>1057275</xdr:colOff>
      <xdr:row>24</xdr:row>
      <xdr:rowOff>85725</xdr:rowOff>
    </xdr:from>
    <xdr:ext cx="5619750" cy="4124325"/>
    <xdr:graphicFrame>
      <xdr:nvGraphicFramePr>
        <xdr:cNvPr id="315" name="Chart 315"/>
        <xdr:cNvGraphicFramePr/>
      </xdr:nvGraphicFramePr>
      <xdr:xfrm>
        <a:off x="0" y="0"/>
        <a:ext cx="0" cy="0"/>
      </xdr:xfrm>
      <a:graphic>
        <a:graphicData uri="http://schemas.openxmlformats.org/drawingml/2006/chart">
          <c:chart r:id="rId98"/>
        </a:graphicData>
      </a:graphic>
    </xdr:graphicFrame>
    <xdr:clientData fLocksWithSheet="0"/>
  </xdr:oneCellAnchor>
  <xdr:oneCellAnchor>
    <xdr:from>
      <xdr:col>16</xdr:col>
      <xdr:colOff>476250</xdr:colOff>
      <xdr:row>19</xdr:row>
      <xdr:rowOff>152400</xdr:rowOff>
    </xdr:from>
    <xdr:ext cx="5457825" cy="4933950"/>
    <xdr:graphicFrame>
      <xdr:nvGraphicFramePr>
        <xdr:cNvPr id="316" name="Chart 316"/>
        <xdr:cNvGraphicFramePr/>
      </xdr:nvGraphicFramePr>
      <xdr:xfrm>
        <a:off x="0" y="0"/>
        <a:ext cx="0" cy="0"/>
      </xdr:xfrm>
      <a:graphic>
        <a:graphicData uri="http://schemas.openxmlformats.org/drawingml/2006/chart">
          <c:chart r:id="rId99"/>
        </a:graphicData>
      </a:graphic>
    </xdr:graphicFrame>
    <xdr:clientData fLocksWithSheet="0"/>
  </xdr:oneCellAnchor>
  <xdr:oneCellAnchor>
    <xdr:from>
      <xdr:col>11</xdr:col>
      <xdr:colOff>142875</xdr:colOff>
      <xdr:row>19</xdr:row>
      <xdr:rowOff>104775</xdr:rowOff>
    </xdr:from>
    <xdr:ext cx="8143875" cy="3629025"/>
    <xdr:graphicFrame>
      <xdr:nvGraphicFramePr>
        <xdr:cNvPr id="317" name="Chart 317"/>
        <xdr:cNvGraphicFramePr/>
      </xdr:nvGraphicFramePr>
      <xdr:xfrm>
        <a:off x="0" y="0"/>
        <a:ext cx="0" cy="0"/>
      </xdr:xfrm>
      <a:graphic>
        <a:graphicData uri="http://schemas.openxmlformats.org/drawingml/2006/chart">
          <c:chart r:id="rId100"/>
        </a:graphicData>
      </a:graphic>
    </xdr:graphicFrame>
    <xdr:clientData fLocksWithSheet="0"/>
  </xdr:oneCellAnchor>
  <xdr:oneCellAnchor>
    <xdr:from>
      <xdr:col>11</xdr:col>
      <xdr:colOff>152400</xdr:colOff>
      <xdr:row>39</xdr:row>
      <xdr:rowOff>66675</xdr:rowOff>
    </xdr:from>
    <xdr:ext cx="8201025" cy="3467100"/>
    <xdr:graphicFrame>
      <xdr:nvGraphicFramePr>
        <xdr:cNvPr id="318" name="Chart 318"/>
        <xdr:cNvGraphicFramePr/>
      </xdr:nvGraphicFramePr>
      <xdr:xfrm>
        <a:off x="0" y="0"/>
        <a:ext cx="0" cy="0"/>
      </xdr:xfrm>
      <a:graphic>
        <a:graphicData uri="http://schemas.openxmlformats.org/drawingml/2006/chart">
          <c:chart r:id="rId101"/>
        </a:graphicData>
      </a:graphic>
    </xdr:graphicFrame>
    <xdr:clientData fLocksWithSheet="0"/>
  </xdr:oneCellAnchor>
  <xdr:oneCellAnchor>
    <xdr:from>
      <xdr:col>1</xdr:col>
      <xdr:colOff>390525</xdr:colOff>
      <xdr:row>45</xdr:row>
      <xdr:rowOff>171450</xdr:rowOff>
    </xdr:from>
    <xdr:ext cx="6200775" cy="4162425"/>
    <xdr:graphicFrame>
      <xdr:nvGraphicFramePr>
        <xdr:cNvPr id="319" name="Chart 319"/>
        <xdr:cNvGraphicFramePr/>
      </xdr:nvGraphicFramePr>
      <xdr:xfrm>
        <a:off x="0" y="0"/>
        <a:ext cx="0" cy="0"/>
      </xdr:xfrm>
      <a:graphic>
        <a:graphicData uri="http://schemas.openxmlformats.org/drawingml/2006/chart">
          <c:chart r:id="rId102"/>
        </a:graphicData>
      </a:graphic>
    </xdr:graphicFrame>
    <xdr:clientData fLocksWithSheet="0"/>
  </xdr:oneCellAnchor>
  <xdr:oneCellAnchor>
    <xdr:from>
      <xdr:col>2</xdr:col>
      <xdr:colOff>1038225</xdr:colOff>
      <xdr:row>45</xdr:row>
      <xdr:rowOff>180975</xdr:rowOff>
    </xdr:from>
    <xdr:ext cx="5667375" cy="4105275"/>
    <xdr:graphicFrame>
      <xdr:nvGraphicFramePr>
        <xdr:cNvPr id="320" name="Chart 320"/>
        <xdr:cNvGraphicFramePr/>
      </xdr:nvGraphicFramePr>
      <xdr:xfrm>
        <a:off x="0" y="0"/>
        <a:ext cx="0" cy="0"/>
      </xdr:xfrm>
      <a:graphic>
        <a:graphicData uri="http://schemas.openxmlformats.org/drawingml/2006/chart">
          <c:chart r:id="rId103"/>
        </a:graphicData>
      </a:graphic>
    </xdr:graphicFrame>
    <xdr:clientData fLocksWithSheet="0"/>
  </xdr:oneCellAnchor>
  <xdr:oneCellAnchor>
    <xdr:from>
      <xdr:col>1</xdr:col>
      <xdr:colOff>400050</xdr:colOff>
      <xdr:row>24</xdr:row>
      <xdr:rowOff>85725</xdr:rowOff>
    </xdr:from>
    <xdr:ext cx="6248400" cy="4162425"/>
    <xdr:graphicFrame>
      <xdr:nvGraphicFramePr>
        <xdr:cNvPr id="321" name="Chart 321"/>
        <xdr:cNvGraphicFramePr/>
      </xdr:nvGraphicFramePr>
      <xdr:xfrm>
        <a:off x="0" y="0"/>
        <a:ext cx="0" cy="0"/>
      </xdr:xfrm>
      <a:graphic>
        <a:graphicData uri="http://schemas.openxmlformats.org/drawingml/2006/chart">
          <c:chart r:id="rId104"/>
        </a:graphicData>
      </a:graphic>
    </xdr:graphicFrame>
    <xdr:clientData fLocksWithSheet="0"/>
  </xdr:oneCellAnchor>
  <xdr:oneCellAnchor>
    <xdr:from>
      <xdr:col>2</xdr:col>
      <xdr:colOff>1057275</xdr:colOff>
      <xdr:row>24</xdr:row>
      <xdr:rowOff>85725</xdr:rowOff>
    </xdr:from>
    <xdr:ext cx="5619750" cy="4124325"/>
    <xdr:graphicFrame>
      <xdr:nvGraphicFramePr>
        <xdr:cNvPr id="322" name="Chart 322"/>
        <xdr:cNvGraphicFramePr/>
      </xdr:nvGraphicFramePr>
      <xdr:xfrm>
        <a:off x="0" y="0"/>
        <a:ext cx="0" cy="0"/>
      </xdr:xfrm>
      <a:graphic>
        <a:graphicData uri="http://schemas.openxmlformats.org/drawingml/2006/chart">
          <c:chart r:id="rId105"/>
        </a:graphicData>
      </a:graphic>
    </xdr:graphicFrame>
    <xdr:clientData fLocksWithSheet="0"/>
  </xdr:oneCellAnchor>
  <xdr:oneCellAnchor>
    <xdr:from>
      <xdr:col>16</xdr:col>
      <xdr:colOff>476250</xdr:colOff>
      <xdr:row>19</xdr:row>
      <xdr:rowOff>152400</xdr:rowOff>
    </xdr:from>
    <xdr:ext cx="5457825" cy="4933950"/>
    <xdr:graphicFrame>
      <xdr:nvGraphicFramePr>
        <xdr:cNvPr id="323" name="Chart 323"/>
        <xdr:cNvGraphicFramePr/>
      </xdr:nvGraphicFramePr>
      <xdr:xfrm>
        <a:off x="0" y="0"/>
        <a:ext cx="0" cy="0"/>
      </xdr:xfrm>
      <a:graphic>
        <a:graphicData uri="http://schemas.openxmlformats.org/drawingml/2006/chart">
          <c:chart r:id="rId106"/>
        </a:graphicData>
      </a:graphic>
    </xdr:graphicFrame>
    <xdr:clientData fLocksWithSheet="0"/>
  </xdr:oneCellAnchor>
  <xdr:oneCellAnchor>
    <xdr:from>
      <xdr:col>11</xdr:col>
      <xdr:colOff>142875</xdr:colOff>
      <xdr:row>19</xdr:row>
      <xdr:rowOff>104775</xdr:rowOff>
    </xdr:from>
    <xdr:ext cx="8143875" cy="3629025"/>
    <xdr:graphicFrame>
      <xdr:nvGraphicFramePr>
        <xdr:cNvPr id="324" name="Chart 324"/>
        <xdr:cNvGraphicFramePr/>
      </xdr:nvGraphicFramePr>
      <xdr:xfrm>
        <a:off x="0" y="0"/>
        <a:ext cx="0" cy="0"/>
      </xdr:xfrm>
      <a:graphic>
        <a:graphicData uri="http://schemas.openxmlformats.org/drawingml/2006/chart">
          <c:chart r:id="rId107"/>
        </a:graphicData>
      </a:graphic>
    </xdr:graphicFrame>
    <xdr:clientData fLocksWithSheet="0"/>
  </xdr:oneCellAnchor>
  <xdr:oneCellAnchor>
    <xdr:from>
      <xdr:col>11</xdr:col>
      <xdr:colOff>152400</xdr:colOff>
      <xdr:row>39</xdr:row>
      <xdr:rowOff>66675</xdr:rowOff>
    </xdr:from>
    <xdr:ext cx="8201025" cy="3467100"/>
    <xdr:graphicFrame>
      <xdr:nvGraphicFramePr>
        <xdr:cNvPr id="325" name="Chart 325"/>
        <xdr:cNvGraphicFramePr/>
      </xdr:nvGraphicFramePr>
      <xdr:xfrm>
        <a:off x="0" y="0"/>
        <a:ext cx="0" cy="0"/>
      </xdr:xfrm>
      <a:graphic>
        <a:graphicData uri="http://schemas.openxmlformats.org/drawingml/2006/chart">
          <c:chart r:id="rId108"/>
        </a:graphicData>
      </a:graphic>
    </xdr:graphicFrame>
    <xdr:clientData fLocksWithSheet="0"/>
  </xdr:oneCellAnchor>
  <xdr:oneCellAnchor>
    <xdr:from>
      <xdr:col>1</xdr:col>
      <xdr:colOff>390525</xdr:colOff>
      <xdr:row>45</xdr:row>
      <xdr:rowOff>171450</xdr:rowOff>
    </xdr:from>
    <xdr:ext cx="6200775" cy="4162425"/>
    <xdr:graphicFrame>
      <xdr:nvGraphicFramePr>
        <xdr:cNvPr id="326" name="Chart 326"/>
        <xdr:cNvGraphicFramePr/>
      </xdr:nvGraphicFramePr>
      <xdr:xfrm>
        <a:off x="0" y="0"/>
        <a:ext cx="0" cy="0"/>
      </xdr:xfrm>
      <a:graphic>
        <a:graphicData uri="http://schemas.openxmlformats.org/drawingml/2006/chart">
          <c:chart r:id="rId109"/>
        </a:graphicData>
      </a:graphic>
    </xdr:graphicFrame>
    <xdr:clientData fLocksWithSheet="0"/>
  </xdr:oneCellAnchor>
  <xdr:oneCellAnchor>
    <xdr:from>
      <xdr:col>2</xdr:col>
      <xdr:colOff>1038225</xdr:colOff>
      <xdr:row>45</xdr:row>
      <xdr:rowOff>180975</xdr:rowOff>
    </xdr:from>
    <xdr:ext cx="5667375" cy="4105275"/>
    <xdr:graphicFrame>
      <xdr:nvGraphicFramePr>
        <xdr:cNvPr id="327" name="Chart 327"/>
        <xdr:cNvGraphicFramePr/>
      </xdr:nvGraphicFramePr>
      <xdr:xfrm>
        <a:off x="0" y="0"/>
        <a:ext cx="0" cy="0"/>
      </xdr:xfrm>
      <a:graphic>
        <a:graphicData uri="http://schemas.openxmlformats.org/drawingml/2006/chart">
          <c:chart r:id="rId110"/>
        </a:graphicData>
      </a:graphic>
    </xdr:graphicFrame>
    <xdr:clientData fLocksWithSheet="0"/>
  </xdr:oneCellAnchor>
  <xdr:oneCellAnchor>
    <xdr:from>
      <xdr:col>1</xdr:col>
      <xdr:colOff>400050</xdr:colOff>
      <xdr:row>24</xdr:row>
      <xdr:rowOff>85725</xdr:rowOff>
    </xdr:from>
    <xdr:ext cx="6248400" cy="4162425"/>
    <xdr:graphicFrame>
      <xdr:nvGraphicFramePr>
        <xdr:cNvPr id="328" name="Chart 328"/>
        <xdr:cNvGraphicFramePr/>
      </xdr:nvGraphicFramePr>
      <xdr:xfrm>
        <a:off x="0" y="0"/>
        <a:ext cx="0" cy="0"/>
      </xdr:xfrm>
      <a:graphic>
        <a:graphicData uri="http://schemas.openxmlformats.org/drawingml/2006/chart">
          <c:chart r:id="rId111"/>
        </a:graphicData>
      </a:graphic>
    </xdr:graphicFrame>
    <xdr:clientData fLocksWithSheet="0"/>
  </xdr:oneCellAnchor>
  <xdr:oneCellAnchor>
    <xdr:from>
      <xdr:col>2</xdr:col>
      <xdr:colOff>1057275</xdr:colOff>
      <xdr:row>24</xdr:row>
      <xdr:rowOff>85725</xdr:rowOff>
    </xdr:from>
    <xdr:ext cx="5619750" cy="4124325"/>
    <xdr:graphicFrame>
      <xdr:nvGraphicFramePr>
        <xdr:cNvPr id="329" name="Chart 329"/>
        <xdr:cNvGraphicFramePr/>
      </xdr:nvGraphicFramePr>
      <xdr:xfrm>
        <a:off x="0" y="0"/>
        <a:ext cx="0" cy="0"/>
      </xdr:xfrm>
      <a:graphic>
        <a:graphicData uri="http://schemas.openxmlformats.org/drawingml/2006/chart">
          <c:chart r:id="rId112"/>
        </a:graphicData>
      </a:graphic>
    </xdr:graphicFrame>
    <xdr:clientData fLocksWithSheet="0"/>
  </xdr:oneCellAnchor>
  <xdr:oneCellAnchor>
    <xdr:from>
      <xdr:col>16</xdr:col>
      <xdr:colOff>476250</xdr:colOff>
      <xdr:row>19</xdr:row>
      <xdr:rowOff>142875</xdr:rowOff>
    </xdr:from>
    <xdr:ext cx="5457825" cy="5905500"/>
    <xdr:graphicFrame>
      <xdr:nvGraphicFramePr>
        <xdr:cNvPr id="330" name="Chart 330"/>
        <xdr:cNvGraphicFramePr/>
      </xdr:nvGraphicFramePr>
      <xdr:xfrm>
        <a:off x="0" y="0"/>
        <a:ext cx="0" cy="0"/>
      </xdr:xfrm>
      <a:graphic>
        <a:graphicData uri="http://schemas.openxmlformats.org/drawingml/2006/chart">
          <c:chart r:id="rId113"/>
        </a:graphicData>
      </a:graphic>
    </xdr:graphicFrame>
    <xdr:clientData fLocksWithSheet="0"/>
  </xdr:oneCellAnchor>
  <xdr:oneCellAnchor>
    <xdr:from>
      <xdr:col>11</xdr:col>
      <xdr:colOff>142875</xdr:colOff>
      <xdr:row>19</xdr:row>
      <xdr:rowOff>104775</xdr:rowOff>
    </xdr:from>
    <xdr:ext cx="8143875" cy="3629025"/>
    <xdr:graphicFrame>
      <xdr:nvGraphicFramePr>
        <xdr:cNvPr id="331" name="Chart 331"/>
        <xdr:cNvGraphicFramePr/>
      </xdr:nvGraphicFramePr>
      <xdr:xfrm>
        <a:off x="0" y="0"/>
        <a:ext cx="0" cy="0"/>
      </xdr:xfrm>
      <a:graphic>
        <a:graphicData uri="http://schemas.openxmlformats.org/drawingml/2006/chart">
          <c:chart r:id="rId114"/>
        </a:graphicData>
      </a:graphic>
    </xdr:graphicFrame>
    <xdr:clientData fLocksWithSheet="0"/>
  </xdr:oneCellAnchor>
  <xdr:oneCellAnchor>
    <xdr:from>
      <xdr:col>11</xdr:col>
      <xdr:colOff>152400</xdr:colOff>
      <xdr:row>39</xdr:row>
      <xdr:rowOff>66675</xdr:rowOff>
    </xdr:from>
    <xdr:ext cx="8201025" cy="3467100"/>
    <xdr:graphicFrame>
      <xdr:nvGraphicFramePr>
        <xdr:cNvPr id="332" name="Chart 332"/>
        <xdr:cNvGraphicFramePr/>
      </xdr:nvGraphicFramePr>
      <xdr:xfrm>
        <a:off x="0" y="0"/>
        <a:ext cx="0" cy="0"/>
      </xdr:xfrm>
      <a:graphic>
        <a:graphicData uri="http://schemas.openxmlformats.org/drawingml/2006/chart">
          <c:chart r:id="rId115"/>
        </a:graphicData>
      </a:graphic>
    </xdr:graphicFrame>
    <xdr:clientData fLocksWithSheet="0"/>
  </xdr:oneCellAnchor>
  <xdr:oneCellAnchor>
    <xdr:from>
      <xdr:col>1</xdr:col>
      <xdr:colOff>390525</xdr:colOff>
      <xdr:row>45</xdr:row>
      <xdr:rowOff>171450</xdr:rowOff>
    </xdr:from>
    <xdr:ext cx="6200775" cy="4162425"/>
    <xdr:graphicFrame>
      <xdr:nvGraphicFramePr>
        <xdr:cNvPr id="333" name="Chart 333"/>
        <xdr:cNvGraphicFramePr/>
      </xdr:nvGraphicFramePr>
      <xdr:xfrm>
        <a:off x="0" y="0"/>
        <a:ext cx="0" cy="0"/>
      </xdr:xfrm>
      <a:graphic>
        <a:graphicData uri="http://schemas.openxmlformats.org/drawingml/2006/chart">
          <c:chart r:id="rId116"/>
        </a:graphicData>
      </a:graphic>
    </xdr:graphicFrame>
    <xdr:clientData fLocksWithSheet="0"/>
  </xdr:oneCellAnchor>
  <xdr:oneCellAnchor>
    <xdr:from>
      <xdr:col>2</xdr:col>
      <xdr:colOff>1038225</xdr:colOff>
      <xdr:row>45</xdr:row>
      <xdr:rowOff>180975</xdr:rowOff>
    </xdr:from>
    <xdr:ext cx="5667375" cy="4105275"/>
    <xdr:graphicFrame>
      <xdr:nvGraphicFramePr>
        <xdr:cNvPr id="334" name="Chart 334"/>
        <xdr:cNvGraphicFramePr/>
      </xdr:nvGraphicFramePr>
      <xdr:xfrm>
        <a:off x="0" y="0"/>
        <a:ext cx="0" cy="0"/>
      </xdr:xfrm>
      <a:graphic>
        <a:graphicData uri="http://schemas.openxmlformats.org/drawingml/2006/chart">
          <c:chart r:id="rId117"/>
        </a:graphicData>
      </a:graphic>
    </xdr:graphicFrame>
    <xdr:clientData fLocksWithSheet="0"/>
  </xdr:oneCellAnchor>
  <xdr:oneCellAnchor>
    <xdr:from>
      <xdr:col>1</xdr:col>
      <xdr:colOff>400050</xdr:colOff>
      <xdr:row>24</xdr:row>
      <xdr:rowOff>85725</xdr:rowOff>
    </xdr:from>
    <xdr:ext cx="6248400" cy="4162425"/>
    <xdr:graphicFrame>
      <xdr:nvGraphicFramePr>
        <xdr:cNvPr id="335" name="Chart 335"/>
        <xdr:cNvGraphicFramePr/>
      </xdr:nvGraphicFramePr>
      <xdr:xfrm>
        <a:off x="0" y="0"/>
        <a:ext cx="0" cy="0"/>
      </xdr:xfrm>
      <a:graphic>
        <a:graphicData uri="http://schemas.openxmlformats.org/drawingml/2006/chart">
          <c:chart r:id="rId118"/>
        </a:graphicData>
      </a:graphic>
    </xdr:graphicFrame>
    <xdr:clientData fLocksWithSheet="0"/>
  </xdr:oneCellAnchor>
  <xdr:oneCellAnchor>
    <xdr:from>
      <xdr:col>2</xdr:col>
      <xdr:colOff>1057275</xdr:colOff>
      <xdr:row>24</xdr:row>
      <xdr:rowOff>85725</xdr:rowOff>
    </xdr:from>
    <xdr:ext cx="5619750" cy="4124325"/>
    <xdr:graphicFrame>
      <xdr:nvGraphicFramePr>
        <xdr:cNvPr id="336" name="Chart 336"/>
        <xdr:cNvGraphicFramePr/>
      </xdr:nvGraphicFramePr>
      <xdr:xfrm>
        <a:off x="0" y="0"/>
        <a:ext cx="0" cy="0"/>
      </xdr:xfrm>
      <a:graphic>
        <a:graphicData uri="http://schemas.openxmlformats.org/drawingml/2006/chart">
          <c:chart r:id="rId119"/>
        </a:graphicData>
      </a:graphic>
    </xdr:graphicFrame>
    <xdr:clientData fLocksWithSheet="0"/>
  </xdr:oneCellAnchor>
  <xdr:oneCellAnchor>
    <xdr:from>
      <xdr:col>16</xdr:col>
      <xdr:colOff>476250</xdr:colOff>
      <xdr:row>19</xdr:row>
      <xdr:rowOff>152400</xdr:rowOff>
    </xdr:from>
    <xdr:ext cx="5457825" cy="4933950"/>
    <xdr:graphicFrame>
      <xdr:nvGraphicFramePr>
        <xdr:cNvPr id="337" name="Chart 337"/>
        <xdr:cNvGraphicFramePr/>
      </xdr:nvGraphicFramePr>
      <xdr:xfrm>
        <a:off x="0" y="0"/>
        <a:ext cx="0" cy="0"/>
      </xdr:xfrm>
      <a:graphic>
        <a:graphicData uri="http://schemas.openxmlformats.org/drawingml/2006/chart">
          <c:chart r:id="rId120"/>
        </a:graphicData>
      </a:graphic>
    </xdr:graphicFrame>
    <xdr:clientData fLocksWithSheet="0"/>
  </xdr:oneCellAnchor>
  <xdr:oneCellAnchor>
    <xdr:from>
      <xdr:col>11</xdr:col>
      <xdr:colOff>142875</xdr:colOff>
      <xdr:row>19</xdr:row>
      <xdr:rowOff>104775</xdr:rowOff>
    </xdr:from>
    <xdr:ext cx="8143875" cy="3629025"/>
    <xdr:graphicFrame>
      <xdr:nvGraphicFramePr>
        <xdr:cNvPr id="338" name="Chart 338"/>
        <xdr:cNvGraphicFramePr/>
      </xdr:nvGraphicFramePr>
      <xdr:xfrm>
        <a:off x="0" y="0"/>
        <a:ext cx="0" cy="0"/>
      </xdr:xfrm>
      <a:graphic>
        <a:graphicData uri="http://schemas.openxmlformats.org/drawingml/2006/chart">
          <c:chart r:id="rId121"/>
        </a:graphicData>
      </a:graphic>
    </xdr:graphicFrame>
    <xdr:clientData fLocksWithSheet="0"/>
  </xdr:oneCellAnchor>
  <xdr:oneCellAnchor>
    <xdr:from>
      <xdr:col>11</xdr:col>
      <xdr:colOff>152400</xdr:colOff>
      <xdr:row>39</xdr:row>
      <xdr:rowOff>66675</xdr:rowOff>
    </xdr:from>
    <xdr:ext cx="8201025" cy="3467100"/>
    <xdr:graphicFrame>
      <xdr:nvGraphicFramePr>
        <xdr:cNvPr id="339" name="Chart 339"/>
        <xdr:cNvGraphicFramePr/>
      </xdr:nvGraphicFramePr>
      <xdr:xfrm>
        <a:off x="0" y="0"/>
        <a:ext cx="0" cy="0"/>
      </xdr:xfrm>
      <a:graphic>
        <a:graphicData uri="http://schemas.openxmlformats.org/drawingml/2006/chart">
          <c:chart r:id="rId122"/>
        </a:graphicData>
      </a:graphic>
    </xdr:graphicFrame>
    <xdr:clientData fLocksWithSheet="0"/>
  </xdr:oneCellAnchor>
  <xdr:oneCellAnchor>
    <xdr:from>
      <xdr:col>1</xdr:col>
      <xdr:colOff>390525</xdr:colOff>
      <xdr:row>45</xdr:row>
      <xdr:rowOff>171450</xdr:rowOff>
    </xdr:from>
    <xdr:ext cx="6200775" cy="4162425"/>
    <xdr:graphicFrame>
      <xdr:nvGraphicFramePr>
        <xdr:cNvPr id="340" name="Chart 340"/>
        <xdr:cNvGraphicFramePr/>
      </xdr:nvGraphicFramePr>
      <xdr:xfrm>
        <a:off x="0" y="0"/>
        <a:ext cx="0" cy="0"/>
      </xdr:xfrm>
      <a:graphic>
        <a:graphicData uri="http://schemas.openxmlformats.org/drawingml/2006/chart">
          <c:chart r:id="rId123"/>
        </a:graphicData>
      </a:graphic>
    </xdr:graphicFrame>
    <xdr:clientData fLocksWithSheet="0"/>
  </xdr:oneCellAnchor>
  <xdr:oneCellAnchor>
    <xdr:from>
      <xdr:col>2</xdr:col>
      <xdr:colOff>1038225</xdr:colOff>
      <xdr:row>45</xdr:row>
      <xdr:rowOff>180975</xdr:rowOff>
    </xdr:from>
    <xdr:ext cx="5667375" cy="4105275"/>
    <xdr:graphicFrame>
      <xdr:nvGraphicFramePr>
        <xdr:cNvPr id="341" name="Chart 341"/>
        <xdr:cNvGraphicFramePr/>
      </xdr:nvGraphicFramePr>
      <xdr:xfrm>
        <a:off x="0" y="0"/>
        <a:ext cx="0" cy="0"/>
      </xdr:xfrm>
      <a:graphic>
        <a:graphicData uri="http://schemas.openxmlformats.org/drawingml/2006/chart">
          <c:chart r:id="rId124"/>
        </a:graphicData>
      </a:graphic>
    </xdr:graphicFrame>
    <xdr:clientData fLocksWithSheet="0"/>
  </xdr:oneCellAnchor>
  <xdr:oneCellAnchor>
    <xdr:from>
      <xdr:col>1</xdr:col>
      <xdr:colOff>400050</xdr:colOff>
      <xdr:row>24</xdr:row>
      <xdr:rowOff>85725</xdr:rowOff>
    </xdr:from>
    <xdr:ext cx="6248400" cy="4162425"/>
    <xdr:graphicFrame>
      <xdr:nvGraphicFramePr>
        <xdr:cNvPr id="342" name="Chart 342"/>
        <xdr:cNvGraphicFramePr/>
      </xdr:nvGraphicFramePr>
      <xdr:xfrm>
        <a:off x="0" y="0"/>
        <a:ext cx="0" cy="0"/>
      </xdr:xfrm>
      <a:graphic>
        <a:graphicData uri="http://schemas.openxmlformats.org/drawingml/2006/chart">
          <c:chart r:id="rId125"/>
        </a:graphicData>
      </a:graphic>
    </xdr:graphicFrame>
    <xdr:clientData fLocksWithSheet="0"/>
  </xdr:oneCellAnchor>
  <xdr:oneCellAnchor>
    <xdr:from>
      <xdr:col>2</xdr:col>
      <xdr:colOff>1057275</xdr:colOff>
      <xdr:row>24</xdr:row>
      <xdr:rowOff>85725</xdr:rowOff>
    </xdr:from>
    <xdr:ext cx="5619750" cy="4124325"/>
    <xdr:graphicFrame>
      <xdr:nvGraphicFramePr>
        <xdr:cNvPr id="343" name="Chart 343"/>
        <xdr:cNvGraphicFramePr/>
      </xdr:nvGraphicFramePr>
      <xdr:xfrm>
        <a:off x="0" y="0"/>
        <a:ext cx="0" cy="0"/>
      </xdr:xfrm>
      <a:graphic>
        <a:graphicData uri="http://schemas.openxmlformats.org/drawingml/2006/chart">
          <c:chart r:id="rId126"/>
        </a:graphicData>
      </a:graphic>
    </xdr:graphicFrame>
    <xdr:clientData fLocksWithSheet="0"/>
  </xdr:oneCellAnchor>
  <xdr:oneCellAnchor>
    <xdr:from>
      <xdr:col>16</xdr:col>
      <xdr:colOff>476250</xdr:colOff>
      <xdr:row>19</xdr:row>
      <xdr:rowOff>142875</xdr:rowOff>
    </xdr:from>
    <xdr:ext cx="5457825" cy="5905500"/>
    <xdr:graphicFrame>
      <xdr:nvGraphicFramePr>
        <xdr:cNvPr id="344" name="Chart 344"/>
        <xdr:cNvGraphicFramePr/>
      </xdr:nvGraphicFramePr>
      <xdr:xfrm>
        <a:off x="0" y="0"/>
        <a:ext cx="0" cy="0"/>
      </xdr:xfrm>
      <a:graphic>
        <a:graphicData uri="http://schemas.openxmlformats.org/drawingml/2006/chart">
          <c:chart r:id="rId127"/>
        </a:graphicData>
      </a:graphic>
    </xdr:graphicFrame>
    <xdr:clientData fLocksWithSheet="0"/>
  </xdr:oneCellAnchor>
  <xdr:oneCellAnchor>
    <xdr:from>
      <xdr:col>11</xdr:col>
      <xdr:colOff>142875</xdr:colOff>
      <xdr:row>19</xdr:row>
      <xdr:rowOff>104775</xdr:rowOff>
    </xdr:from>
    <xdr:ext cx="8143875" cy="3629025"/>
    <xdr:graphicFrame>
      <xdr:nvGraphicFramePr>
        <xdr:cNvPr id="345" name="Chart 345"/>
        <xdr:cNvGraphicFramePr/>
      </xdr:nvGraphicFramePr>
      <xdr:xfrm>
        <a:off x="0" y="0"/>
        <a:ext cx="0" cy="0"/>
      </xdr:xfrm>
      <a:graphic>
        <a:graphicData uri="http://schemas.openxmlformats.org/drawingml/2006/chart">
          <c:chart r:id="rId128"/>
        </a:graphicData>
      </a:graphic>
    </xdr:graphicFrame>
    <xdr:clientData fLocksWithSheet="0"/>
  </xdr:oneCellAnchor>
  <xdr:oneCellAnchor>
    <xdr:from>
      <xdr:col>11</xdr:col>
      <xdr:colOff>152400</xdr:colOff>
      <xdr:row>39</xdr:row>
      <xdr:rowOff>66675</xdr:rowOff>
    </xdr:from>
    <xdr:ext cx="8201025" cy="3467100"/>
    <xdr:graphicFrame>
      <xdr:nvGraphicFramePr>
        <xdr:cNvPr id="346" name="Chart 346"/>
        <xdr:cNvGraphicFramePr/>
      </xdr:nvGraphicFramePr>
      <xdr:xfrm>
        <a:off x="0" y="0"/>
        <a:ext cx="0" cy="0"/>
      </xdr:xfrm>
      <a:graphic>
        <a:graphicData uri="http://schemas.openxmlformats.org/drawingml/2006/chart">
          <c:chart r:id="rId129"/>
        </a:graphicData>
      </a:graphic>
    </xdr:graphicFrame>
    <xdr:clientData fLocksWithSheet="0"/>
  </xdr:oneCellAnchor>
  <xdr:oneCellAnchor>
    <xdr:from>
      <xdr:col>1</xdr:col>
      <xdr:colOff>390525</xdr:colOff>
      <xdr:row>45</xdr:row>
      <xdr:rowOff>171450</xdr:rowOff>
    </xdr:from>
    <xdr:ext cx="6200775" cy="4162425"/>
    <xdr:graphicFrame>
      <xdr:nvGraphicFramePr>
        <xdr:cNvPr id="347" name="Chart 347"/>
        <xdr:cNvGraphicFramePr/>
      </xdr:nvGraphicFramePr>
      <xdr:xfrm>
        <a:off x="0" y="0"/>
        <a:ext cx="0" cy="0"/>
      </xdr:xfrm>
      <a:graphic>
        <a:graphicData uri="http://schemas.openxmlformats.org/drawingml/2006/chart">
          <c:chart r:id="rId130"/>
        </a:graphicData>
      </a:graphic>
    </xdr:graphicFrame>
    <xdr:clientData fLocksWithSheet="0"/>
  </xdr:oneCellAnchor>
  <xdr:oneCellAnchor>
    <xdr:from>
      <xdr:col>2</xdr:col>
      <xdr:colOff>1038225</xdr:colOff>
      <xdr:row>45</xdr:row>
      <xdr:rowOff>180975</xdr:rowOff>
    </xdr:from>
    <xdr:ext cx="5667375" cy="4105275"/>
    <xdr:graphicFrame>
      <xdr:nvGraphicFramePr>
        <xdr:cNvPr id="348" name="Chart 348"/>
        <xdr:cNvGraphicFramePr/>
      </xdr:nvGraphicFramePr>
      <xdr:xfrm>
        <a:off x="0" y="0"/>
        <a:ext cx="0" cy="0"/>
      </xdr:xfrm>
      <a:graphic>
        <a:graphicData uri="http://schemas.openxmlformats.org/drawingml/2006/chart">
          <c:chart r:id="rId131"/>
        </a:graphicData>
      </a:graphic>
    </xdr:graphicFrame>
    <xdr:clientData fLocksWithSheet="0"/>
  </xdr:oneCellAnchor>
  <xdr:oneCellAnchor>
    <xdr:from>
      <xdr:col>1</xdr:col>
      <xdr:colOff>400050</xdr:colOff>
      <xdr:row>24</xdr:row>
      <xdr:rowOff>85725</xdr:rowOff>
    </xdr:from>
    <xdr:ext cx="6248400" cy="4162425"/>
    <xdr:graphicFrame>
      <xdr:nvGraphicFramePr>
        <xdr:cNvPr id="349" name="Chart 349"/>
        <xdr:cNvGraphicFramePr/>
      </xdr:nvGraphicFramePr>
      <xdr:xfrm>
        <a:off x="0" y="0"/>
        <a:ext cx="0" cy="0"/>
      </xdr:xfrm>
      <a:graphic>
        <a:graphicData uri="http://schemas.openxmlformats.org/drawingml/2006/chart">
          <c:chart r:id="rId132"/>
        </a:graphicData>
      </a:graphic>
    </xdr:graphicFrame>
    <xdr:clientData fLocksWithSheet="0"/>
  </xdr:oneCellAnchor>
  <xdr:oneCellAnchor>
    <xdr:from>
      <xdr:col>2</xdr:col>
      <xdr:colOff>1057275</xdr:colOff>
      <xdr:row>24</xdr:row>
      <xdr:rowOff>85725</xdr:rowOff>
    </xdr:from>
    <xdr:ext cx="5619750" cy="4124325"/>
    <xdr:graphicFrame>
      <xdr:nvGraphicFramePr>
        <xdr:cNvPr id="350" name="Chart 350"/>
        <xdr:cNvGraphicFramePr/>
      </xdr:nvGraphicFramePr>
      <xdr:xfrm>
        <a:off x="0" y="0"/>
        <a:ext cx="0" cy="0"/>
      </xdr:xfrm>
      <a:graphic>
        <a:graphicData uri="http://schemas.openxmlformats.org/drawingml/2006/chart">
          <c:chart r:id="rId133"/>
        </a:graphicData>
      </a:graphic>
    </xdr:graphicFrame>
    <xdr:clientData fLocksWithSheet="0"/>
  </xdr:oneCellAnchor>
  <xdr:oneCellAnchor>
    <xdr:from>
      <xdr:col>16</xdr:col>
      <xdr:colOff>476250</xdr:colOff>
      <xdr:row>19</xdr:row>
      <xdr:rowOff>152400</xdr:rowOff>
    </xdr:from>
    <xdr:ext cx="5457825" cy="4933950"/>
    <xdr:graphicFrame>
      <xdr:nvGraphicFramePr>
        <xdr:cNvPr id="351" name="Chart 351"/>
        <xdr:cNvGraphicFramePr/>
      </xdr:nvGraphicFramePr>
      <xdr:xfrm>
        <a:off x="0" y="0"/>
        <a:ext cx="0" cy="0"/>
      </xdr:xfrm>
      <a:graphic>
        <a:graphicData uri="http://schemas.openxmlformats.org/drawingml/2006/chart">
          <c:chart r:id="rId134"/>
        </a:graphicData>
      </a:graphic>
    </xdr:graphicFrame>
    <xdr:clientData fLocksWithSheet="0"/>
  </xdr:oneCellAnchor>
  <xdr:oneCellAnchor>
    <xdr:from>
      <xdr:col>11</xdr:col>
      <xdr:colOff>142875</xdr:colOff>
      <xdr:row>19</xdr:row>
      <xdr:rowOff>104775</xdr:rowOff>
    </xdr:from>
    <xdr:ext cx="8143875" cy="3629025"/>
    <xdr:graphicFrame>
      <xdr:nvGraphicFramePr>
        <xdr:cNvPr id="352" name="Chart 352"/>
        <xdr:cNvGraphicFramePr/>
      </xdr:nvGraphicFramePr>
      <xdr:xfrm>
        <a:off x="0" y="0"/>
        <a:ext cx="0" cy="0"/>
      </xdr:xfrm>
      <a:graphic>
        <a:graphicData uri="http://schemas.openxmlformats.org/drawingml/2006/chart">
          <c:chart r:id="rId135"/>
        </a:graphicData>
      </a:graphic>
    </xdr:graphicFrame>
    <xdr:clientData fLocksWithSheet="0"/>
  </xdr:oneCellAnchor>
  <xdr:oneCellAnchor>
    <xdr:from>
      <xdr:col>11</xdr:col>
      <xdr:colOff>152400</xdr:colOff>
      <xdr:row>39</xdr:row>
      <xdr:rowOff>66675</xdr:rowOff>
    </xdr:from>
    <xdr:ext cx="8201025" cy="3467100"/>
    <xdr:graphicFrame>
      <xdr:nvGraphicFramePr>
        <xdr:cNvPr id="353" name="Chart 353"/>
        <xdr:cNvGraphicFramePr/>
      </xdr:nvGraphicFramePr>
      <xdr:xfrm>
        <a:off x="0" y="0"/>
        <a:ext cx="0" cy="0"/>
      </xdr:xfrm>
      <a:graphic>
        <a:graphicData uri="http://schemas.openxmlformats.org/drawingml/2006/chart">
          <c:chart r:id="rId136"/>
        </a:graphicData>
      </a:graphic>
    </xdr:graphicFrame>
    <xdr:clientData fLocksWithSheet="0"/>
  </xdr:oneCellAnchor>
  <xdr:oneCellAnchor>
    <xdr:from>
      <xdr:col>1</xdr:col>
      <xdr:colOff>390525</xdr:colOff>
      <xdr:row>45</xdr:row>
      <xdr:rowOff>171450</xdr:rowOff>
    </xdr:from>
    <xdr:ext cx="6200775" cy="4162425"/>
    <xdr:graphicFrame>
      <xdr:nvGraphicFramePr>
        <xdr:cNvPr id="354" name="Chart 354"/>
        <xdr:cNvGraphicFramePr/>
      </xdr:nvGraphicFramePr>
      <xdr:xfrm>
        <a:off x="0" y="0"/>
        <a:ext cx="0" cy="0"/>
      </xdr:xfrm>
      <a:graphic>
        <a:graphicData uri="http://schemas.openxmlformats.org/drawingml/2006/chart">
          <c:chart r:id="rId137"/>
        </a:graphicData>
      </a:graphic>
    </xdr:graphicFrame>
    <xdr:clientData fLocksWithSheet="0"/>
  </xdr:oneCellAnchor>
  <xdr:oneCellAnchor>
    <xdr:from>
      <xdr:col>2</xdr:col>
      <xdr:colOff>1038225</xdr:colOff>
      <xdr:row>45</xdr:row>
      <xdr:rowOff>180975</xdr:rowOff>
    </xdr:from>
    <xdr:ext cx="5667375" cy="4105275"/>
    <xdr:graphicFrame>
      <xdr:nvGraphicFramePr>
        <xdr:cNvPr id="355" name="Chart 355"/>
        <xdr:cNvGraphicFramePr/>
      </xdr:nvGraphicFramePr>
      <xdr:xfrm>
        <a:off x="0" y="0"/>
        <a:ext cx="0" cy="0"/>
      </xdr:xfrm>
      <a:graphic>
        <a:graphicData uri="http://schemas.openxmlformats.org/drawingml/2006/chart">
          <c:chart r:id="rId138"/>
        </a:graphicData>
      </a:graphic>
    </xdr:graphicFrame>
    <xdr:clientData fLocksWithSheet="0"/>
  </xdr:oneCellAnchor>
  <xdr:oneCellAnchor>
    <xdr:from>
      <xdr:col>1</xdr:col>
      <xdr:colOff>400050</xdr:colOff>
      <xdr:row>24</xdr:row>
      <xdr:rowOff>85725</xdr:rowOff>
    </xdr:from>
    <xdr:ext cx="6248400" cy="4162425"/>
    <xdr:graphicFrame>
      <xdr:nvGraphicFramePr>
        <xdr:cNvPr id="356" name="Chart 356"/>
        <xdr:cNvGraphicFramePr/>
      </xdr:nvGraphicFramePr>
      <xdr:xfrm>
        <a:off x="0" y="0"/>
        <a:ext cx="0" cy="0"/>
      </xdr:xfrm>
      <a:graphic>
        <a:graphicData uri="http://schemas.openxmlformats.org/drawingml/2006/chart">
          <c:chart r:id="rId139"/>
        </a:graphicData>
      </a:graphic>
    </xdr:graphicFrame>
    <xdr:clientData fLocksWithSheet="0"/>
  </xdr:oneCellAnchor>
  <xdr:oneCellAnchor>
    <xdr:from>
      <xdr:col>2</xdr:col>
      <xdr:colOff>1057275</xdr:colOff>
      <xdr:row>24</xdr:row>
      <xdr:rowOff>85725</xdr:rowOff>
    </xdr:from>
    <xdr:ext cx="5619750" cy="4124325"/>
    <xdr:graphicFrame>
      <xdr:nvGraphicFramePr>
        <xdr:cNvPr id="357" name="Chart 357"/>
        <xdr:cNvGraphicFramePr/>
      </xdr:nvGraphicFramePr>
      <xdr:xfrm>
        <a:off x="0" y="0"/>
        <a:ext cx="0" cy="0"/>
      </xdr:xfrm>
      <a:graphic>
        <a:graphicData uri="http://schemas.openxmlformats.org/drawingml/2006/chart">
          <c:chart r:id="rId140"/>
        </a:graphicData>
      </a:graphic>
    </xdr:graphicFrame>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152400</xdr:rowOff>
    </xdr:from>
    <xdr:ext cx="5457825" cy="4933950"/>
    <xdr:graphicFrame>
      <xdr:nvGraphicFramePr>
        <xdr:cNvPr id="358" name="Chart 358"/>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359" name="Chart 359"/>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360" name="Chart 360"/>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361" name="Chart 361"/>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667375" cy="4105275"/>
    <xdr:graphicFrame>
      <xdr:nvGraphicFramePr>
        <xdr:cNvPr id="362" name="Chart 362"/>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363" name="Chart 363"/>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19750" cy="4124325"/>
    <xdr:graphicFrame>
      <xdr:nvGraphicFramePr>
        <xdr:cNvPr id="364" name="Chart 364"/>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152400</xdr:rowOff>
    </xdr:from>
    <xdr:ext cx="5457825" cy="4933950"/>
    <xdr:graphicFrame>
      <xdr:nvGraphicFramePr>
        <xdr:cNvPr id="365" name="Chart 365"/>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366" name="Chart 366"/>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367" name="Chart 367"/>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368" name="Chart 368"/>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667375" cy="4105275"/>
    <xdr:graphicFrame>
      <xdr:nvGraphicFramePr>
        <xdr:cNvPr id="369" name="Chart 369"/>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370" name="Chart 370"/>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19750" cy="4124325"/>
    <xdr:graphicFrame>
      <xdr:nvGraphicFramePr>
        <xdr:cNvPr id="371" name="Chart 371"/>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142875</xdr:rowOff>
    </xdr:from>
    <xdr:ext cx="5457825" cy="5905500"/>
    <xdr:graphicFrame>
      <xdr:nvGraphicFramePr>
        <xdr:cNvPr id="372" name="Chart 372"/>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373" name="Chart 373"/>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374" name="Chart 374"/>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375" name="Chart 375"/>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667375" cy="4105275"/>
    <xdr:graphicFrame>
      <xdr:nvGraphicFramePr>
        <xdr:cNvPr id="376" name="Chart 376"/>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377" name="Chart 377"/>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19750" cy="4124325"/>
    <xdr:graphicFrame>
      <xdr:nvGraphicFramePr>
        <xdr:cNvPr id="378" name="Chart 378"/>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152400</xdr:rowOff>
    </xdr:from>
    <xdr:ext cx="5457825" cy="4933950"/>
    <xdr:graphicFrame>
      <xdr:nvGraphicFramePr>
        <xdr:cNvPr id="379" name="Chart 379"/>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380" name="Chart 380"/>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381" name="Chart 381"/>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382" name="Chart 382"/>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667375" cy="4105275"/>
    <xdr:graphicFrame>
      <xdr:nvGraphicFramePr>
        <xdr:cNvPr id="383" name="Chart 383"/>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384" name="Chart 384"/>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19750" cy="4124325"/>
    <xdr:graphicFrame>
      <xdr:nvGraphicFramePr>
        <xdr:cNvPr id="385" name="Chart 385"/>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142875</xdr:rowOff>
    </xdr:from>
    <xdr:ext cx="5457825" cy="5905500"/>
    <xdr:graphicFrame>
      <xdr:nvGraphicFramePr>
        <xdr:cNvPr id="386" name="Chart 386"/>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387" name="Chart 387"/>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388" name="Chart 388"/>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389" name="Chart 389"/>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667375" cy="4105275"/>
    <xdr:graphicFrame>
      <xdr:nvGraphicFramePr>
        <xdr:cNvPr id="390" name="Chart 390"/>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391" name="Chart 391"/>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19750" cy="4124325"/>
    <xdr:graphicFrame>
      <xdr:nvGraphicFramePr>
        <xdr:cNvPr id="392" name="Chart 392"/>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393" name="Chart 393"/>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394" name="Chart 394"/>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395" name="Chart 395"/>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396" name="Chart 396"/>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667375" cy="4105275"/>
    <xdr:graphicFrame>
      <xdr:nvGraphicFramePr>
        <xdr:cNvPr id="397" name="Chart 397"/>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398" name="Chart 398"/>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19750" cy="4124325"/>
    <xdr:graphicFrame>
      <xdr:nvGraphicFramePr>
        <xdr:cNvPr id="399" name="Chart 399"/>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152400</xdr:rowOff>
    </xdr:from>
    <xdr:ext cx="5457825" cy="4933950"/>
    <xdr:graphicFrame>
      <xdr:nvGraphicFramePr>
        <xdr:cNvPr id="400" name="Chart 400"/>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401" name="Chart 401"/>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402" name="Chart 402"/>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403" name="Chart 403"/>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667375" cy="4105275"/>
    <xdr:graphicFrame>
      <xdr:nvGraphicFramePr>
        <xdr:cNvPr id="404" name="Chart 404"/>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405" name="Chart 405"/>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19750" cy="4124325"/>
    <xdr:graphicFrame>
      <xdr:nvGraphicFramePr>
        <xdr:cNvPr id="406" name="Chart 406"/>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152400</xdr:rowOff>
    </xdr:from>
    <xdr:ext cx="5457825" cy="4933950"/>
    <xdr:graphicFrame>
      <xdr:nvGraphicFramePr>
        <xdr:cNvPr id="407" name="Chart 407"/>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408" name="Chart 408"/>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409" name="Chart 409"/>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410" name="Chart 410"/>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667375" cy="4105275"/>
    <xdr:graphicFrame>
      <xdr:nvGraphicFramePr>
        <xdr:cNvPr id="411" name="Chart 411"/>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412" name="Chart 412"/>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19750" cy="4124325"/>
    <xdr:graphicFrame>
      <xdr:nvGraphicFramePr>
        <xdr:cNvPr id="413" name="Chart 413"/>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142875</xdr:rowOff>
    </xdr:from>
    <xdr:ext cx="5457825" cy="5905500"/>
    <xdr:graphicFrame>
      <xdr:nvGraphicFramePr>
        <xdr:cNvPr id="414" name="Chart 414"/>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415" name="Chart 415"/>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416" name="Chart 416"/>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417" name="Chart 417"/>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667375" cy="4105275"/>
    <xdr:graphicFrame>
      <xdr:nvGraphicFramePr>
        <xdr:cNvPr id="418" name="Chart 418"/>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419" name="Chart 419"/>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19750" cy="4124325"/>
    <xdr:graphicFrame>
      <xdr:nvGraphicFramePr>
        <xdr:cNvPr id="420" name="Chart 420"/>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152400</xdr:rowOff>
    </xdr:from>
    <xdr:ext cx="5457825" cy="4933950"/>
    <xdr:graphicFrame>
      <xdr:nvGraphicFramePr>
        <xdr:cNvPr id="421" name="Chart 421"/>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422" name="Chart 422"/>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423" name="Chart 423"/>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424" name="Chart 424"/>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667375" cy="4105275"/>
    <xdr:graphicFrame>
      <xdr:nvGraphicFramePr>
        <xdr:cNvPr id="425" name="Chart 425"/>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426" name="Chart 426"/>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19750" cy="4124325"/>
    <xdr:graphicFrame>
      <xdr:nvGraphicFramePr>
        <xdr:cNvPr id="427" name="Chart 427"/>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16</xdr:col>
      <xdr:colOff>476250</xdr:colOff>
      <xdr:row>19</xdr:row>
      <xdr:rowOff>142875</xdr:rowOff>
    </xdr:from>
    <xdr:ext cx="5457825" cy="5905500"/>
    <xdr:graphicFrame>
      <xdr:nvGraphicFramePr>
        <xdr:cNvPr id="428" name="Chart 428"/>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429" name="Chart 429"/>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430" name="Chart 430"/>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431" name="Chart 431"/>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667375" cy="4105275"/>
    <xdr:graphicFrame>
      <xdr:nvGraphicFramePr>
        <xdr:cNvPr id="432" name="Chart 432"/>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433" name="Chart 433"/>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19750" cy="4124325"/>
    <xdr:graphicFrame>
      <xdr:nvGraphicFramePr>
        <xdr:cNvPr id="434" name="Chart 434"/>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435" name="Chart 435"/>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436" name="Chart 436"/>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437" name="Chart 437"/>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438" name="Chart 438"/>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667375" cy="4105275"/>
    <xdr:graphicFrame>
      <xdr:nvGraphicFramePr>
        <xdr:cNvPr id="439" name="Chart 439"/>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440" name="Chart 440"/>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19750" cy="4124325"/>
    <xdr:graphicFrame>
      <xdr:nvGraphicFramePr>
        <xdr:cNvPr id="441" name="Chart 441"/>
        <xdr:cNvGraphicFramePr/>
      </xdr:nvGraphicFramePr>
      <xdr:xfrm>
        <a:off x="0" y="0"/>
        <a:ext cx="0" cy="0"/>
      </xdr:xfrm>
      <a:graphic>
        <a:graphicData uri="http://schemas.openxmlformats.org/drawingml/2006/chart">
          <c:chart r:id="rId84"/>
        </a:graphicData>
      </a:graphic>
    </xdr:graphicFrame>
    <xdr:clientData fLocksWithSheet="0"/>
  </xdr:oneCellAnchor>
  <xdr:oneCellAnchor>
    <xdr:from>
      <xdr:col>16</xdr:col>
      <xdr:colOff>476250</xdr:colOff>
      <xdr:row>19</xdr:row>
      <xdr:rowOff>152400</xdr:rowOff>
    </xdr:from>
    <xdr:ext cx="5457825" cy="4933950"/>
    <xdr:graphicFrame>
      <xdr:nvGraphicFramePr>
        <xdr:cNvPr id="442" name="Chart 442"/>
        <xdr:cNvGraphicFramePr/>
      </xdr:nvGraphicFramePr>
      <xdr:xfrm>
        <a:off x="0" y="0"/>
        <a:ext cx="0" cy="0"/>
      </xdr:xfrm>
      <a:graphic>
        <a:graphicData uri="http://schemas.openxmlformats.org/drawingml/2006/chart">
          <c:chart r:id="rId85"/>
        </a:graphicData>
      </a:graphic>
    </xdr:graphicFrame>
    <xdr:clientData fLocksWithSheet="0"/>
  </xdr:oneCellAnchor>
  <xdr:oneCellAnchor>
    <xdr:from>
      <xdr:col>11</xdr:col>
      <xdr:colOff>142875</xdr:colOff>
      <xdr:row>19</xdr:row>
      <xdr:rowOff>104775</xdr:rowOff>
    </xdr:from>
    <xdr:ext cx="8143875" cy="3629025"/>
    <xdr:graphicFrame>
      <xdr:nvGraphicFramePr>
        <xdr:cNvPr id="443" name="Chart 443"/>
        <xdr:cNvGraphicFramePr/>
      </xdr:nvGraphicFramePr>
      <xdr:xfrm>
        <a:off x="0" y="0"/>
        <a:ext cx="0" cy="0"/>
      </xdr:xfrm>
      <a:graphic>
        <a:graphicData uri="http://schemas.openxmlformats.org/drawingml/2006/chart">
          <c:chart r:id="rId86"/>
        </a:graphicData>
      </a:graphic>
    </xdr:graphicFrame>
    <xdr:clientData fLocksWithSheet="0"/>
  </xdr:oneCellAnchor>
  <xdr:oneCellAnchor>
    <xdr:from>
      <xdr:col>11</xdr:col>
      <xdr:colOff>152400</xdr:colOff>
      <xdr:row>39</xdr:row>
      <xdr:rowOff>66675</xdr:rowOff>
    </xdr:from>
    <xdr:ext cx="8201025" cy="3467100"/>
    <xdr:graphicFrame>
      <xdr:nvGraphicFramePr>
        <xdr:cNvPr id="444" name="Chart 444"/>
        <xdr:cNvGraphicFramePr/>
      </xdr:nvGraphicFramePr>
      <xdr:xfrm>
        <a:off x="0" y="0"/>
        <a:ext cx="0" cy="0"/>
      </xdr:xfrm>
      <a:graphic>
        <a:graphicData uri="http://schemas.openxmlformats.org/drawingml/2006/chart">
          <c:chart r:id="rId87"/>
        </a:graphicData>
      </a:graphic>
    </xdr:graphicFrame>
    <xdr:clientData fLocksWithSheet="0"/>
  </xdr:oneCellAnchor>
  <xdr:oneCellAnchor>
    <xdr:from>
      <xdr:col>1</xdr:col>
      <xdr:colOff>390525</xdr:colOff>
      <xdr:row>45</xdr:row>
      <xdr:rowOff>171450</xdr:rowOff>
    </xdr:from>
    <xdr:ext cx="6200775" cy="4162425"/>
    <xdr:graphicFrame>
      <xdr:nvGraphicFramePr>
        <xdr:cNvPr id="445" name="Chart 445"/>
        <xdr:cNvGraphicFramePr/>
      </xdr:nvGraphicFramePr>
      <xdr:xfrm>
        <a:off x="0" y="0"/>
        <a:ext cx="0" cy="0"/>
      </xdr:xfrm>
      <a:graphic>
        <a:graphicData uri="http://schemas.openxmlformats.org/drawingml/2006/chart">
          <c:chart r:id="rId88"/>
        </a:graphicData>
      </a:graphic>
    </xdr:graphicFrame>
    <xdr:clientData fLocksWithSheet="0"/>
  </xdr:oneCellAnchor>
  <xdr:oneCellAnchor>
    <xdr:from>
      <xdr:col>2</xdr:col>
      <xdr:colOff>1038225</xdr:colOff>
      <xdr:row>45</xdr:row>
      <xdr:rowOff>180975</xdr:rowOff>
    </xdr:from>
    <xdr:ext cx="5667375" cy="4105275"/>
    <xdr:graphicFrame>
      <xdr:nvGraphicFramePr>
        <xdr:cNvPr id="446" name="Chart 446"/>
        <xdr:cNvGraphicFramePr/>
      </xdr:nvGraphicFramePr>
      <xdr:xfrm>
        <a:off x="0" y="0"/>
        <a:ext cx="0" cy="0"/>
      </xdr:xfrm>
      <a:graphic>
        <a:graphicData uri="http://schemas.openxmlformats.org/drawingml/2006/chart">
          <c:chart r:id="rId89"/>
        </a:graphicData>
      </a:graphic>
    </xdr:graphicFrame>
    <xdr:clientData fLocksWithSheet="0"/>
  </xdr:oneCellAnchor>
  <xdr:oneCellAnchor>
    <xdr:from>
      <xdr:col>1</xdr:col>
      <xdr:colOff>400050</xdr:colOff>
      <xdr:row>24</xdr:row>
      <xdr:rowOff>85725</xdr:rowOff>
    </xdr:from>
    <xdr:ext cx="6248400" cy="4162425"/>
    <xdr:graphicFrame>
      <xdr:nvGraphicFramePr>
        <xdr:cNvPr id="447" name="Chart 447"/>
        <xdr:cNvGraphicFramePr/>
      </xdr:nvGraphicFramePr>
      <xdr:xfrm>
        <a:off x="0" y="0"/>
        <a:ext cx="0" cy="0"/>
      </xdr:xfrm>
      <a:graphic>
        <a:graphicData uri="http://schemas.openxmlformats.org/drawingml/2006/chart">
          <c:chart r:id="rId90"/>
        </a:graphicData>
      </a:graphic>
    </xdr:graphicFrame>
    <xdr:clientData fLocksWithSheet="0"/>
  </xdr:oneCellAnchor>
  <xdr:oneCellAnchor>
    <xdr:from>
      <xdr:col>2</xdr:col>
      <xdr:colOff>1057275</xdr:colOff>
      <xdr:row>24</xdr:row>
      <xdr:rowOff>85725</xdr:rowOff>
    </xdr:from>
    <xdr:ext cx="5619750" cy="4124325"/>
    <xdr:graphicFrame>
      <xdr:nvGraphicFramePr>
        <xdr:cNvPr id="448" name="Chart 448"/>
        <xdr:cNvGraphicFramePr/>
      </xdr:nvGraphicFramePr>
      <xdr:xfrm>
        <a:off x="0" y="0"/>
        <a:ext cx="0" cy="0"/>
      </xdr:xfrm>
      <a:graphic>
        <a:graphicData uri="http://schemas.openxmlformats.org/drawingml/2006/chart">
          <c:chart r:id="rId91"/>
        </a:graphicData>
      </a:graphic>
    </xdr:graphicFrame>
    <xdr:clientData fLocksWithSheet="0"/>
  </xdr:oneCellAnchor>
  <xdr:oneCellAnchor>
    <xdr:from>
      <xdr:col>16</xdr:col>
      <xdr:colOff>476250</xdr:colOff>
      <xdr:row>19</xdr:row>
      <xdr:rowOff>152400</xdr:rowOff>
    </xdr:from>
    <xdr:ext cx="5457825" cy="4933950"/>
    <xdr:graphicFrame>
      <xdr:nvGraphicFramePr>
        <xdr:cNvPr id="449" name="Chart 449"/>
        <xdr:cNvGraphicFramePr/>
      </xdr:nvGraphicFramePr>
      <xdr:xfrm>
        <a:off x="0" y="0"/>
        <a:ext cx="0" cy="0"/>
      </xdr:xfrm>
      <a:graphic>
        <a:graphicData uri="http://schemas.openxmlformats.org/drawingml/2006/chart">
          <c:chart r:id="rId92"/>
        </a:graphicData>
      </a:graphic>
    </xdr:graphicFrame>
    <xdr:clientData fLocksWithSheet="0"/>
  </xdr:oneCellAnchor>
  <xdr:oneCellAnchor>
    <xdr:from>
      <xdr:col>11</xdr:col>
      <xdr:colOff>142875</xdr:colOff>
      <xdr:row>19</xdr:row>
      <xdr:rowOff>104775</xdr:rowOff>
    </xdr:from>
    <xdr:ext cx="8143875" cy="3629025"/>
    <xdr:graphicFrame>
      <xdr:nvGraphicFramePr>
        <xdr:cNvPr id="450" name="Chart 450"/>
        <xdr:cNvGraphicFramePr/>
      </xdr:nvGraphicFramePr>
      <xdr:xfrm>
        <a:off x="0" y="0"/>
        <a:ext cx="0" cy="0"/>
      </xdr:xfrm>
      <a:graphic>
        <a:graphicData uri="http://schemas.openxmlformats.org/drawingml/2006/chart">
          <c:chart r:id="rId93"/>
        </a:graphicData>
      </a:graphic>
    </xdr:graphicFrame>
    <xdr:clientData fLocksWithSheet="0"/>
  </xdr:oneCellAnchor>
  <xdr:oneCellAnchor>
    <xdr:from>
      <xdr:col>11</xdr:col>
      <xdr:colOff>152400</xdr:colOff>
      <xdr:row>39</xdr:row>
      <xdr:rowOff>66675</xdr:rowOff>
    </xdr:from>
    <xdr:ext cx="8201025" cy="3467100"/>
    <xdr:graphicFrame>
      <xdr:nvGraphicFramePr>
        <xdr:cNvPr id="451" name="Chart 451"/>
        <xdr:cNvGraphicFramePr/>
      </xdr:nvGraphicFramePr>
      <xdr:xfrm>
        <a:off x="0" y="0"/>
        <a:ext cx="0" cy="0"/>
      </xdr:xfrm>
      <a:graphic>
        <a:graphicData uri="http://schemas.openxmlformats.org/drawingml/2006/chart">
          <c:chart r:id="rId94"/>
        </a:graphicData>
      </a:graphic>
    </xdr:graphicFrame>
    <xdr:clientData fLocksWithSheet="0"/>
  </xdr:oneCellAnchor>
  <xdr:oneCellAnchor>
    <xdr:from>
      <xdr:col>1</xdr:col>
      <xdr:colOff>390525</xdr:colOff>
      <xdr:row>45</xdr:row>
      <xdr:rowOff>171450</xdr:rowOff>
    </xdr:from>
    <xdr:ext cx="6200775" cy="4162425"/>
    <xdr:graphicFrame>
      <xdr:nvGraphicFramePr>
        <xdr:cNvPr id="452" name="Chart 452"/>
        <xdr:cNvGraphicFramePr/>
      </xdr:nvGraphicFramePr>
      <xdr:xfrm>
        <a:off x="0" y="0"/>
        <a:ext cx="0" cy="0"/>
      </xdr:xfrm>
      <a:graphic>
        <a:graphicData uri="http://schemas.openxmlformats.org/drawingml/2006/chart">
          <c:chart r:id="rId95"/>
        </a:graphicData>
      </a:graphic>
    </xdr:graphicFrame>
    <xdr:clientData fLocksWithSheet="0"/>
  </xdr:oneCellAnchor>
  <xdr:oneCellAnchor>
    <xdr:from>
      <xdr:col>2</xdr:col>
      <xdr:colOff>1038225</xdr:colOff>
      <xdr:row>45</xdr:row>
      <xdr:rowOff>180975</xdr:rowOff>
    </xdr:from>
    <xdr:ext cx="5667375" cy="4105275"/>
    <xdr:graphicFrame>
      <xdr:nvGraphicFramePr>
        <xdr:cNvPr id="453" name="Chart 453"/>
        <xdr:cNvGraphicFramePr/>
      </xdr:nvGraphicFramePr>
      <xdr:xfrm>
        <a:off x="0" y="0"/>
        <a:ext cx="0" cy="0"/>
      </xdr:xfrm>
      <a:graphic>
        <a:graphicData uri="http://schemas.openxmlformats.org/drawingml/2006/chart">
          <c:chart r:id="rId96"/>
        </a:graphicData>
      </a:graphic>
    </xdr:graphicFrame>
    <xdr:clientData fLocksWithSheet="0"/>
  </xdr:oneCellAnchor>
  <xdr:oneCellAnchor>
    <xdr:from>
      <xdr:col>1</xdr:col>
      <xdr:colOff>400050</xdr:colOff>
      <xdr:row>24</xdr:row>
      <xdr:rowOff>85725</xdr:rowOff>
    </xdr:from>
    <xdr:ext cx="6248400" cy="4162425"/>
    <xdr:graphicFrame>
      <xdr:nvGraphicFramePr>
        <xdr:cNvPr id="454" name="Chart 454"/>
        <xdr:cNvGraphicFramePr/>
      </xdr:nvGraphicFramePr>
      <xdr:xfrm>
        <a:off x="0" y="0"/>
        <a:ext cx="0" cy="0"/>
      </xdr:xfrm>
      <a:graphic>
        <a:graphicData uri="http://schemas.openxmlformats.org/drawingml/2006/chart">
          <c:chart r:id="rId97"/>
        </a:graphicData>
      </a:graphic>
    </xdr:graphicFrame>
    <xdr:clientData fLocksWithSheet="0"/>
  </xdr:oneCellAnchor>
  <xdr:oneCellAnchor>
    <xdr:from>
      <xdr:col>2</xdr:col>
      <xdr:colOff>1057275</xdr:colOff>
      <xdr:row>24</xdr:row>
      <xdr:rowOff>85725</xdr:rowOff>
    </xdr:from>
    <xdr:ext cx="5619750" cy="4124325"/>
    <xdr:graphicFrame>
      <xdr:nvGraphicFramePr>
        <xdr:cNvPr id="455" name="Chart 455"/>
        <xdr:cNvGraphicFramePr/>
      </xdr:nvGraphicFramePr>
      <xdr:xfrm>
        <a:off x="0" y="0"/>
        <a:ext cx="0" cy="0"/>
      </xdr:xfrm>
      <a:graphic>
        <a:graphicData uri="http://schemas.openxmlformats.org/drawingml/2006/chart">
          <c:chart r:id="rId98"/>
        </a:graphicData>
      </a:graphic>
    </xdr:graphicFrame>
    <xdr:clientData fLocksWithSheet="0"/>
  </xdr:oneCellAnchor>
  <xdr:oneCellAnchor>
    <xdr:from>
      <xdr:col>16</xdr:col>
      <xdr:colOff>476250</xdr:colOff>
      <xdr:row>19</xdr:row>
      <xdr:rowOff>142875</xdr:rowOff>
    </xdr:from>
    <xdr:ext cx="5457825" cy="5905500"/>
    <xdr:graphicFrame>
      <xdr:nvGraphicFramePr>
        <xdr:cNvPr id="456" name="Chart 456"/>
        <xdr:cNvGraphicFramePr/>
      </xdr:nvGraphicFramePr>
      <xdr:xfrm>
        <a:off x="0" y="0"/>
        <a:ext cx="0" cy="0"/>
      </xdr:xfrm>
      <a:graphic>
        <a:graphicData uri="http://schemas.openxmlformats.org/drawingml/2006/chart">
          <c:chart r:id="rId99"/>
        </a:graphicData>
      </a:graphic>
    </xdr:graphicFrame>
    <xdr:clientData fLocksWithSheet="0"/>
  </xdr:oneCellAnchor>
  <xdr:oneCellAnchor>
    <xdr:from>
      <xdr:col>11</xdr:col>
      <xdr:colOff>142875</xdr:colOff>
      <xdr:row>19</xdr:row>
      <xdr:rowOff>104775</xdr:rowOff>
    </xdr:from>
    <xdr:ext cx="8143875" cy="3629025"/>
    <xdr:graphicFrame>
      <xdr:nvGraphicFramePr>
        <xdr:cNvPr id="457" name="Chart 457"/>
        <xdr:cNvGraphicFramePr/>
      </xdr:nvGraphicFramePr>
      <xdr:xfrm>
        <a:off x="0" y="0"/>
        <a:ext cx="0" cy="0"/>
      </xdr:xfrm>
      <a:graphic>
        <a:graphicData uri="http://schemas.openxmlformats.org/drawingml/2006/chart">
          <c:chart r:id="rId100"/>
        </a:graphicData>
      </a:graphic>
    </xdr:graphicFrame>
    <xdr:clientData fLocksWithSheet="0"/>
  </xdr:oneCellAnchor>
  <xdr:oneCellAnchor>
    <xdr:from>
      <xdr:col>11</xdr:col>
      <xdr:colOff>152400</xdr:colOff>
      <xdr:row>39</xdr:row>
      <xdr:rowOff>66675</xdr:rowOff>
    </xdr:from>
    <xdr:ext cx="8201025" cy="3467100"/>
    <xdr:graphicFrame>
      <xdr:nvGraphicFramePr>
        <xdr:cNvPr id="458" name="Chart 458"/>
        <xdr:cNvGraphicFramePr/>
      </xdr:nvGraphicFramePr>
      <xdr:xfrm>
        <a:off x="0" y="0"/>
        <a:ext cx="0" cy="0"/>
      </xdr:xfrm>
      <a:graphic>
        <a:graphicData uri="http://schemas.openxmlformats.org/drawingml/2006/chart">
          <c:chart r:id="rId101"/>
        </a:graphicData>
      </a:graphic>
    </xdr:graphicFrame>
    <xdr:clientData fLocksWithSheet="0"/>
  </xdr:oneCellAnchor>
  <xdr:oneCellAnchor>
    <xdr:from>
      <xdr:col>1</xdr:col>
      <xdr:colOff>390525</xdr:colOff>
      <xdr:row>45</xdr:row>
      <xdr:rowOff>171450</xdr:rowOff>
    </xdr:from>
    <xdr:ext cx="6200775" cy="4162425"/>
    <xdr:graphicFrame>
      <xdr:nvGraphicFramePr>
        <xdr:cNvPr id="459" name="Chart 459"/>
        <xdr:cNvGraphicFramePr/>
      </xdr:nvGraphicFramePr>
      <xdr:xfrm>
        <a:off x="0" y="0"/>
        <a:ext cx="0" cy="0"/>
      </xdr:xfrm>
      <a:graphic>
        <a:graphicData uri="http://schemas.openxmlformats.org/drawingml/2006/chart">
          <c:chart r:id="rId102"/>
        </a:graphicData>
      </a:graphic>
    </xdr:graphicFrame>
    <xdr:clientData fLocksWithSheet="0"/>
  </xdr:oneCellAnchor>
  <xdr:oneCellAnchor>
    <xdr:from>
      <xdr:col>2</xdr:col>
      <xdr:colOff>1038225</xdr:colOff>
      <xdr:row>45</xdr:row>
      <xdr:rowOff>180975</xdr:rowOff>
    </xdr:from>
    <xdr:ext cx="5667375" cy="4105275"/>
    <xdr:graphicFrame>
      <xdr:nvGraphicFramePr>
        <xdr:cNvPr id="460" name="Chart 460"/>
        <xdr:cNvGraphicFramePr/>
      </xdr:nvGraphicFramePr>
      <xdr:xfrm>
        <a:off x="0" y="0"/>
        <a:ext cx="0" cy="0"/>
      </xdr:xfrm>
      <a:graphic>
        <a:graphicData uri="http://schemas.openxmlformats.org/drawingml/2006/chart">
          <c:chart r:id="rId103"/>
        </a:graphicData>
      </a:graphic>
    </xdr:graphicFrame>
    <xdr:clientData fLocksWithSheet="0"/>
  </xdr:oneCellAnchor>
  <xdr:oneCellAnchor>
    <xdr:from>
      <xdr:col>1</xdr:col>
      <xdr:colOff>400050</xdr:colOff>
      <xdr:row>24</xdr:row>
      <xdr:rowOff>85725</xdr:rowOff>
    </xdr:from>
    <xdr:ext cx="6248400" cy="4162425"/>
    <xdr:graphicFrame>
      <xdr:nvGraphicFramePr>
        <xdr:cNvPr id="461" name="Chart 461"/>
        <xdr:cNvGraphicFramePr/>
      </xdr:nvGraphicFramePr>
      <xdr:xfrm>
        <a:off x="0" y="0"/>
        <a:ext cx="0" cy="0"/>
      </xdr:xfrm>
      <a:graphic>
        <a:graphicData uri="http://schemas.openxmlformats.org/drawingml/2006/chart">
          <c:chart r:id="rId104"/>
        </a:graphicData>
      </a:graphic>
    </xdr:graphicFrame>
    <xdr:clientData fLocksWithSheet="0"/>
  </xdr:oneCellAnchor>
  <xdr:oneCellAnchor>
    <xdr:from>
      <xdr:col>2</xdr:col>
      <xdr:colOff>1057275</xdr:colOff>
      <xdr:row>24</xdr:row>
      <xdr:rowOff>85725</xdr:rowOff>
    </xdr:from>
    <xdr:ext cx="5619750" cy="4124325"/>
    <xdr:graphicFrame>
      <xdr:nvGraphicFramePr>
        <xdr:cNvPr id="462" name="Chart 462"/>
        <xdr:cNvGraphicFramePr/>
      </xdr:nvGraphicFramePr>
      <xdr:xfrm>
        <a:off x="0" y="0"/>
        <a:ext cx="0" cy="0"/>
      </xdr:xfrm>
      <a:graphic>
        <a:graphicData uri="http://schemas.openxmlformats.org/drawingml/2006/chart">
          <c:chart r:id="rId105"/>
        </a:graphicData>
      </a:graphic>
    </xdr:graphicFrame>
    <xdr:clientData fLocksWithSheet="0"/>
  </xdr:oneCellAnchor>
  <xdr:oneCellAnchor>
    <xdr:from>
      <xdr:col>16</xdr:col>
      <xdr:colOff>476250</xdr:colOff>
      <xdr:row>19</xdr:row>
      <xdr:rowOff>152400</xdr:rowOff>
    </xdr:from>
    <xdr:ext cx="5457825" cy="4933950"/>
    <xdr:graphicFrame>
      <xdr:nvGraphicFramePr>
        <xdr:cNvPr id="463" name="Chart 463"/>
        <xdr:cNvGraphicFramePr/>
      </xdr:nvGraphicFramePr>
      <xdr:xfrm>
        <a:off x="0" y="0"/>
        <a:ext cx="0" cy="0"/>
      </xdr:xfrm>
      <a:graphic>
        <a:graphicData uri="http://schemas.openxmlformats.org/drawingml/2006/chart">
          <c:chart r:id="rId106"/>
        </a:graphicData>
      </a:graphic>
    </xdr:graphicFrame>
    <xdr:clientData fLocksWithSheet="0"/>
  </xdr:oneCellAnchor>
  <xdr:oneCellAnchor>
    <xdr:from>
      <xdr:col>11</xdr:col>
      <xdr:colOff>142875</xdr:colOff>
      <xdr:row>19</xdr:row>
      <xdr:rowOff>104775</xdr:rowOff>
    </xdr:from>
    <xdr:ext cx="8143875" cy="3629025"/>
    <xdr:graphicFrame>
      <xdr:nvGraphicFramePr>
        <xdr:cNvPr id="464" name="Chart 464"/>
        <xdr:cNvGraphicFramePr/>
      </xdr:nvGraphicFramePr>
      <xdr:xfrm>
        <a:off x="0" y="0"/>
        <a:ext cx="0" cy="0"/>
      </xdr:xfrm>
      <a:graphic>
        <a:graphicData uri="http://schemas.openxmlformats.org/drawingml/2006/chart">
          <c:chart r:id="rId107"/>
        </a:graphicData>
      </a:graphic>
    </xdr:graphicFrame>
    <xdr:clientData fLocksWithSheet="0"/>
  </xdr:oneCellAnchor>
  <xdr:oneCellAnchor>
    <xdr:from>
      <xdr:col>11</xdr:col>
      <xdr:colOff>152400</xdr:colOff>
      <xdr:row>39</xdr:row>
      <xdr:rowOff>66675</xdr:rowOff>
    </xdr:from>
    <xdr:ext cx="8201025" cy="3467100"/>
    <xdr:graphicFrame>
      <xdr:nvGraphicFramePr>
        <xdr:cNvPr id="465" name="Chart 465"/>
        <xdr:cNvGraphicFramePr/>
      </xdr:nvGraphicFramePr>
      <xdr:xfrm>
        <a:off x="0" y="0"/>
        <a:ext cx="0" cy="0"/>
      </xdr:xfrm>
      <a:graphic>
        <a:graphicData uri="http://schemas.openxmlformats.org/drawingml/2006/chart">
          <c:chart r:id="rId108"/>
        </a:graphicData>
      </a:graphic>
    </xdr:graphicFrame>
    <xdr:clientData fLocksWithSheet="0"/>
  </xdr:oneCellAnchor>
  <xdr:oneCellAnchor>
    <xdr:from>
      <xdr:col>1</xdr:col>
      <xdr:colOff>390525</xdr:colOff>
      <xdr:row>45</xdr:row>
      <xdr:rowOff>171450</xdr:rowOff>
    </xdr:from>
    <xdr:ext cx="6200775" cy="4162425"/>
    <xdr:graphicFrame>
      <xdr:nvGraphicFramePr>
        <xdr:cNvPr id="466" name="Chart 466"/>
        <xdr:cNvGraphicFramePr/>
      </xdr:nvGraphicFramePr>
      <xdr:xfrm>
        <a:off x="0" y="0"/>
        <a:ext cx="0" cy="0"/>
      </xdr:xfrm>
      <a:graphic>
        <a:graphicData uri="http://schemas.openxmlformats.org/drawingml/2006/chart">
          <c:chart r:id="rId109"/>
        </a:graphicData>
      </a:graphic>
    </xdr:graphicFrame>
    <xdr:clientData fLocksWithSheet="0"/>
  </xdr:oneCellAnchor>
  <xdr:oneCellAnchor>
    <xdr:from>
      <xdr:col>2</xdr:col>
      <xdr:colOff>1038225</xdr:colOff>
      <xdr:row>45</xdr:row>
      <xdr:rowOff>180975</xdr:rowOff>
    </xdr:from>
    <xdr:ext cx="5667375" cy="4105275"/>
    <xdr:graphicFrame>
      <xdr:nvGraphicFramePr>
        <xdr:cNvPr id="467" name="Chart 467"/>
        <xdr:cNvGraphicFramePr/>
      </xdr:nvGraphicFramePr>
      <xdr:xfrm>
        <a:off x="0" y="0"/>
        <a:ext cx="0" cy="0"/>
      </xdr:xfrm>
      <a:graphic>
        <a:graphicData uri="http://schemas.openxmlformats.org/drawingml/2006/chart">
          <c:chart r:id="rId110"/>
        </a:graphicData>
      </a:graphic>
    </xdr:graphicFrame>
    <xdr:clientData fLocksWithSheet="0"/>
  </xdr:oneCellAnchor>
  <xdr:oneCellAnchor>
    <xdr:from>
      <xdr:col>1</xdr:col>
      <xdr:colOff>400050</xdr:colOff>
      <xdr:row>24</xdr:row>
      <xdr:rowOff>85725</xdr:rowOff>
    </xdr:from>
    <xdr:ext cx="6248400" cy="4162425"/>
    <xdr:graphicFrame>
      <xdr:nvGraphicFramePr>
        <xdr:cNvPr id="468" name="Chart 468"/>
        <xdr:cNvGraphicFramePr/>
      </xdr:nvGraphicFramePr>
      <xdr:xfrm>
        <a:off x="0" y="0"/>
        <a:ext cx="0" cy="0"/>
      </xdr:xfrm>
      <a:graphic>
        <a:graphicData uri="http://schemas.openxmlformats.org/drawingml/2006/chart">
          <c:chart r:id="rId111"/>
        </a:graphicData>
      </a:graphic>
    </xdr:graphicFrame>
    <xdr:clientData fLocksWithSheet="0"/>
  </xdr:oneCellAnchor>
  <xdr:oneCellAnchor>
    <xdr:from>
      <xdr:col>2</xdr:col>
      <xdr:colOff>1057275</xdr:colOff>
      <xdr:row>24</xdr:row>
      <xdr:rowOff>85725</xdr:rowOff>
    </xdr:from>
    <xdr:ext cx="5619750" cy="4124325"/>
    <xdr:graphicFrame>
      <xdr:nvGraphicFramePr>
        <xdr:cNvPr id="469" name="Chart 469"/>
        <xdr:cNvGraphicFramePr/>
      </xdr:nvGraphicFramePr>
      <xdr:xfrm>
        <a:off x="0" y="0"/>
        <a:ext cx="0" cy="0"/>
      </xdr:xfrm>
      <a:graphic>
        <a:graphicData uri="http://schemas.openxmlformats.org/drawingml/2006/chart">
          <c:chart r:id="rId112"/>
        </a:graphicData>
      </a:graphic>
    </xdr:graphicFrame>
    <xdr:clientData fLocksWithSheet="0"/>
  </xdr:oneCellAnchor>
  <xdr:oneCellAnchor>
    <xdr:from>
      <xdr:col>16</xdr:col>
      <xdr:colOff>476250</xdr:colOff>
      <xdr:row>19</xdr:row>
      <xdr:rowOff>142875</xdr:rowOff>
    </xdr:from>
    <xdr:ext cx="5457825" cy="5905500"/>
    <xdr:graphicFrame>
      <xdr:nvGraphicFramePr>
        <xdr:cNvPr id="470" name="Chart 470"/>
        <xdr:cNvGraphicFramePr/>
      </xdr:nvGraphicFramePr>
      <xdr:xfrm>
        <a:off x="0" y="0"/>
        <a:ext cx="0" cy="0"/>
      </xdr:xfrm>
      <a:graphic>
        <a:graphicData uri="http://schemas.openxmlformats.org/drawingml/2006/chart">
          <c:chart r:id="rId113"/>
        </a:graphicData>
      </a:graphic>
    </xdr:graphicFrame>
    <xdr:clientData fLocksWithSheet="0"/>
  </xdr:oneCellAnchor>
  <xdr:oneCellAnchor>
    <xdr:from>
      <xdr:col>11</xdr:col>
      <xdr:colOff>142875</xdr:colOff>
      <xdr:row>19</xdr:row>
      <xdr:rowOff>104775</xdr:rowOff>
    </xdr:from>
    <xdr:ext cx="8143875" cy="3629025"/>
    <xdr:graphicFrame>
      <xdr:nvGraphicFramePr>
        <xdr:cNvPr id="471" name="Chart 471"/>
        <xdr:cNvGraphicFramePr/>
      </xdr:nvGraphicFramePr>
      <xdr:xfrm>
        <a:off x="0" y="0"/>
        <a:ext cx="0" cy="0"/>
      </xdr:xfrm>
      <a:graphic>
        <a:graphicData uri="http://schemas.openxmlformats.org/drawingml/2006/chart">
          <c:chart r:id="rId114"/>
        </a:graphicData>
      </a:graphic>
    </xdr:graphicFrame>
    <xdr:clientData fLocksWithSheet="0"/>
  </xdr:oneCellAnchor>
  <xdr:oneCellAnchor>
    <xdr:from>
      <xdr:col>11</xdr:col>
      <xdr:colOff>152400</xdr:colOff>
      <xdr:row>39</xdr:row>
      <xdr:rowOff>66675</xdr:rowOff>
    </xdr:from>
    <xdr:ext cx="8201025" cy="3467100"/>
    <xdr:graphicFrame>
      <xdr:nvGraphicFramePr>
        <xdr:cNvPr id="472" name="Chart 472"/>
        <xdr:cNvGraphicFramePr/>
      </xdr:nvGraphicFramePr>
      <xdr:xfrm>
        <a:off x="0" y="0"/>
        <a:ext cx="0" cy="0"/>
      </xdr:xfrm>
      <a:graphic>
        <a:graphicData uri="http://schemas.openxmlformats.org/drawingml/2006/chart">
          <c:chart r:id="rId115"/>
        </a:graphicData>
      </a:graphic>
    </xdr:graphicFrame>
    <xdr:clientData fLocksWithSheet="0"/>
  </xdr:oneCellAnchor>
  <xdr:oneCellAnchor>
    <xdr:from>
      <xdr:col>1</xdr:col>
      <xdr:colOff>390525</xdr:colOff>
      <xdr:row>45</xdr:row>
      <xdr:rowOff>171450</xdr:rowOff>
    </xdr:from>
    <xdr:ext cx="6200775" cy="4162425"/>
    <xdr:graphicFrame>
      <xdr:nvGraphicFramePr>
        <xdr:cNvPr id="473" name="Chart 473"/>
        <xdr:cNvGraphicFramePr/>
      </xdr:nvGraphicFramePr>
      <xdr:xfrm>
        <a:off x="0" y="0"/>
        <a:ext cx="0" cy="0"/>
      </xdr:xfrm>
      <a:graphic>
        <a:graphicData uri="http://schemas.openxmlformats.org/drawingml/2006/chart">
          <c:chart r:id="rId116"/>
        </a:graphicData>
      </a:graphic>
    </xdr:graphicFrame>
    <xdr:clientData fLocksWithSheet="0"/>
  </xdr:oneCellAnchor>
  <xdr:oneCellAnchor>
    <xdr:from>
      <xdr:col>2</xdr:col>
      <xdr:colOff>1038225</xdr:colOff>
      <xdr:row>45</xdr:row>
      <xdr:rowOff>180975</xdr:rowOff>
    </xdr:from>
    <xdr:ext cx="5667375" cy="4105275"/>
    <xdr:graphicFrame>
      <xdr:nvGraphicFramePr>
        <xdr:cNvPr id="474" name="Chart 474"/>
        <xdr:cNvGraphicFramePr/>
      </xdr:nvGraphicFramePr>
      <xdr:xfrm>
        <a:off x="0" y="0"/>
        <a:ext cx="0" cy="0"/>
      </xdr:xfrm>
      <a:graphic>
        <a:graphicData uri="http://schemas.openxmlformats.org/drawingml/2006/chart">
          <c:chart r:id="rId117"/>
        </a:graphicData>
      </a:graphic>
    </xdr:graphicFrame>
    <xdr:clientData fLocksWithSheet="0"/>
  </xdr:oneCellAnchor>
  <xdr:oneCellAnchor>
    <xdr:from>
      <xdr:col>1</xdr:col>
      <xdr:colOff>400050</xdr:colOff>
      <xdr:row>24</xdr:row>
      <xdr:rowOff>85725</xdr:rowOff>
    </xdr:from>
    <xdr:ext cx="6248400" cy="4162425"/>
    <xdr:graphicFrame>
      <xdr:nvGraphicFramePr>
        <xdr:cNvPr id="475" name="Chart 475"/>
        <xdr:cNvGraphicFramePr/>
      </xdr:nvGraphicFramePr>
      <xdr:xfrm>
        <a:off x="0" y="0"/>
        <a:ext cx="0" cy="0"/>
      </xdr:xfrm>
      <a:graphic>
        <a:graphicData uri="http://schemas.openxmlformats.org/drawingml/2006/chart">
          <c:chart r:id="rId118"/>
        </a:graphicData>
      </a:graphic>
    </xdr:graphicFrame>
    <xdr:clientData fLocksWithSheet="0"/>
  </xdr:oneCellAnchor>
  <xdr:oneCellAnchor>
    <xdr:from>
      <xdr:col>2</xdr:col>
      <xdr:colOff>1057275</xdr:colOff>
      <xdr:row>24</xdr:row>
      <xdr:rowOff>85725</xdr:rowOff>
    </xdr:from>
    <xdr:ext cx="5619750" cy="4124325"/>
    <xdr:graphicFrame>
      <xdr:nvGraphicFramePr>
        <xdr:cNvPr id="476" name="Chart 476"/>
        <xdr:cNvGraphicFramePr/>
      </xdr:nvGraphicFramePr>
      <xdr:xfrm>
        <a:off x="0" y="0"/>
        <a:ext cx="0" cy="0"/>
      </xdr:xfrm>
      <a:graphic>
        <a:graphicData uri="http://schemas.openxmlformats.org/drawingml/2006/chart">
          <c:chart r:id="rId119"/>
        </a:graphicData>
      </a:graphic>
    </xdr:graphicFrame>
    <xdr:clientData fLocksWithSheet="0"/>
  </xdr:oneCellAnchor>
  <xdr:oneCellAnchor>
    <xdr:from>
      <xdr:col>16</xdr:col>
      <xdr:colOff>476250</xdr:colOff>
      <xdr:row>19</xdr:row>
      <xdr:rowOff>152400</xdr:rowOff>
    </xdr:from>
    <xdr:ext cx="5457825" cy="4933950"/>
    <xdr:graphicFrame>
      <xdr:nvGraphicFramePr>
        <xdr:cNvPr id="477" name="Chart 477"/>
        <xdr:cNvGraphicFramePr/>
      </xdr:nvGraphicFramePr>
      <xdr:xfrm>
        <a:off x="0" y="0"/>
        <a:ext cx="0" cy="0"/>
      </xdr:xfrm>
      <a:graphic>
        <a:graphicData uri="http://schemas.openxmlformats.org/drawingml/2006/chart">
          <c:chart r:id="rId120"/>
        </a:graphicData>
      </a:graphic>
    </xdr:graphicFrame>
    <xdr:clientData fLocksWithSheet="0"/>
  </xdr:oneCellAnchor>
  <xdr:oneCellAnchor>
    <xdr:from>
      <xdr:col>11</xdr:col>
      <xdr:colOff>142875</xdr:colOff>
      <xdr:row>19</xdr:row>
      <xdr:rowOff>104775</xdr:rowOff>
    </xdr:from>
    <xdr:ext cx="8143875" cy="3629025"/>
    <xdr:graphicFrame>
      <xdr:nvGraphicFramePr>
        <xdr:cNvPr id="478" name="Chart 478"/>
        <xdr:cNvGraphicFramePr/>
      </xdr:nvGraphicFramePr>
      <xdr:xfrm>
        <a:off x="0" y="0"/>
        <a:ext cx="0" cy="0"/>
      </xdr:xfrm>
      <a:graphic>
        <a:graphicData uri="http://schemas.openxmlformats.org/drawingml/2006/chart">
          <c:chart r:id="rId121"/>
        </a:graphicData>
      </a:graphic>
    </xdr:graphicFrame>
    <xdr:clientData fLocksWithSheet="0"/>
  </xdr:oneCellAnchor>
  <xdr:oneCellAnchor>
    <xdr:from>
      <xdr:col>11</xdr:col>
      <xdr:colOff>152400</xdr:colOff>
      <xdr:row>39</xdr:row>
      <xdr:rowOff>66675</xdr:rowOff>
    </xdr:from>
    <xdr:ext cx="8201025" cy="3467100"/>
    <xdr:graphicFrame>
      <xdr:nvGraphicFramePr>
        <xdr:cNvPr id="479" name="Chart 479"/>
        <xdr:cNvGraphicFramePr/>
      </xdr:nvGraphicFramePr>
      <xdr:xfrm>
        <a:off x="0" y="0"/>
        <a:ext cx="0" cy="0"/>
      </xdr:xfrm>
      <a:graphic>
        <a:graphicData uri="http://schemas.openxmlformats.org/drawingml/2006/chart">
          <c:chart r:id="rId122"/>
        </a:graphicData>
      </a:graphic>
    </xdr:graphicFrame>
    <xdr:clientData fLocksWithSheet="0"/>
  </xdr:oneCellAnchor>
  <xdr:oneCellAnchor>
    <xdr:from>
      <xdr:col>1</xdr:col>
      <xdr:colOff>390525</xdr:colOff>
      <xdr:row>45</xdr:row>
      <xdr:rowOff>171450</xdr:rowOff>
    </xdr:from>
    <xdr:ext cx="6200775" cy="4162425"/>
    <xdr:graphicFrame>
      <xdr:nvGraphicFramePr>
        <xdr:cNvPr id="480" name="Chart 480"/>
        <xdr:cNvGraphicFramePr/>
      </xdr:nvGraphicFramePr>
      <xdr:xfrm>
        <a:off x="0" y="0"/>
        <a:ext cx="0" cy="0"/>
      </xdr:xfrm>
      <a:graphic>
        <a:graphicData uri="http://schemas.openxmlformats.org/drawingml/2006/chart">
          <c:chart r:id="rId123"/>
        </a:graphicData>
      </a:graphic>
    </xdr:graphicFrame>
    <xdr:clientData fLocksWithSheet="0"/>
  </xdr:oneCellAnchor>
  <xdr:oneCellAnchor>
    <xdr:from>
      <xdr:col>2</xdr:col>
      <xdr:colOff>1038225</xdr:colOff>
      <xdr:row>45</xdr:row>
      <xdr:rowOff>180975</xdr:rowOff>
    </xdr:from>
    <xdr:ext cx="5667375" cy="4105275"/>
    <xdr:graphicFrame>
      <xdr:nvGraphicFramePr>
        <xdr:cNvPr id="481" name="Chart 481"/>
        <xdr:cNvGraphicFramePr/>
      </xdr:nvGraphicFramePr>
      <xdr:xfrm>
        <a:off x="0" y="0"/>
        <a:ext cx="0" cy="0"/>
      </xdr:xfrm>
      <a:graphic>
        <a:graphicData uri="http://schemas.openxmlformats.org/drawingml/2006/chart">
          <c:chart r:id="rId124"/>
        </a:graphicData>
      </a:graphic>
    </xdr:graphicFrame>
    <xdr:clientData fLocksWithSheet="0"/>
  </xdr:oneCellAnchor>
  <xdr:oneCellAnchor>
    <xdr:from>
      <xdr:col>1</xdr:col>
      <xdr:colOff>400050</xdr:colOff>
      <xdr:row>24</xdr:row>
      <xdr:rowOff>85725</xdr:rowOff>
    </xdr:from>
    <xdr:ext cx="6248400" cy="4162425"/>
    <xdr:graphicFrame>
      <xdr:nvGraphicFramePr>
        <xdr:cNvPr id="482" name="Chart 482"/>
        <xdr:cNvGraphicFramePr/>
      </xdr:nvGraphicFramePr>
      <xdr:xfrm>
        <a:off x="0" y="0"/>
        <a:ext cx="0" cy="0"/>
      </xdr:xfrm>
      <a:graphic>
        <a:graphicData uri="http://schemas.openxmlformats.org/drawingml/2006/chart">
          <c:chart r:id="rId125"/>
        </a:graphicData>
      </a:graphic>
    </xdr:graphicFrame>
    <xdr:clientData fLocksWithSheet="0"/>
  </xdr:oneCellAnchor>
  <xdr:oneCellAnchor>
    <xdr:from>
      <xdr:col>2</xdr:col>
      <xdr:colOff>1057275</xdr:colOff>
      <xdr:row>24</xdr:row>
      <xdr:rowOff>85725</xdr:rowOff>
    </xdr:from>
    <xdr:ext cx="5619750" cy="4124325"/>
    <xdr:graphicFrame>
      <xdr:nvGraphicFramePr>
        <xdr:cNvPr id="483" name="Chart 483"/>
        <xdr:cNvGraphicFramePr/>
      </xdr:nvGraphicFramePr>
      <xdr:xfrm>
        <a:off x="0" y="0"/>
        <a:ext cx="0" cy="0"/>
      </xdr:xfrm>
      <a:graphic>
        <a:graphicData uri="http://schemas.openxmlformats.org/drawingml/2006/chart">
          <c:chart r:id="rId126"/>
        </a:graphicData>
      </a:graphic>
    </xdr:graphicFrame>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152400</xdr:rowOff>
    </xdr:from>
    <xdr:ext cx="5457825" cy="4933950"/>
    <xdr:graphicFrame>
      <xdr:nvGraphicFramePr>
        <xdr:cNvPr id="484" name="Chart 484"/>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485" name="Chart 485"/>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486" name="Chart 486"/>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487" name="Chart 487"/>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667375" cy="4105275"/>
    <xdr:graphicFrame>
      <xdr:nvGraphicFramePr>
        <xdr:cNvPr id="488" name="Chart 488"/>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489" name="Chart 489"/>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19750" cy="4124325"/>
    <xdr:graphicFrame>
      <xdr:nvGraphicFramePr>
        <xdr:cNvPr id="490" name="Chart 490"/>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152400</xdr:rowOff>
    </xdr:from>
    <xdr:ext cx="5457825" cy="4933950"/>
    <xdr:graphicFrame>
      <xdr:nvGraphicFramePr>
        <xdr:cNvPr id="491" name="Chart 491"/>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492" name="Chart 492"/>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493" name="Chart 493"/>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494" name="Chart 494"/>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667375" cy="4105275"/>
    <xdr:graphicFrame>
      <xdr:nvGraphicFramePr>
        <xdr:cNvPr id="495" name="Chart 495"/>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496" name="Chart 496"/>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19750" cy="4124325"/>
    <xdr:graphicFrame>
      <xdr:nvGraphicFramePr>
        <xdr:cNvPr id="497" name="Chart 497"/>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142875</xdr:rowOff>
    </xdr:from>
    <xdr:ext cx="5457825" cy="5905500"/>
    <xdr:graphicFrame>
      <xdr:nvGraphicFramePr>
        <xdr:cNvPr id="498" name="Chart 498"/>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499" name="Chart 499"/>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500" name="Chart 500"/>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501" name="Chart 501"/>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667375" cy="4105275"/>
    <xdr:graphicFrame>
      <xdr:nvGraphicFramePr>
        <xdr:cNvPr id="502" name="Chart 502"/>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503" name="Chart 503"/>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19750" cy="4124325"/>
    <xdr:graphicFrame>
      <xdr:nvGraphicFramePr>
        <xdr:cNvPr id="504" name="Chart 504"/>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152400</xdr:rowOff>
    </xdr:from>
    <xdr:ext cx="5457825" cy="4933950"/>
    <xdr:graphicFrame>
      <xdr:nvGraphicFramePr>
        <xdr:cNvPr id="505" name="Chart 505"/>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506" name="Chart 506"/>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507" name="Chart 507"/>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508" name="Chart 508"/>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667375" cy="4105275"/>
    <xdr:graphicFrame>
      <xdr:nvGraphicFramePr>
        <xdr:cNvPr id="509" name="Chart 509"/>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510" name="Chart 510"/>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19750" cy="4124325"/>
    <xdr:graphicFrame>
      <xdr:nvGraphicFramePr>
        <xdr:cNvPr id="511" name="Chart 511"/>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142875</xdr:rowOff>
    </xdr:from>
    <xdr:ext cx="5457825" cy="5905500"/>
    <xdr:graphicFrame>
      <xdr:nvGraphicFramePr>
        <xdr:cNvPr id="512" name="Chart 512"/>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513" name="Chart 513"/>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514" name="Chart 514"/>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515" name="Chart 515"/>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667375" cy="4105275"/>
    <xdr:graphicFrame>
      <xdr:nvGraphicFramePr>
        <xdr:cNvPr id="516" name="Chart 516"/>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517" name="Chart 517"/>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19750" cy="4124325"/>
    <xdr:graphicFrame>
      <xdr:nvGraphicFramePr>
        <xdr:cNvPr id="518" name="Chart 518"/>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519" name="Chart 519"/>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520" name="Chart 520"/>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521" name="Chart 521"/>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522" name="Chart 522"/>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667375" cy="4105275"/>
    <xdr:graphicFrame>
      <xdr:nvGraphicFramePr>
        <xdr:cNvPr id="523" name="Chart 523"/>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524" name="Chart 524"/>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19750" cy="4124325"/>
    <xdr:graphicFrame>
      <xdr:nvGraphicFramePr>
        <xdr:cNvPr id="525" name="Chart 525"/>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152400</xdr:rowOff>
    </xdr:from>
    <xdr:ext cx="5457825" cy="4933950"/>
    <xdr:graphicFrame>
      <xdr:nvGraphicFramePr>
        <xdr:cNvPr id="526" name="Chart 526"/>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527" name="Chart 527"/>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528" name="Chart 528"/>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529" name="Chart 529"/>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667375" cy="4105275"/>
    <xdr:graphicFrame>
      <xdr:nvGraphicFramePr>
        <xdr:cNvPr id="530" name="Chart 530"/>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531" name="Chart 531"/>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19750" cy="4124325"/>
    <xdr:graphicFrame>
      <xdr:nvGraphicFramePr>
        <xdr:cNvPr id="532" name="Chart 532"/>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152400</xdr:rowOff>
    </xdr:from>
    <xdr:ext cx="5457825" cy="4933950"/>
    <xdr:graphicFrame>
      <xdr:nvGraphicFramePr>
        <xdr:cNvPr id="533" name="Chart 533"/>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534" name="Chart 534"/>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535" name="Chart 535"/>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536" name="Chart 536"/>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667375" cy="4105275"/>
    <xdr:graphicFrame>
      <xdr:nvGraphicFramePr>
        <xdr:cNvPr id="537" name="Chart 537"/>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538" name="Chart 538"/>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19750" cy="4124325"/>
    <xdr:graphicFrame>
      <xdr:nvGraphicFramePr>
        <xdr:cNvPr id="539" name="Chart 539"/>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142875</xdr:rowOff>
    </xdr:from>
    <xdr:ext cx="5457825" cy="5905500"/>
    <xdr:graphicFrame>
      <xdr:nvGraphicFramePr>
        <xdr:cNvPr id="540" name="Chart 540"/>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541" name="Chart 541"/>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542" name="Chart 542"/>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543" name="Chart 543"/>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667375" cy="4105275"/>
    <xdr:graphicFrame>
      <xdr:nvGraphicFramePr>
        <xdr:cNvPr id="544" name="Chart 544"/>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545" name="Chart 545"/>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19750" cy="4124325"/>
    <xdr:graphicFrame>
      <xdr:nvGraphicFramePr>
        <xdr:cNvPr id="546" name="Chart 546"/>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152400</xdr:rowOff>
    </xdr:from>
    <xdr:ext cx="5457825" cy="4933950"/>
    <xdr:graphicFrame>
      <xdr:nvGraphicFramePr>
        <xdr:cNvPr id="547" name="Chart 547"/>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548" name="Chart 548"/>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549" name="Chart 549"/>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550" name="Chart 550"/>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667375" cy="4105275"/>
    <xdr:graphicFrame>
      <xdr:nvGraphicFramePr>
        <xdr:cNvPr id="551" name="Chart 551"/>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552" name="Chart 552"/>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19750" cy="4124325"/>
    <xdr:graphicFrame>
      <xdr:nvGraphicFramePr>
        <xdr:cNvPr id="553" name="Chart 553"/>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15</xdr:col>
      <xdr:colOff>571500</xdr:colOff>
      <xdr:row>20</xdr:row>
      <xdr:rowOff>123825</xdr:rowOff>
    </xdr:from>
    <xdr:ext cx="5553075" cy="5905500"/>
    <xdr:graphicFrame>
      <xdr:nvGraphicFramePr>
        <xdr:cNvPr id="554" name="Chart 554"/>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555" name="Chart 555"/>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556" name="Chart 556"/>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557" name="Chart 557"/>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667375" cy="4105275"/>
    <xdr:graphicFrame>
      <xdr:nvGraphicFramePr>
        <xdr:cNvPr id="558" name="Chart 558"/>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559" name="Chart 559"/>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19750" cy="4124325"/>
    <xdr:graphicFrame>
      <xdr:nvGraphicFramePr>
        <xdr:cNvPr id="560" name="Chart 560"/>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561" name="Chart 561"/>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562" name="Chart 562"/>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563" name="Chart 563"/>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564" name="Chart 564"/>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667375" cy="4105275"/>
    <xdr:graphicFrame>
      <xdr:nvGraphicFramePr>
        <xdr:cNvPr id="565" name="Chart 565"/>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566" name="Chart 566"/>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19750" cy="4124325"/>
    <xdr:graphicFrame>
      <xdr:nvGraphicFramePr>
        <xdr:cNvPr id="567" name="Chart 567"/>
        <xdr:cNvGraphicFramePr/>
      </xdr:nvGraphicFramePr>
      <xdr:xfrm>
        <a:off x="0" y="0"/>
        <a:ext cx="0" cy="0"/>
      </xdr:xfrm>
      <a:graphic>
        <a:graphicData uri="http://schemas.openxmlformats.org/drawingml/2006/chart">
          <c:chart r:id="rId84"/>
        </a:graphicData>
      </a:graphic>
    </xdr:graphicFrame>
    <xdr:clientData fLocksWithSheet="0"/>
  </xdr:oneCellAnchor>
  <xdr:oneCellAnchor>
    <xdr:from>
      <xdr:col>16</xdr:col>
      <xdr:colOff>476250</xdr:colOff>
      <xdr:row>19</xdr:row>
      <xdr:rowOff>152400</xdr:rowOff>
    </xdr:from>
    <xdr:ext cx="5457825" cy="4933950"/>
    <xdr:graphicFrame>
      <xdr:nvGraphicFramePr>
        <xdr:cNvPr id="568" name="Chart 568"/>
        <xdr:cNvGraphicFramePr/>
      </xdr:nvGraphicFramePr>
      <xdr:xfrm>
        <a:off x="0" y="0"/>
        <a:ext cx="0" cy="0"/>
      </xdr:xfrm>
      <a:graphic>
        <a:graphicData uri="http://schemas.openxmlformats.org/drawingml/2006/chart">
          <c:chart r:id="rId85"/>
        </a:graphicData>
      </a:graphic>
    </xdr:graphicFrame>
    <xdr:clientData fLocksWithSheet="0"/>
  </xdr:oneCellAnchor>
  <xdr:oneCellAnchor>
    <xdr:from>
      <xdr:col>11</xdr:col>
      <xdr:colOff>142875</xdr:colOff>
      <xdr:row>19</xdr:row>
      <xdr:rowOff>104775</xdr:rowOff>
    </xdr:from>
    <xdr:ext cx="8143875" cy="3629025"/>
    <xdr:graphicFrame>
      <xdr:nvGraphicFramePr>
        <xdr:cNvPr id="569" name="Chart 569"/>
        <xdr:cNvGraphicFramePr/>
      </xdr:nvGraphicFramePr>
      <xdr:xfrm>
        <a:off x="0" y="0"/>
        <a:ext cx="0" cy="0"/>
      </xdr:xfrm>
      <a:graphic>
        <a:graphicData uri="http://schemas.openxmlformats.org/drawingml/2006/chart">
          <c:chart r:id="rId86"/>
        </a:graphicData>
      </a:graphic>
    </xdr:graphicFrame>
    <xdr:clientData fLocksWithSheet="0"/>
  </xdr:oneCellAnchor>
  <xdr:oneCellAnchor>
    <xdr:from>
      <xdr:col>11</xdr:col>
      <xdr:colOff>152400</xdr:colOff>
      <xdr:row>39</xdr:row>
      <xdr:rowOff>66675</xdr:rowOff>
    </xdr:from>
    <xdr:ext cx="8201025" cy="3467100"/>
    <xdr:graphicFrame>
      <xdr:nvGraphicFramePr>
        <xdr:cNvPr id="570" name="Chart 570"/>
        <xdr:cNvGraphicFramePr/>
      </xdr:nvGraphicFramePr>
      <xdr:xfrm>
        <a:off x="0" y="0"/>
        <a:ext cx="0" cy="0"/>
      </xdr:xfrm>
      <a:graphic>
        <a:graphicData uri="http://schemas.openxmlformats.org/drawingml/2006/chart">
          <c:chart r:id="rId87"/>
        </a:graphicData>
      </a:graphic>
    </xdr:graphicFrame>
    <xdr:clientData fLocksWithSheet="0"/>
  </xdr:oneCellAnchor>
  <xdr:oneCellAnchor>
    <xdr:from>
      <xdr:col>1</xdr:col>
      <xdr:colOff>390525</xdr:colOff>
      <xdr:row>45</xdr:row>
      <xdr:rowOff>171450</xdr:rowOff>
    </xdr:from>
    <xdr:ext cx="6200775" cy="4162425"/>
    <xdr:graphicFrame>
      <xdr:nvGraphicFramePr>
        <xdr:cNvPr id="571" name="Chart 571"/>
        <xdr:cNvGraphicFramePr/>
      </xdr:nvGraphicFramePr>
      <xdr:xfrm>
        <a:off x="0" y="0"/>
        <a:ext cx="0" cy="0"/>
      </xdr:xfrm>
      <a:graphic>
        <a:graphicData uri="http://schemas.openxmlformats.org/drawingml/2006/chart">
          <c:chart r:id="rId88"/>
        </a:graphicData>
      </a:graphic>
    </xdr:graphicFrame>
    <xdr:clientData fLocksWithSheet="0"/>
  </xdr:oneCellAnchor>
  <xdr:oneCellAnchor>
    <xdr:from>
      <xdr:col>2</xdr:col>
      <xdr:colOff>1038225</xdr:colOff>
      <xdr:row>45</xdr:row>
      <xdr:rowOff>180975</xdr:rowOff>
    </xdr:from>
    <xdr:ext cx="5667375" cy="4105275"/>
    <xdr:graphicFrame>
      <xdr:nvGraphicFramePr>
        <xdr:cNvPr id="572" name="Chart 572"/>
        <xdr:cNvGraphicFramePr/>
      </xdr:nvGraphicFramePr>
      <xdr:xfrm>
        <a:off x="0" y="0"/>
        <a:ext cx="0" cy="0"/>
      </xdr:xfrm>
      <a:graphic>
        <a:graphicData uri="http://schemas.openxmlformats.org/drawingml/2006/chart">
          <c:chart r:id="rId89"/>
        </a:graphicData>
      </a:graphic>
    </xdr:graphicFrame>
    <xdr:clientData fLocksWithSheet="0"/>
  </xdr:oneCellAnchor>
  <xdr:oneCellAnchor>
    <xdr:from>
      <xdr:col>1</xdr:col>
      <xdr:colOff>400050</xdr:colOff>
      <xdr:row>24</xdr:row>
      <xdr:rowOff>85725</xdr:rowOff>
    </xdr:from>
    <xdr:ext cx="6248400" cy="4162425"/>
    <xdr:graphicFrame>
      <xdr:nvGraphicFramePr>
        <xdr:cNvPr id="573" name="Chart 573"/>
        <xdr:cNvGraphicFramePr/>
      </xdr:nvGraphicFramePr>
      <xdr:xfrm>
        <a:off x="0" y="0"/>
        <a:ext cx="0" cy="0"/>
      </xdr:xfrm>
      <a:graphic>
        <a:graphicData uri="http://schemas.openxmlformats.org/drawingml/2006/chart">
          <c:chart r:id="rId90"/>
        </a:graphicData>
      </a:graphic>
    </xdr:graphicFrame>
    <xdr:clientData fLocksWithSheet="0"/>
  </xdr:oneCellAnchor>
  <xdr:oneCellAnchor>
    <xdr:from>
      <xdr:col>2</xdr:col>
      <xdr:colOff>1057275</xdr:colOff>
      <xdr:row>24</xdr:row>
      <xdr:rowOff>85725</xdr:rowOff>
    </xdr:from>
    <xdr:ext cx="5619750" cy="4124325"/>
    <xdr:graphicFrame>
      <xdr:nvGraphicFramePr>
        <xdr:cNvPr id="574" name="Chart 574"/>
        <xdr:cNvGraphicFramePr/>
      </xdr:nvGraphicFramePr>
      <xdr:xfrm>
        <a:off x="0" y="0"/>
        <a:ext cx="0" cy="0"/>
      </xdr:xfrm>
      <a:graphic>
        <a:graphicData uri="http://schemas.openxmlformats.org/drawingml/2006/chart">
          <c:chart r:id="rId91"/>
        </a:graphicData>
      </a:graphic>
    </xdr:graphicFrame>
    <xdr:clientData fLocksWithSheet="0"/>
  </xdr:oneCellAnchor>
  <xdr:oneCellAnchor>
    <xdr:from>
      <xdr:col>16</xdr:col>
      <xdr:colOff>476250</xdr:colOff>
      <xdr:row>19</xdr:row>
      <xdr:rowOff>152400</xdr:rowOff>
    </xdr:from>
    <xdr:ext cx="5457825" cy="4933950"/>
    <xdr:graphicFrame>
      <xdr:nvGraphicFramePr>
        <xdr:cNvPr id="575" name="Chart 575"/>
        <xdr:cNvGraphicFramePr/>
      </xdr:nvGraphicFramePr>
      <xdr:xfrm>
        <a:off x="0" y="0"/>
        <a:ext cx="0" cy="0"/>
      </xdr:xfrm>
      <a:graphic>
        <a:graphicData uri="http://schemas.openxmlformats.org/drawingml/2006/chart">
          <c:chart r:id="rId92"/>
        </a:graphicData>
      </a:graphic>
    </xdr:graphicFrame>
    <xdr:clientData fLocksWithSheet="0"/>
  </xdr:oneCellAnchor>
  <xdr:oneCellAnchor>
    <xdr:from>
      <xdr:col>11</xdr:col>
      <xdr:colOff>142875</xdr:colOff>
      <xdr:row>19</xdr:row>
      <xdr:rowOff>104775</xdr:rowOff>
    </xdr:from>
    <xdr:ext cx="8143875" cy="3629025"/>
    <xdr:graphicFrame>
      <xdr:nvGraphicFramePr>
        <xdr:cNvPr id="576" name="Chart 576"/>
        <xdr:cNvGraphicFramePr/>
      </xdr:nvGraphicFramePr>
      <xdr:xfrm>
        <a:off x="0" y="0"/>
        <a:ext cx="0" cy="0"/>
      </xdr:xfrm>
      <a:graphic>
        <a:graphicData uri="http://schemas.openxmlformats.org/drawingml/2006/chart">
          <c:chart r:id="rId93"/>
        </a:graphicData>
      </a:graphic>
    </xdr:graphicFrame>
    <xdr:clientData fLocksWithSheet="0"/>
  </xdr:oneCellAnchor>
  <xdr:oneCellAnchor>
    <xdr:from>
      <xdr:col>11</xdr:col>
      <xdr:colOff>152400</xdr:colOff>
      <xdr:row>39</xdr:row>
      <xdr:rowOff>66675</xdr:rowOff>
    </xdr:from>
    <xdr:ext cx="8201025" cy="3467100"/>
    <xdr:graphicFrame>
      <xdr:nvGraphicFramePr>
        <xdr:cNvPr id="577" name="Chart 577"/>
        <xdr:cNvGraphicFramePr/>
      </xdr:nvGraphicFramePr>
      <xdr:xfrm>
        <a:off x="0" y="0"/>
        <a:ext cx="0" cy="0"/>
      </xdr:xfrm>
      <a:graphic>
        <a:graphicData uri="http://schemas.openxmlformats.org/drawingml/2006/chart">
          <c:chart r:id="rId94"/>
        </a:graphicData>
      </a:graphic>
    </xdr:graphicFrame>
    <xdr:clientData fLocksWithSheet="0"/>
  </xdr:oneCellAnchor>
  <xdr:oneCellAnchor>
    <xdr:from>
      <xdr:col>1</xdr:col>
      <xdr:colOff>390525</xdr:colOff>
      <xdr:row>45</xdr:row>
      <xdr:rowOff>171450</xdr:rowOff>
    </xdr:from>
    <xdr:ext cx="6200775" cy="4162425"/>
    <xdr:graphicFrame>
      <xdr:nvGraphicFramePr>
        <xdr:cNvPr id="578" name="Chart 578"/>
        <xdr:cNvGraphicFramePr/>
      </xdr:nvGraphicFramePr>
      <xdr:xfrm>
        <a:off x="0" y="0"/>
        <a:ext cx="0" cy="0"/>
      </xdr:xfrm>
      <a:graphic>
        <a:graphicData uri="http://schemas.openxmlformats.org/drawingml/2006/chart">
          <c:chart r:id="rId95"/>
        </a:graphicData>
      </a:graphic>
    </xdr:graphicFrame>
    <xdr:clientData fLocksWithSheet="0"/>
  </xdr:oneCellAnchor>
  <xdr:oneCellAnchor>
    <xdr:from>
      <xdr:col>2</xdr:col>
      <xdr:colOff>1038225</xdr:colOff>
      <xdr:row>45</xdr:row>
      <xdr:rowOff>180975</xdr:rowOff>
    </xdr:from>
    <xdr:ext cx="5667375" cy="4105275"/>
    <xdr:graphicFrame>
      <xdr:nvGraphicFramePr>
        <xdr:cNvPr id="579" name="Chart 579"/>
        <xdr:cNvGraphicFramePr/>
      </xdr:nvGraphicFramePr>
      <xdr:xfrm>
        <a:off x="0" y="0"/>
        <a:ext cx="0" cy="0"/>
      </xdr:xfrm>
      <a:graphic>
        <a:graphicData uri="http://schemas.openxmlformats.org/drawingml/2006/chart">
          <c:chart r:id="rId96"/>
        </a:graphicData>
      </a:graphic>
    </xdr:graphicFrame>
    <xdr:clientData fLocksWithSheet="0"/>
  </xdr:oneCellAnchor>
  <xdr:oneCellAnchor>
    <xdr:from>
      <xdr:col>1</xdr:col>
      <xdr:colOff>400050</xdr:colOff>
      <xdr:row>24</xdr:row>
      <xdr:rowOff>85725</xdr:rowOff>
    </xdr:from>
    <xdr:ext cx="6248400" cy="4162425"/>
    <xdr:graphicFrame>
      <xdr:nvGraphicFramePr>
        <xdr:cNvPr id="580" name="Chart 580"/>
        <xdr:cNvGraphicFramePr/>
      </xdr:nvGraphicFramePr>
      <xdr:xfrm>
        <a:off x="0" y="0"/>
        <a:ext cx="0" cy="0"/>
      </xdr:xfrm>
      <a:graphic>
        <a:graphicData uri="http://schemas.openxmlformats.org/drawingml/2006/chart">
          <c:chart r:id="rId97"/>
        </a:graphicData>
      </a:graphic>
    </xdr:graphicFrame>
    <xdr:clientData fLocksWithSheet="0"/>
  </xdr:oneCellAnchor>
  <xdr:oneCellAnchor>
    <xdr:from>
      <xdr:col>2</xdr:col>
      <xdr:colOff>1057275</xdr:colOff>
      <xdr:row>24</xdr:row>
      <xdr:rowOff>85725</xdr:rowOff>
    </xdr:from>
    <xdr:ext cx="5619750" cy="4124325"/>
    <xdr:graphicFrame>
      <xdr:nvGraphicFramePr>
        <xdr:cNvPr id="581" name="Chart 581"/>
        <xdr:cNvGraphicFramePr/>
      </xdr:nvGraphicFramePr>
      <xdr:xfrm>
        <a:off x="0" y="0"/>
        <a:ext cx="0" cy="0"/>
      </xdr:xfrm>
      <a:graphic>
        <a:graphicData uri="http://schemas.openxmlformats.org/drawingml/2006/chart">
          <c:chart r:id="rId98"/>
        </a:graphicData>
      </a:graphic>
    </xdr:graphicFrame>
    <xdr:clientData fLocksWithSheet="0"/>
  </xdr:oneCellAnchor>
  <xdr:oneCellAnchor>
    <xdr:from>
      <xdr:col>16</xdr:col>
      <xdr:colOff>476250</xdr:colOff>
      <xdr:row>19</xdr:row>
      <xdr:rowOff>142875</xdr:rowOff>
    </xdr:from>
    <xdr:ext cx="5457825" cy="5905500"/>
    <xdr:graphicFrame>
      <xdr:nvGraphicFramePr>
        <xdr:cNvPr id="582" name="Chart 582"/>
        <xdr:cNvGraphicFramePr/>
      </xdr:nvGraphicFramePr>
      <xdr:xfrm>
        <a:off x="0" y="0"/>
        <a:ext cx="0" cy="0"/>
      </xdr:xfrm>
      <a:graphic>
        <a:graphicData uri="http://schemas.openxmlformats.org/drawingml/2006/chart">
          <c:chart r:id="rId99"/>
        </a:graphicData>
      </a:graphic>
    </xdr:graphicFrame>
    <xdr:clientData fLocksWithSheet="0"/>
  </xdr:oneCellAnchor>
  <xdr:oneCellAnchor>
    <xdr:from>
      <xdr:col>11</xdr:col>
      <xdr:colOff>142875</xdr:colOff>
      <xdr:row>19</xdr:row>
      <xdr:rowOff>104775</xdr:rowOff>
    </xdr:from>
    <xdr:ext cx="8143875" cy="3629025"/>
    <xdr:graphicFrame>
      <xdr:nvGraphicFramePr>
        <xdr:cNvPr id="583" name="Chart 583"/>
        <xdr:cNvGraphicFramePr/>
      </xdr:nvGraphicFramePr>
      <xdr:xfrm>
        <a:off x="0" y="0"/>
        <a:ext cx="0" cy="0"/>
      </xdr:xfrm>
      <a:graphic>
        <a:graphicData uri="http://schemas.openxmlformats.org/drawingml/2006/chart">
          <c:chart r:id="rId100"/>
        </a:graphicData>
      </a:graphic>
    </xdr:graphicFrame>
    <xdr:clientData fLocksWithSheet="0"/>
  </xdr:oneCellAnchor>
  <xdr:oneCellAnchor>
    <xdr:from>
      <xdr:col>11</xdr:col>
      <xdr:colOff>152400</xdr:colOff>
      <xdr:row>39</xdr:row>
      <xdr:rowOff>66675</xdr:rowOff>
    </xdr:from>
    <xdr:ext cx="8201025" cy="3467100"/>
    <xdr:graphicFrame>
      <xdr:nvGraphicFramePr>
        <xdr:cNvPr id="584" name="Chart 584"/>
        <xdr:cNvGraphicFramePr/>
      </xdr:nvGraphicFramePr>
      <xdr:xfrm>
        <a:off x="0" y="0"/>
        <a:ext cx="0" cy="0"/>
      </xdr:xfrm>
      <a:graphic>
        <a:graphicData uri="http://schemas.openxmlformats.org/drawingml/2006/chart">
          <c:chart r:id="rId101"/>
        </a:graphicData>
      </a:graphic>
    </xdr:graphicFrame>
    <xdr:clientData fLocksWithSheet="0"/>
  </xdr:oneCellAnchor>
  <xdr:oneCellAnchor>
    <xdr:from>
      <xdr:col>1</xdr:col>
      <xdr:colOff>390525</xdr:colOff>
      <xdr:row>45</xdr:row>
      <xdr:rowOff>171450</xdr:rowOff>
    </xdr:from>
    <xdr:ext cx="6200775" cy="4162425"/>
    <xdr:graphicFrame>
      <xdr:nvGraphicFramePr>
        <xdr:cNvPr id="585" name="Chart 585"/>
        <xdr:cNvGraphicFramePr/>
      </xdr:nvGraphicFramePr>
      <xdr:xfrm>
        <a:off x="0" y="0"/>
        <a:ext cx="0" cy="0"/>
      </xdr:xfrm>
      <a:graphic>
        <a:graphicData uri="http://schemas.openxmlformats.org/drawingml/2006/chart">
          <c:chart r:id="rId102"/>
        </a:graphicData>
      </a:graphic>
    </xdr:graphicFrame>
    <xdr:clientData fLocksWithSheet="0"/>
  </xdr:oneCellAnchor>
  <xdr:oneCellAnchor>
    <xdr:from>
      <xdr:col>2</xdr:col>
      <xdr:colOff>1038225</xdr:colOff>
      <xdr:row>45</xdr:row>
      <xdr:rowOff>180975</xdr:rowOff>
    </xdr:from>
    <xdr:ext cx="5667375" cy="4105275"/>
    <xdr:graphicFrame>
      <xdr:nvGraphicFramePr>
        <xdr:cNvPr id="586" name="Chart 586"/>
        <xdr:cNvGraphicFramePr/>
      </xdr:nvGraphicFramePr>
      <xdr:xfrm>
        <a:off x="0" y="0"/>
        <a:ext cx="0" cy="0"/>
      </xdr:xfrm>
      <a:graphic>
        <a:graphicData uri="http://schemas.openxmlformats.org/drawingml/2006/chart">
          <c:chart r:id="rId103"/>
        </a:graphicData>
      </a:graphic>
    </xdr:graphicFrame>
    <xdr:clientData fLocksWithSheet="0"/>
  </xdr:oneCellAnchor>
  <xdr:oneCellAnchor>
    <xdr:from>
      <xdr:col>1</xdr:col>
      <xdr:colOff>400050</xdr:colOff>
      <xdr:row>24</xdr:row>
      <xdr:rowOff>85725</xdr:rowOff>
    </xdr:from>
    <xdr:ext cx="6248400" cy="4162425"/>
    <xdr:graphicFrame>
      <xdr:nvGraphicFramePr>
        <xdr:cNvPr id="587" name="Chart 587"/>
        <xdr:cNvGraphicFramePr/>
      </xdr:nvGraphicFramePr>
      <xdr:xfrm>
        <a:off x="0" y="0"/>
        <a:ext cx="0" cy="0"/>
      </xdr:xfrm>
      <a:graphic>
        <a:graphicData uri="http://schemas.openxmlformats.org/drawingml/2006/chart">
          <c:chart r:id="rId104"/>
        </a:graphicData>
      </a:graphic>
    </xdr:graphicFrame>
    <xdr:clientData fLocksWithSheet="0"/>
  </xdr:oneCellAnchor>
  <xdr:oneCellAnchor>
    <xdr:from>
      <xdr:col>2</xdr:col>
      <xdr:colOff>1057275</xdr:colOff>
      <xdr:row>24</xdr:row>
      <xdr:rowOff>85725</xdr:rowOff>
    </xdr:from>
    <xdr:ext cx="5619750" cy="4124325"/>
    <xdr:graphicFrame>
      <xdr:nvGraphicFramePr>
        <xdr:cNvPr id="588" name="Chart 588"/>
        <xdr:cNvGraphicFramePr/>
      </xdr:nvGraphicFramePr>
      <xdr:xfrm>
        <a:off x="0" y="0"/>
        <a:ext cx="0" cy="0"/>
      </xdr:xfrm>
      <a:graphic>
        <a:graphicData uri="http://schemas.openxmlformats.org/drawingml/2006/chart">
          <c:chart r:id="rId105"/>
        </a:graphicData>
      </a:graphic>
    </xdr:graphicFrame>
    <xdr:clientData fLocksWithSheet="0"/>
  </xdr:oneCellAnchor>
  <xdr:oneCellAnchor>
    <xdr:from>
      <xdr:col>16</xdr:col>
      <xdr:colOff>476250</xdr:colOff>
      <xdr:row>19</xdr:row>
      <xdr:rowOff>152400</xdr:rowOff>
    </xdr:from>
    <xdr:ext cx="5457825" cy="4933950"/>
    <xdr:graphicFrame>
      <xdr:nvGraphicFramePr>
        <xdr:cNvPr id="589" name="Chart 589"/>
        <xdr:cNvGraphicFramePr/>
      </xdr:nvGraphicFramePr>
      <xdr:xfrm>
        <a:off x="0" y="0"/>
        <a:ext cx="0" cy="0"/>
      </xdr:xfrm>
      <a:graphic>
        <a:graphicData uri="http://schemas.openxmlformats.org/drawingml/2006/chart">
          <c:chart r:id="rId106"/>
        </a:graphicData>
      </a:graphic>
    </xdr:graphicFrame>
    <xdr:clientData fLocksWithSheet="0"/>
  </xdr:oneCellAnchor>
  <xdr:oneCellAnchor>
    <xdr:from>
      <xdr:col>11</xdr:col>
      <xdr:colOff>142875</xdr:colOff>
      <xdr:row>19</xdr:row>
      <xdr:rowOff>104775</xdr:rowOff>
    </xdr:from>
    <xdr:ext cx="8143875" cy="3629025"/>
    <xdr:graphicFrame>
      <xdr:nvGraphicFramePr>
        <xdr:cNvPr id="590" name="Chart 590"/>
        <xdr:cNvGraphicFramePr/>
      </xdr:nvGraphicFramePr>
      <xdr:xfrm>
        <a:off x="0" y="0"/>
        <a:ext cx="0" cy="0"/>
      </xdr:xfrm>
      <a:graphic>
        <a:graphicData uri="http://schemas.openxmlformats.org/drawingml/2006/chart">
          <c:chart r:id="rId107"/>
        </a:graphicData>
      </a:graphic>
    </xdr:graphicFrame>
    <xdr:clientData fLocksWithSheet="0"/>
  </xdr:oneCellAnchor>
  <xdr:oneCellAnchor>
    <xdr:from>
      <xdr:col>11</xdr:col>
      <xdr:colOff>152400</xdr:colOff>
      <xdr:row>39</xdr:row>
      <xdr:rowOff>66675</xdr:rowOff>
    </xdr:from>
    <xdr:ext cx="8201025" cy="3467100"/>
    <xdr:graphicFrame>
      <xdr:nvGraphicFramePr>
        <xdr:cNvPr id="591" name="Chart 591"/>
        <xdr:cNvGraphicFramePr/>
      </xdr:nvGraphicFramePr>
      <xdr:xfrm>
        <a:off x="0" y="0"/>
        <a:ext cx="0" cy="0"/>
      </xdr:xfrm>
      <a:graphic>
        <a:graphicData uri="http://schemas.openxmlformats.org/drawingml/2006/chart">
          <c:chart r:id="rId108"/>
        </a:graphicData>
      </a:graphic>
    </xdr:graphicFrame>
    <xdr:clientData fLocksWithSheet="0"/>
  </xdr:oneCellAnchor>
  <xdr:oneCellAnchor>
    <xdr:from>
      <xdr:col>1</xdr:col>
      <xdr:colOff>390525</xdr:colOff>
      <xdr:row>45</xdr:row>
      <xdr:rowOff>171450</xdr:rowOff>
    </xdr:from>
    <xdr:ext cx="6200775" cy="4162425"/>
    <xdr:graphicFrame>
      <xdr:nvGraphicFramePr>
        <xdr:cNvPr id="592" name="Chart 592"/>
        <xdr:cNvGraphicFramePr/>
      </xdr:nvGraphicFramePr>
      <xdr:xfrm>
        <a:off x="0" y="0"/>
        <a:ext cx="0" cy="0"/>
      </xdr:xfrm>
      <a:graphic>
        <a:graphicData uri="http://schemas.openxmlformats.org/drawingml/2006/chart">
          <c:chart r:id="rId109"/>
        </a:graphicData>
      </a:graphic>
    </xdr:graphicFrame>
    <xdr:clientData fLocksWithSheet="0"/>
  </xdr:oneCellAnchor>
  <xdr:oneCellAnchor>
    <xdr:from>
      <xdr:col>2</xdr:col>
      <xdr:colOff>1038225</xdr:colOff>
      <xdr:row>45</xdr:row>
      <xdr:rowOff>180975</xdr:rowOff>
    </xdr:from>
    <xdr:ext cx="5667375" cy="4105275"/>
    <xdr:graphicFrame>
      <xdr:nvGraphicFramePr>
        <xdr:cNvPr id="593" name="Chart 593"/>
        <xdr:cNvGraphicFramePr/>
      </xdr:nvGraphicFramePr>
      <xdr:xfrm>
        <a:off x="0" y="0"/>
        <a:ext cx="0" cy="0"/>
      </xdr:xfrm>
      <a:graphic>
        <a:graphicData uri="http://schemas.openxmlformats.org/drawingml/2006/chart">
          <c:chart r:id="rId110"/>
        </a:graphicData>
      </a:graphic>
    </xdr:graphicFrame>
    <xdr:clientData fLocksWithSheet="0"/>
  </xdr:oneCellAnchor>
  <xdr:oneCellAnchor>
    <xdr:from>
      <xdr:col>1</xdr:col>
      <xdr:colOff>400050</xdr:colOff>
      <xdr:row>24</xdr:row>
      <xdr:rowOff>85725</xdr:rowOff>
    </xdr:from>
    <xdr:ext cx="6248400" cy="4162425"/>
    <xdr:graphicFrame>
      <xdr:nvGraphicFramePr>
        <xdr:cNvPr id="594" name="Chart 594"/>
        <xdr:cNvGraphicFramePr/>
      </xdr:nvGraphicFramePr>
      <xdr:xfrm>
        <a:off x="0" y="0"/>
        <a:ext cx="0" cy="0"/>
      </xdr:xfrm>
      <a:graphic>
        <a:graphicData uri="http://schemas.openxmlformats.org/drawingml/2006/chart">
          <c:chart r:id="rId111"/>
        </a:graphicData>
      </a:graphic>
    </xdr:graphicFrame>
    <xdr:clientData fLocksWithSheet="0"/>
  </xdr:oneCellAnchor>
  <xdr:oneCellAnchor>
    <xdr:from>
      <xdr:col>2</xdr:col>
      <xdr:colOff>1057275</xdr:colOff>
      <xdr:row>24</xdr:row>
      <xdr:rowOff>85725</xdr:rowOff>
    </xdr:from>
    <xdr:ext cx="5619750" cy="4124325"/>
    <xdr:graphicFrame>
      <xdr:nvGraphicFramePr>
        <xdr:cNvPr id="595" name="Chart 595"/>
        <xdr:cNvGraphicFramePr/>
      </xdr:nvGraphicFramePr>
      <xdr:xfrm>
        <a:off x="0" y="0"/>
        <a:ext cx="0" cy="0"/>
      </xdr:xfrm>
      <a:graphic>
        <a:graphicData uri="http://schemas.openxmlformats.org/drawingml/2006/chart">
          <c:chart r:id="rId112"/>
        </a:graphicData>
      </a:graphic>
    </xdr:graphicFrame>
    <xdr:clientData fLocksWithSheet="0"/>
  </xdr:oneCellAnchor>
  <xdr:oneCellAnchor>
    <xdr:from>
      <xdr:col>16</xdr:col>
      <xdr:colOff>476250</xdr:colOff>
      <xdr:row>19</xdr:row>
      <xdr:rowOff>142875</xdr:rowOff>
    </xdr:from>
    <xdr:ext cx="5457825" cy="5905500"/>
    <xdr:graphicFrame>
      <xdr:nvGraphicFramePr>
        <xdr:cNvPr id="596" name="Chart 596"/>
        <xdr:cNvGraphicFramePr/>
      </xdr:nvGraphicFramePr>
      <xdr:xfrm>
        <a:off x="0" y="0"/>
        <a:ext cx="0" cy="0"/>
      </xdr:xfrm>
      <a:graphic>
        <a:graphicData uri="http://schemas.openxmlformats.org/drawingml/2006/chart">
          <c:chart r:id="rId113"/>
        </a:graphicData>
      </a:graphic>
    </xdr:graphicFrame>
    <xdr:clientData fLocksWithSheet="0"/>
  </xdr:oneCellAnchor>
  <xdr:oneCellAnchor>
    <xdr:from>
      <xdr:col>11</xdr:col>
      <xdr:colOff>142875</xdr:colOff>
      <xdr:row>19</xdr:row>
      <xdr:rowOff>104775</xdr:rowOff>
    </xdr:from>
    <xdr:ext cx="8143875" cy="3629025"/>
    <xdr:graphicFrame>
      <xdr:nvGraphicFramePr>
        <xdr:cNvPr id="597" name="Chart 597"/>
        <xdr:cNvGraphicFramePr/>
      </xdr:nvGraphicFramePr>
      <xdr:xfrm>
        <a:off x="0" y="0"/>
        <a:ext cx="0" cy="0"/>
      </xdr:xfrm>
      <a:graphic>
        <a:graphicData uri="http://schemas.openxmlformats.org/drawingml/2006/chart">
          <c:chart r:id="rId114"/>
        </a:graphicData>
      </a:graphic>
    </xdr:graphicFrame>
    <xdr:clientData fLocksWithSheet="0"/>
  </xdr:oneCellAnchor>
  <xdr:oneCellAnchor>
    <xdr:from>
      <xdr:col>11</xdr:col>
      <xdr:colOff>152400</xdr:colOff>
      <xdr:row>39</xdr:row>
      <xdr:rowOff>66675</xdr:rowOff>
    </xdr:from>
    <xdr:ext cx="8201025" cy="3467100"/>
    <xdr:graphicFrame>
      <xdr:nvGraphicFramePr>
        <xdr:cNvPr id="598" name="Chart 598"/>
        <xdr:cNvGraphicFramePr/>
      </xdr:nvGraphicFramePr>
      <xdr:xfrm>
        <a:off x="0" y="0"/>
        <a:ext cx="0" cy="0"/>
      </xdr:xfrm>
      <a:graphic>
        <a:graphicData uri="http://schemas.openxmlformats.org/drawingml/2006/chart">
          <c:chart r:id="rId115"/>
        </a:graphicData>
      </a:graphic>
    </xdr:graphicFrame>
    <xdr:clientData fLocksWithSheet="0"/>
  </xdr:oneCellAnchor>
  <xdr:oneCellAnchor>
    <xdr:from>
      <xdr:col>1</xdr:col>
      <xdr:colOff>390525</xdr:colOff>
      <xdr:row>45</xdr:row>
      <xdr:rowOff>171450</xdr:rowOff>
    </xdr:from>
    <xdr:ext cx="6200775" cy="4162425"/>
    <xdr:graphicFrame>
      <xdr:nvGraphicFramePr>
        <xdr:cNvPr id="599" name="Chart 599"/>
        <xdr:cNvGraphicFramePr/>
      </xdr:nvGraphicFramePr>
      <xdr:xfrm>
        <a:off x="0" y="0"/>
        <a:ext cx="0" cy="0"/>
      </xdr:xfrm>
      <a:graphic>
        <a:graphicData uri="http://schemas.openxmlformats.org/drawingml/2006/chart">
          <c:chart r:id="rId116"/>
        </a:graphicData>
      </a:graphic>
    </xdr:graphicFrame>
    <xdr:clientData fLocksWithSheet="0"/>
  </xdr:oneCellAnchor>
  <xdr:oneCellAnchor>
    <xdr:from>
      <xdr:col>2</xdr:col>
      <xdr:colOff>1038225</xdr:colOff>
      <xdr:row>45</xdr:row>
      <xdr:rowOff>180975</xdr:rowOff>
    </xdr:from>
    <xdr:ext cx="5667375" cy="4105275"/>
    <xdr:graphicFrame>
      <xdr:nvGraphicFramePr>
        <xdr:cNvPr id="600" name="Chart 600"/>
        <xdr:cNvGraphicFramePr/>
      </xdr:nvGraphicFramePr>
      <xdr:xfrm>
        <a:off x="0" y="0"/>
        <a:ext cx="0" cy="0"/>
      </xdr:xfrm>
      <a:graphic>
        <a:graphicData uri="http://schemas.openxmlformats.org/drawingml/2006/chart">
          <c:chart r:id="rId117"/>
        </a:graphicData>
      </a:graphic>
    </xdr:graphicFrame>
    <xdr:clientData fLocksWithSheet="0"/>
  </xdr:oneCellAnchor>
  <xdr:oneCellAnchor>
    <xdr:from>
      <xdr:col>1</xdr:col>
      <xdr:colOff>400050</xdr:colOff>
      <xdr:row>24</xdr:row>
      <xdr:rowOff>85725</xdr:rowOff>
    </xdr:from>
    <xdr:ext cx="6248400" cy="4162425"/>
    <xdr:graphicFrame>
      <xdr:nvGraphicFramePr>
        <xdr:cNvPr id="601" name="Chart 601"/>
        <xdr:cNvGraphicFramePr/>
      </xdr:nvGraphicFramePr>
      <xdr:xfrm>
        <a:off x="0" y="0"/>
        <a:ext cx="0" cy="0"/>
      </xdr:xfrm>
      <a:graphic>
        <a:graphicData uri="http://schemas.openxmlformats.org/drawingml/2006/chart">
          <c:chart r:id="rId118"/>
        </a:graphicData>
      </a:graphic>
    </xdr:graphicFrame>
    <xdr:clientData fLocksWithSheet="0"/>
  </xdr:oneCellAnchor>
  <xdr:oneCellAnchor>
    <xdr:from>
      <xdr:col>2</xdr:col>
      <xdr:colOff>1057275</xdr:colOff>
      <xdr:row>24</xdr:row>
      <xdr:rowOff>85725</xdr:rowOff>
    </xdr:from>
    <xdr:ext cx="5619750" cy="4124325"/>
    <xdr:graphicFrame>
      <xdr:nvGraphicFramePr>
        <xdr:cNvPr id="602" name="Chart 602"/>
        <xdr:cNvGraphicFramePr/>
      </xdr:nvGraphicFramePr>
      <xdr:xfrm>
        <a:off x="0" y="0"/>
        <a:ext cx="0" cy="0"/>
      </xdr:xfrm>
      <a:graphic>
        <a:graphicData uri="http://schemas.openxmlformats.org/drawingml/2006/chart">
          <c:chart r:id="rId119"/>
        </a:graphicData>
      </a:graphic>
    </xdr:graphicFrame>
    <xdr:clientData fLocksWithSheet="0"/>
  </xdr:oneCellAnchor>
  <xdr:oneCellAnchor>
    <xdr:from>
      <xdr:col>16</xdr:col>
      <xdr:colOff>476250</xdr:colOff>
      <xdr:row>19</xdr:row>
      <xdr:rowOff>152400</xdr:rowOff>
    </xdr:from>
    <xdr:ext cx="5457825" cy="4933950"/>
    <xdr:graphicFrame>
      <xdr:nvGraphicFramePr>
        <xdr:cNvPr id="603" name="Chart 603"/>
        <xdr:cNvGraphicFramePr/>
      </xdr:nvGraphicFramePr>
      <xdr:xfrm>
        <a:off x="0" y="0"/>
        <a:ext cx="0" cy="0"/>
      </xdr:xfrm>
      <a:graphic>
        <a:graphicData uri="http://schemas.openxmlformats.org/drawingml/2006/chart">
          <c:chart r:id="rId120"/>
        </a:graphicData>
      </a:graphic>
    </xdr:graphicFrame>
    <xdr:clientData fLocksWithSheet="0"/>
  </xdr:oneCellAnchor>
  <xdr:oneCellAnchor>
    <xdr:from>
      <xdr:col>11</xdr:col>
      <xdr:colOff>142875</xdr:colOff>
      <xdr:row>19</xdr:row>
      <xdr:rowOff>104775</xdr:rowOff>
    </xdr:from>
    <xdr:ext cx="8143875" cy="3629025"/>
    <xdr:graphicFrame>
      <xdr:nvGraphicFramePr>
        <xdr:cNvPr id="604" name="Chart 604"/>
        <xdr:cNvGraphicFramePr/>
      </xdr:nvGraphicFramePr>
      <xdr:xfrm>
        <a:off x="0" y="0"/>
        <a:ext cx="0" cy="0"/>
      </xdr:xfrm>
      <a:graphic>
        <a:graphicData uri="http://schemas.openxmlformats.org/drawingml/2006/chart">
          <c:chart r:id="rId121"/>
        </a:graphicData>
      </a:graphic>
    </xdr:graphicFrame>
    <xdr:clientData fLocksWithSheet="0"/>
  </xdr:oneCellAnchor>
  <xdr:oneCellAnchor>
    <xdr:from>
      <xdr:col>11</xdr:col>
      <xdr:colOff>152400</xdr:colOff>
      <xdr:row>39</xdr:row>
      <xdr:rowOff>66675</xdr:rowOff>
    </xdr:from>
    <xdr:ext cx="8201025" cy="3467100"/>
    <xdr:graphicFrame>
      <xdr:nvGraphicFramePr>
        <xdr:cNvPr id="605" name="Chart 605"/>
        <xdr:cNvGraphicFramePr/>
      </xdr:nvGraphicFramePr>
      <xdr:xfrm>
        <a:off x="0" y="0"/>
        <a:ext cx="0" cy="0"/>
      </xdr:xfrm>
      <a:graphic>
        <a:graphicData uri="http://schemas.openxmlformats.org/drawingml/2006/chart">
          <c:chart r:id="rId122"/>
        </a:graphicData>
      </a:graphic>
    </xdr:graphicFrame>
    <xdr:clientData fLocksWithSheet="0"/>
  </xdr:oneCellAnchor>
  <xdr:oneCellAnchor>
    <xdr:from>
      <xdr:col>1</xdr:col>
      <xdr:colOff>390525</xdr:colOff>
      <xdr:row>45</xdr:row>
      <xdr:rowOff>171450</xdr:rowOff>
    </xdr:from>
    <xdr:ext cx="6200775" cy="4162425"/>
    <xdr:graphicFrame>
      <xdr:nvGraphicFramePr>
        <xdr:cNvPr id="606" name="Chart 606"/>
        <xdr:cNvGraphicFramePr/>
      </xdr:nvGraphicFramePr>
      <xdr:xfrm>
        <a:off x="0" y="0"/>
        <a:ext cx="0" cy="0"/>
      </xdr:xfrm>
      <a:graphic>
        <a:graphicData uri="http://schemas.openxmlformats.org/drawingml/2006/chart">
          <c:chart r:id="rId123"/>
        </a:graphicData>
      </a:graphic>
    </xdr:graphicFrame>
    <xdr:clientData fLocksWithSheet="0"/>
  </xdr:oneCellAnchor>
  <xdr:oneCellAnchor>
    <xdr:from>
      <xdr:col>2</xdr:col>
      <xdr:colOff>1038225</xdr:colOff>
      <xdr:row>45</xdr:row>
      <xdr:rowOff>180975</xdr:rowOff>
    </xdr:from>
    <xdr:ext cx="5667375" cy="4105275"/>
    <xdr:graphicFrame>
      <xdr:nvGraphicFramePr>
        <xdr:cNvPr id="607" name="Chart 607"/>
        <xdr:cNvGraphicFramePr/>
      </xdr:nvGraphicFramePr>
      <xdr:xfrm>
        <a:off x="0" y="0"/>
        <a:ext cx="0" cy="0"/>
      </xdr:xfrm>
      <a:graphic>
        <a:graphicData uri="http://schemas.openxmlformats.org/drawingml/2006/chart">
          <c:chart r:id="rId124"/>
        </a:graphicData>
      </a:graphic>
    </xdr:graphicFrame>
    <xdr:clientData fLocksWithSheet="0"/>
  </xdr:oneCellAnchor>
  <xdr:oneCellAnchor>
    <xdr:from>
      <xdr:col>1</xdr:col>
      <xdr:colOff>400050</xdr:colOff>
      <xdr:row>24</xdr:row>
      <xdr:rowOff>85725</xdr:rowOff>
    </xdr:from>
    <xdr:ext cx="6248400" cy="4162425"/>
    <xdr:graphicFrame>
      <xdr:nvGraphicFramePr>
        <xdr:cNvPr id="608" name="Chart 608"/>
        <xdr:cNvGraphicFramePr/>
      </xdr:nvGraphicFramePr>
      <xdr:xfrm>
        <a:off x="0" y="0"/>
        <a:ext cx="0" cy="0"/>
      </xdr:xfrm>
      <a:graphic>
        <a:graphicData uri="http://schemas.openxmlformats.org/drawingml/2006/chart">
          <c:chart r:id="rId125"/>
        </a:graphicData>
      </a:graphic>
    </xdr:graphicFrame>
    <xdr:clientData fLocksWithSheet="0"/>
  </xdr:oneCellAnchor>
  <xdr:oneCellAnchor>
    <xdr:from>
      <xdr:col>2</xdr:col>
      <xdr:colOff>1057275</xdr:colOff>
      <xdr:row>24</xdr:row>
      <xdr:rowOff>85725</xdr:rowOff>
    </xdr:from>
    <xdr:ext cx="5619750" cy="4124325"/>
    <xdr:graphicFrame>
      <xdr:nvGraphicFramePr>
        <xdr:cNvPr id="609" name="Chart 609"/>
        <xdr:cNvGraphicFramePr/>
      </xdr:nvGraphicFramePr>
      <xdr:xfrm>
        <a:off x="0" y="0"/>
        <a:ext cx="0" cy="0"/>
      </xdr:xfrm>
      <a:graphic>
        <a:graphicData uri="http://schemas.openxmlformats.org/drawingml/2006/chart">
          <c:chart r:id="rId126"/>
        </a:graphicData>
      </a:graphic>
    </xdr:graphicFrame>
    <xdr:clientData fLocksWithSheet="0"/>
  </xdr:oneCellAnchor>
  <xdr:oneCellAnchor>
    <xdr:from>
      <xdr:col>16</xdr:col>
      <xdr:colOff>476250</xdr:colOff>
      <xdr:row>19</xdr:row>
      <xdr:rowOff>152400</xdr:rowOff>
    </xdr:from>
    <xdr:ext cx="5457825" cy="4933950"/>
    <xdr:graphicFrame>
      <xdr:nvGraphicFramePr>
        <xdr:cNvPr id="610" name="Chart 610"/>
        <xdr:cNvGraphicFramePr/>
      </xdr:nvGraphicFramePr>
      <xdr:xfrm>
        <a:off x="0" y="0"/>
        <a:ext cx="0" cy="0"/>
      </xdr:xfrm>
      <a:graphic>
        <a:graphicData uri="http://schemas.openxmlformats.org/drawingml/2006/chart">
          <c:chart r:id="rId127"/>
        </a:graphicData>
      </a:graphic>
    </xdr:graphicFrame>
    <xdr:clientData fLocksWithSheet="0"/>
  </xdr:oneCellAnchor>
  <xdr:oneCellAnchor>
    <xdr:from>
      <xdr:col>11</xdr:col>
      <xdr:colOff>142875</xdr:colOff>
      <xdr:row>19</xdr:row>
      <xdr:rowOff>104775</xdr:rowOff>
    </xdr:from>
    <xdr:ext cx="8143875" cy="3629025"/>
    <xdr:graphicFrame>
      <xdr:nvGraphicFramePr>
        <xdr:cNvPr id="611" name="Chart 611"/>
        <xdr:cNvGraphicFramePr/>
      </xdr:nvGraphicFramePr>
      <xdr:xfrm>
        <a:off x="0" y="0"/>
        <a:ext cx="0" cy="0"/>
      </xdr:xfrm>
      <a:graphic>
        <a:graphicData uri="http://schemas.openxmlformats.org/drawingml/2006/chart">
          <c:chart r:id="rId128"/>
        </a:graphicData>
      </a:graphic>
    </xdr:graphicFrame>
    <xdr:clientData fLocksWithSheet="0"/>
  </xdr:oneCellAnchor>
  <xdr:oneCellAnchor>
    <xdr:from>
      <xdr:col>11</xdr:col>
      <xdr:colOff>152400</xdr:colOff>
      <xdr:row>39</xdr:row>
      <xdr:rowOff>66675</xdr:rowOff>
    </xdr:from>
    <xdr:ext cx="8201025" cy="3467100"/>
    <xdr:graphicFrame>
      <xdr:nvGraphicFramePr>
        <xdr:cNvPr id="612" name="Chart 612"/>
        <xdr:cNvGraphicFramePr/>
      </xdr:nvGraphicFramePr>
      <xdr:xfrm>
        <a:off x="0" y="0"/>
        <a:ext cx="0" cy="0"/>
      </xdr:xfrm>
      <a:graphic>
        <a:graphicData uri="http://schemas.openxmlformats.org/drawingml/2006/chart">
          <c:chart r:id="rId129"/>
        </a:graphicData>
      </a:graphic>
    </xdr:graphicFrame>
    <xdr:clientData fLocksWithSheet="0"/>
  </xdr:oneCellAnchor>
  <xdr:oneCellAnchor>
    <xdr:from>
      <xdr:col>1</xdr:col>
      <xdr:colOff>390525</xdr:colOff>
      <xdr:row>45</xdr:row>
      <xdr:rowOff>171450</xdr:rowOff>
    </xdr:from>
    <xdr:ext cx="6200775" cy="4162425"/>
    <xdr:graphicFrame>
      <xdr:nvGraphicFramePr>
        <xdr:cNvPr id="613" name="Chart 613"/>
        <xdr:cNvGraphicFramePr/>
      </xdr:nvGraphicFramePr>
      <xdr:xfrm>
        <a:off x="0" y="0"/>
        <a:ext cx="0" cy="0"/>
      </xdr:xfrm>
      <a:graphic>
        <a:graphicData uri="http://schemas.openxmlformats.org/drawingml/2006/chart">
          <c:chart r:id="rId130"/>
        </a:graphicData>
      </a:graphic>
    </xdr:graphicFrame>
    <xdr:clientData fLocksWithSheet="0"/>
  </xdr:oneCellAnchor>
  <xdr:oneCellAnchor>
    <xdr:from>
      <xdr:col>2</xdr:col>
      <xdr:colOff>1038225</xdr:colOff>
      <xdr:row>45</xdr:row>
      <xdr:rowOff>180975</xdr:rowOff>
    </xdr:from>
    <xdr:ext cx="5667375" cy="4105275"/>
    <xdr:graphicFrame>
      <xdr:nvGraphicFramePr>
        <xdr:cNvPr id="614" name="Chart 614"/>
        <xdr:cNvGraphicFramePr/>
      </xdr:nvGraphicFramePr>
      <xdr:xfrm>
        <a:off x="0" y="0"/>
        <a:ext cx="0" cy="0"/>
      </xdr:xfrm>
      <a:graphic>
        <a:graphicData uri="http://schemas.openxmlformats.org/drawingml/2006/chart">
          <c:chart r:id="rId131"/>
        </a:graphicData>
      </a:graphic>
    </xdr:graphicFrame>
    <xdr:clientData fLocksWithSheet="0"/>
  </xdr:oneCellAnchor>
  <xdr:oneCellAnchor>
    <xdr:from>
      <xdr:col>1</xdr:col>
      <xdr:colOff>400050</xdr:colOff>
      <xdr:row>24</xdr:row>
      <xdr:rowOff>85725</xdr:rowOff>
    </xdr:from>
    <xdr:ext cx="6248400" cy="4162425"/>
    <xdr:graphicFrame>
      <xdr:nvGraphicFramePr>
        <xdr:cNvPr id="615" name="Chart 615"/>
        <xdr:cNvGraphicFramePr/>
      </xdr:nvGraphicFramePr>
      <xdr:xfrm>
        <a:off x="0" y="0"/>
        <a:ext cx="0" cy="0"/>
      </xdr:xfrm>
      <a:graphic>
        <a:graphicData uri="http://schemas.openxmlformats.org/drawingml/2006/chart">
          <c:chart r:id="rId132"/>
        </a:graphicData>
      </a:graphic>
    </xdr:graphicFrame>
    <xdr:clientData fLocksWithSheet="0"/>
  </xdr:oneCellAnchor>
  <xdr:oneCellAnchor>
    <xdr:from>
      <xdr:col>2</xdr:col>
      <xdr:colOff>1057275</xdr:colOff>
      <xdr:row>24</xdr:row>
      <xdr:rowOff>85725</xdr:rowOff>
    </xdr:from>
    <xdr:ext cx="5619750" cy="4124325"/>
    <xdr:graphicFrame>
      <xdr:nvGraphicFramePr>
        <xdr:cNvPr id="616" name="Chart 616"/>
        <xdr:cNvGraphicFramePr/>
      </xdr:nvGraphicFramePr>
      <xdr:xfrm>
        <a:off x="0" y="0"/>
        <a:ext cx="0" cy="0"/>
      </xdr:xfrm>
      <a:graphic>
        <a:graphicData uri="http://schemas.openxmlformats.org/drawingml/2006/chart">
          <c:chart r:id="rId133"/>
        </a:graphicData>
      </a:graphic>
    </xdr:graphicFrame>
    <xdr:clientData fLocksWithSheet="0"/>
  </xdr:oneCellAnchor>
  <xdr:oneCellAnchor>
    <xdr:from>
      <xdr:col>16</xdr:col>
      <xdr:colOff>476250</xdr:colOff>
      <xdr:row>19</xdr:row>
      <xdr:rowOff>152400</xdr:rowOff>
    </xdr:from>
    <xdr:ext cx="5457825" cy="4933950"/>
    <xdr:graphicFrame>
      <xdr:nvGraphicFramePr>
        <xdr:cNvPr id="617" name="Chart 617"/>
        <xdr:cNvGraphicFramePr/>
      </xdr:nvGraphicFramePr>
      <xdr:xfrm>
        <a:off x="0" y="0"/>
        <a:ext cx="0" cy="0"/>
      </xdr:xfrm>
      <a:graphic>
        <a:graphicData uri="http://schemas.openxmlformats.org/drawingml/2006/chart">
          <c:chart r:id="rId134"/>
        </a:graphicData>
      </a:graphic>
    </xdr:graphicFrame>
    <xdr:clientData fLocksWithSheet="0"/>
  </xdr:oneCellAnchor>
  <xdr:oneCellAnchor>
    <xdr:from>
      <xdr:col>11</xdr:col>
      <xdr:colOff>142875</xdr:colOff>
      <xdr:row>19</xdr:row>
      <xdr:rowOff>104775</xdr:rowOff>
    </xdr:from>
    <xdr:ext cx="8143875" cy="3629025"/>
    <xdr:graphicFrame>
      <xdr:nvGraphicFramePr>
        <xdr:cNvPr id="618" name="Chart 618"/>
        <xdr:cNvGraphicFramePr/>
      </xdr:nvGraphicFramePr>
      <xdr:xfrm>
        <a:off x="0" y="0"/>
        <a:ext cx="0" cy="0"/>
      </xdr:xfrm>
      <a:graphic>
        <a:graphicData uri="http://schemas.openxmlformats.org/drawingml/2006/chart">
          <c:chart r:id="rId135"/>
        </a:graphicData>
      </a:graphic>
    </xdr:graphicFrame>
    <xdr:clientData fLocksWithSheet="0"/>
  </xdr:oneCellAnchor>
  <xdr:oneCellAnchor>
    <xdr:from>
      <xdr:col>11</xdr:col>
      <xdr:colOff>152400</xdr:colOff>
      <xdr:row>39</xdr:row>
      <xdr:rowOff>66675</xdr:rowOff>
    </xdr:from>
    <xdr:ext cx="8201025" cy="3467100"/>
    <xdr:graphicFrame>
      <xdr:nvGraphicFramePr>
        <xdr:cNvPr id="619" name="Chart 619"/>
        <xdr:cNvGraphicFramePr/>
      </xdr:nvGraphicFramePr>
      <xdr:xfrm>
        <a:off x="0" y="0"/>
        <a:ext cx="0" cy="0"/>
      </xdr:xfrm>
      <a:graphic>
        <a:graphicData uri="http://schemas.openxmlformats.org/drawingml/2006/chart">
          <c:chart r:id="rId136"/>
        </a:graphicData>
      </a:graphic>
    </xdr:graphicFrame>
    <xdr:clientData fLocksWithSheet="0"/>
  </xdr:oneCellAnchor>
  <xdr:oneCellAnchor>
    <xdr:from>
      <xdr:col>1</xdr:col>
      <xdr:colOff>390525</xdr:colOff>
      <xdr:row>45</xdr:row>
      <xdr:rowOff>171450</xdr:rowOff>
    </xdr:from>
    <xdr:ext cx="6200775" cy="4162425"/>
    <xdr:graphicFrame>
      <xdr:nvGraphicFramePr>
        <xdr:cNvPr id="620" name="Chart 620"/>
        <xdr:cNvGraphicFramePr/>
      </xdr:nvGraphicFramePr>
      <xdr:xfrm>
        <a:off x="0" y="0"/>
        <a:ext cx="0" cy="0"/>
      </xdr:xfrm>
      <a:graphic>
        <a:graphicData uri="http://schemas.openxmlformats.org/drawingml/2006/chart">
          <c:chart r:id="rId137"/>
        </a:graphicData>
      </a:graphic>
    </xdr:graphicFrame>
    <xdr:clientData fLocksWithSheet="0"/>
  </xdr:oneCellAnchor>
  <xdr:oneCellAnchor>
    <xdr:from>
      <xdr:col>2</xdr:col>
      <xdr:colOff>1038225</xdr:colOff>
      <xdr:row>45</xdr:row>
      <xdr:rowOff>180975</xdr:rowOff>
    </xdr:from>
    <xdr:ext cx="5667375" cy="4105275"/>
    <xdr:graphicFrame>
      <xdr:nvGraphicFramePr>
        <xdr:cNvPr id="621" name="Chart 621"/>
        <xdr:cNvGraphicFramePr/>
      </xdr:nvGraphicFramePr>
      <xdr:xfrm>
        <a:off x="0" y="0"/>
        <a:ext cx="0" cy="0"/>
      </xdr:xfrm>
      <a:graphic>
        <a:graphicData uri="http://schemas.openxmlformats.org/drawingml/2006/chart">
          <c:chart r:id="rId138"/>
        </a:graphicData>
      </a:graphic>
    </xdr:graphicFrame>
    <xdr:clientData fLocksWithSheet="0"/>
  </xdr:oneCellAnchor>
  <xdr:oneCellAnchor>
    <xdr:from>
      <xdr:col>1</xdr:col>
      <xdr:colOff>400050</xdr:colOff>
      <xdr:row>24</xdr:row>
      <xdr:rowOff>85725</xdr:rowOff>
    </xdr:from>
    <xdr:ext cx="6248400" cy="4162425"/>
    <xdr:graphicFrame>
      <xdr:nvGraphicFramePr>
        <xdr:cNvPr id="622" name="Chart 622"/>
        <xdr:cNvGraphicFramePr/>
      </xdr:nvGraphicFramePr>
      <xdr:xfrm>
        <a:off x="0" y="0"/>
        <a:ext cx="0" cy="0"/>
      </xdr:xfrm>
      <a:graphic>
        <a:graphicData uri="http://schemas.openxmlformats.org/drawingml/2006/chart">
          <c:chart r:id="rId139"/>
        </a:graphicData>
      </a:graphic>
    </xdr:graphicFrame>
    <xdr:clientData fLocksWithSheet="0"/>
  </xdr:oneCellAnchor>
  <xdr:oneCellAnchor>
    <xdr:from>
      <xdr:col>2</xdr:col>
      <xdr:colOff>1057275</xdr:colOff>
      <xdr:row>24</xdr:row>
      <xdr:rowOff>85725</xdr:rowOff>
    </xdr:from>
    <xdr:ext cx="5619750" cy="4124325"/>
    <xdr:graphicFrame>
      <xdr:nvGraphicFramePr>
        <xdr:cNvPr id="623" name="Chart 623"/>
        <xdr:cNvGraphicFramePr/>
      </xdr:nvGraphicFramePr>
      <xdr:xfrm>
        <a:off x="0" y="0"/>
        <a:ext cx="0" cy="0"/>
      </xdr:xfrm>
      <a:graphic>
        <a:graphicData uri="http://schemas.openxmlformats.org/drawingml/2006/chart">
          <c:chart r:id="rId140"/>
        </a:graphicData>
      </a:graphic>
    </xdr:graphicFrame>
    <xdr:clientData fLocksWithSheet="0"/>
  </xdr:oneCellAnchor>
  <xdr:oneCellAnchor>
    <xdr:from>
      <xdr:col>16</xdr:col>
      <xdr:colOff>476250</xdr:colOff>
      <xdr:row>19</xdr:row>
      <xdr:rowOff>142875</xdr:rowOff>
    </xdr:from>
    <xdr:ext cx="5457825" cy="5905500"/>
    <xdr:graphicFrame>
      <xdr:nvGraphicFramePr>
        <xdr:cNvPr id="624" name="Chart 624"/>
        <xdr:cNvGraphicFramePr/>
      </xdr:nvGraphicFramePr>
      <xdr:xfrm>
        <a:off x="0" y="0"/>
        <a:ext cx="0" cy="0"/>
      </xdr:xfrm>
      <a:graphic>
        <a:graphicData uri="http://schemas.openxmlformats.org/drawingml/2006/chart">
          <c:chart r:id="rId141"/>
        </a:graphicData>
      </a:graphic>
    </xdr:graphicFrame>
    <xdr:clientData fLocksWithSheet="0"/>
  </xdr:oneCellAnchor>
  <xdr:oneCellAnchor>
    <xdr:from>
      <xdr:col>11</xdr:col>
      <xdr:colOff>142875</xdr:colOff>
      <xdr:row>19</xdr:row>
      <xdr:rowOff>104775</xdr:rowOff>
    </xdr:from>
    <xdr:ext cx="8143875" cy="3629025"/>
    <xdr:graphicFrame>
      <xdr:nvGraphicFramePr>
        <xdr:cNvPr id="625" name="Chart 625"/>
        <xdr:cNvGraphicFramePr/>
      </xdr:nvGraphicFramePr>
      <xdr:xfrm>
        <a:off x="0" y="0"/>
        <a:ext cx="0" cy="0"/>
      </xdr:xfrm>
      <a:graphic>
        <a:graphicData uri="http://schemas.openxmlformats.org/drawingml/2006/chart">
          <c:chart r:id="rId142"/>
        </a:graphicData>
      </a:graphic>
    </xdr:graphicFrame>
    <xdr:clientData fLocksWithSheet="0"/>
  </xdr:oneCellAnchor>
  <xdr:oneCellAnchor>
    <xdr:from>
      <xdr:col>11</xdr:col>
      <xdr:colOff>152400</xdr:colOff>
      <xdr:row>39</xdr:row>
      <xdr:rowOff>66675</xdr:rowOff>
    </xdr:from>
    <xdr:ext cx="8201025" cy="3467100"/>
    <xdr:graphicFrame>
      <xdr:nvGraphicFramePr>
        <xdr:cNvPr id="626" name="Chart 626"/>
        <xdr:cNvGraphicFramePr/>
      </xdr:nvGraphicFramePr>
      <xdr:xfrm>
        <a:off x="0" y="0"/>
        <a:ext cx="0" cy="0"/>
      </xdr:xfrm>
      <a:graphic>
        <a:graphicData uri="http://schemas.openxmlformats.org/drawingml/2006/chart">
          <c:chart r:id="rId143"/>
        </a:graphicData>
      </a:graphic>
    </xdr:graphicFrame>
    <xdr:clientData fLocksWithSheet="0"/>
  </xdr:oneCellAnchor>
  <xdr:oneCellAnchor>
    <xdr:from>
      <xdr:col>1</xdr:col>
      <xdr:colOff>390525</xdr:colOff>
      <xdr:row>45</xdr:row>
      <xdr:rowOff>171450</xdr:rowOff>
    </xdr:from>
    <xdr:ext cx="6200775" cy="4162425"/>
    <xdr:graphicFrame>
      <xdr:nvGraphicFramePr>
        <xdr:cNvPr id="627" name="Chart 627"/>
        <xdr:cNvGraphicFramePr/>
      </xdr:nvGraphicFramePr>
      <xdr:xfrm>
        <a:off x="0" y="0"/>
        <a:ext cx="0" cy="0"/>
      </xdr:xfrm>
      <a:graphic>
        <a:graphicData uri="http://schemas.openxmlformats.org/drawingml/2006/chart">
          <c:chart r:id="rId144"/>
        </a:graphicData>
      </a:graphic>
    </xdr:graphicFrame>
    <xdr:clientData fLocksWithSheet="0"/>
  </xdr:oneCellAnchor>
  <xdr:oneCellAnchor>
    <xdr:from>
      <xdr:col>2</xdr:col>
      <xdr:colOff>1038225</xdr:colOff>
      <xdr:row>45</xdr:row>
      <xdr:rowOff>180975</xdr:rowOff>
    </xdr:from>
    <xdr:ext cx="5667375" cy="4105275"/>
    <xdr:graphicFrame>
      <xdr:nvGraphicFramePr>
        <xdr:cNvPr id="628" name="Chart 628"/>
        <xdr:cNvGraphicFramePr/>
      </xdr:nvGraphicFramePr>
      <xdr:xfrm>
        <a:off x="0" y="0"/>
        <a:ext cx="0" cy="0"/>
      </xdr:xfrm>
      <a:graphic>
        <a:graphicData uri="http://schemas.openxmlformats.org/drawingml/2006/chart">
          <c:chart r:id="rId145"/>
        </a:graphicData>
      </a:graphic>
    </xdr:graphicFrame>
    <xdr:clientData fLocksWithSheet="0"/>
  </xdr:oneCellAnchor>
  <xdr:oneCellAnchor>
    <xdr:from>
      <xdr:col>1</xdr:col>
      <xdr:colOff>400050</xdr:colOff>
      <xdr:row>24</xdr:row>
      <xdr:rowOff>85725</xdr:rowOff>
    </xdr:from>
    <xdr:ext cx="6248400" cy="4162425"/>
    <xdr:graphicFrame>
      <xdr:nvGraphicFramePr>
        <xdr:cNvPr id="629" name="Chart 629"/>
        <xdr:cNvGraphicFramePr/>
      </xdr:nvGraphicFramePr>
      <xdr:xfrm>
        <a:off x="0" y="0"/>
        <a:ext cx="0" cy="0"/>
      </xdr:xfrm>
      <a:graphic>
        <a:graphicData uri="http://schemas.openxmlformats.org/drawingml/2006/chart">
          <c:chart r:id="rId146"/>
        </a:graphicData>
      </a:graphic>
    </xdr:graphicFrame>
    <xdr:clientData fLocksWithSheet="0"/>
  </xdr:oneCellAnchor>
  <xdr:oneCellAnchor>
    <xdr:from>
      <xdr:col>2</xdr:col>
      <xdr:colOff>1057275</xdr:colOff>
      <xdr:row>24</xdr:row>
      <xdr:rowOff>85725</xdr:rowOff>
    </xdr:from>
    <xdr:ext cx="5619750" cy="4124325"/>
    <xdr:graphicFrame>
      <xdr:nvGraphicFramePr>
        <xdr:cNvPr id="630" name="Chart 630"/>
        <xdr:cNvGraphicFramePr/>
      </xdr:nvGraphicFramePr>
      <xdr:xfrm>
        <a:off x="0" y="0"/>
        <a:ext cx="0" cy="0"/>
      </xdr:xfrm>
      <a:graphic>
        <a:graphicData uri="http://schemas.openxmlformats.org/drawingml/2006/chart">
          <c:chart r:id="rId147"/>
        </a:graphicData>
      </a:graphic>
    </xdr:graphicFrame>
    <xdr:clientData fLocksWithSheet="0"/>
  </xdr:oneCellAnchor>
  <xdr:oneCellAnchor>
    <xdr:from>
      <xdr:col>16</xdr:col>
      <xdr:colOff>476250</xdr:colOff>
      <xdr:row>19</xdr:row>
      <xdr:rowOff>152400</xdr:rowOff>
    </xdr:from>
    <xdr:ext cx="5457825" cy="4933950"/>
    <xdr:graphicFrame>
      <xdr:nvGraphicFramePr>
        <xdr:cNvPr id="631" name="Chart 631"/>
        <xdr:cNvGraphicFramePr/>
      </xdr:nvGraphicFramePr>
      <xdr:xfrm>
        <a:off x="0" y="0"/>
        <a:ext cx="0" cy="0"/>
      </xdr:xfrm>
      <a:graphic>
        <a:graphicData uri="http://schemas.openxmlformats.org/drawingml/2006/chart">
          <c:chart r:id="rId148"/>
        </a:graphicData>
      </a:graphic>
    </xdr:graphicFrame>
    <xdr:clientData fLocksWithSheet="0"/>
  </xdr:oneCellAnchor>
  <xdr:oneCellAnchor>
    <xdr:from>
      <xdr:col>11</xdr:col>
      <xdr:colOff>142875</xdr:colOff>
      <xdr:row>19</xdr:row>
      <xdr:rowOff>104775</xdr:rowOff>
    </xdr:from>
    <xdr:ext cx="8143875" cy="3629025"/>
    <xdr:graphicFrame>
      <xdr:nvGraphicFramePr>
        <xdr:cNvPr id="632" name="Chart 632"/>
        <xdr:cNvGraphicFramePr/>
      </xdr:nvGraphicFramePr>
      <xdr:xfrm>
        <a:off x="0" y="0"/>
        <a:ext cx="0" cy="0"/>
      </xdr:xfrm>
      <a:graphic>
        <a:graphicData uri="http://schemas.openxmlformats.org/drawingml/2006/chart">
          <c:chart r:id="rId149"/>
        </a:graphicData>
      </a:graphic>
    </xdr:graphicFrame>
    <xdr:clientData fLocksWithSheet="0"/>
  </xdr:oneCellAnchor>
  <xdr:oneCellAnchor>
    <xdr:from>
      <xdr:col>11</xdr:col>
      <xdr:colOff>152400</xdr:colOff>
      <xdr:row>39</xdr:row>
      <xdr:rowOff>66675</xdr:rowOff>
    </xdr:from>
    <xdr:ext cx="8201025" cy="3467100"/>
    <xdr:graphicFrame>
      <xdr:nvGraphicFramePr>
        <xdr:cNvPr id="633" name="Chart 633"/>
        <xdr:cNvGraphicFramePr/>
      </xdr:nvGraphicFramePr>
      <xdr:xfrm>
        <a:off x="0" y="0"/>
        <a:ext cx="0" cy="0"/>
      </xdr:xfrm>
      <a:graphic>
        <a:graphicData uri="http://schemas.openxmlformats.org/drawingml/2006/chart">
          <c:chart r:id="rId150"/>
        </a:graphicData>
      </a:graphic>
    </xdr:graphicFrame>
    <xdr:clientData fLocksWithSheet="0"/>
  </xdr:oneCellAnchor>
  <xdr:oneCellAnchor>
    <xdr:from>
      <xdr:col>1</xdr:col>
      <xdr:colOff>390525</xdr:colOff>
      <xdr:row>45</xdr:row>
      <xdr:rowOff>171450</xdr:rowOff>
    </xdr:from>
    <xdr:ext cx="6200775" cy="4162425"/>
    <xdr:graphicFrame>
      <xdr:nvGraphicFramePr>
        <xdr:cNvPr id="634" name="Chart 634"/>
        <xdr:cNvGraphicFramePr/>
      </xdr:nvGraphicFramePr>
      <xdr:xfrm>
        <a:off x="0" y="0"/>
        <a:ext cx="0" cy="0"/>
      </xdr:xfrm>
      <a:graphic>
        <a:graphicData uri="http://schemas.openxmlformats.org/drawingml/2006/chart">
          <c:chart r:id="rId151"/>
        </a:graphicData>
      </a:graphic>
    </xdr:graphicFrame>
    <xdr:clientData fLocksWithSheet="0"/>
  </xdr:oneCellAnchor>
  <xdr:oneCellAnchor>
    <xdr:from>
      <xdr:col>2</xdr:col>
      <xdr:colOff>1038225</xdr:colOff>
      <xdr:row>45</xdr:row>
      <xdr:rowOff>180975</xdr:rowOff>
    </xdr:from>
    <xdr:ext cx="5667375" cy="4105275"/>
    <xdr:graphicFrame>
      <xdr:nvGraphicFramePr>
        <xdr:cNvPr id="635" name="Chart 635"/>
        <xdr:cNvGraphicFramePr/>
      </xdr:nvGraphicFramePr>
      <xdr:xfrm>
        <a:off x="0" y="0"/>
        <a:ext cx="0" cy="0"/>
      </xdr:xfrm>
      <a:graphic>
        <a:graphicData uri="http://schemas.openxmlformats.org/drawingml/2006/chart">
          <c:chart r:id="rId152"/>
        </a:graphicData>
      </a:graphic>
    </xdr:graphicFrame>
    <xdr:clientData fLocksWithSheet="0"/>
  </xdr:oneCellAnchor>
  <xdr:oneCellAnchor>
    <xdr:from>
      <xdr:col>1</xdr:col>
      <xdr:colOff>400050</xdr:colOff>
      <xdr:row>24</xdr:row>
      <xdr:rowOff>85725</xdr:rowOff>
    </xdr:from>
    <xdr:ext cx="6248400" cy="4162425"/>
    <xdr:graphicFrame>
      <xdr:nvGraphicFramePr>
        <xdr:cNvPr id="636" name="Chart 636"/>
        <xdr:cNvGraphicFramePr/>
      </xdr:nvGraphicFramePr>
      <xdr:xfrm>
        <a:off x="0" y="0"/>
        <a:ext cx="0" cy="0"/>
      </xdr:xfrm>
      <a:graphic>
        <a:graphicData uri="http://schemas.openxmlformats.org/drawingml/2006/chart">
          <c:chart r:id="rId153"/>
        </a:graphicData>
      </a:graphic>
    </xdr:graphicFrame>
    <xdr:clientData fLocksWithSheet="0"/>
  </xdr:oneCellAnchor>
  <xdr:oneCellAnchor>
    <xdr:from>
      <xdr:col>2</xdr:col>
      <xdr:colOff>1057275</xdr:colOff>
      <xdr:row>24</xdr:row>
      <xdr:rowOff>85725</xdr:rowOff>
    </xdr:from>
    <xdr:ext cx="5619750" cy="4124325"/>
    <xdr:graphicFrame>
      <xdr:nvGraphicFramePr>
        <xdr:cNvPr id="637" name="Chart 637"/>
        <xdr:cNvGraphicFramePr/>
      </xdr:nvGraphicFramePr>
      <xdr:xfrm>
        <a:off x="0" y="0"/>
        <a:ext cx="0" cy="0"/>
      </xdr:xfrm>
      <a:graphic>
        <a:graphicData uri="http://schemas.openxmlformats.org/drawingml/2006/chart">
          <c:chart r:id="rId154"/>
        </a:graphicData>
      </a:graphic>
    </xdr:graphicFrame>
    <xdr:clientData fLocksWithSheet="0"/>
  </xdr:oneCellAnchor>
  <xdr:oneCellAnchor>
    <xdr:from>
      <xdr:col>16</xdr:col>
      <xdr:colOff>476250</xdr:colOff>
      <xdr:row>19</xdr:row>
      <xdr:rowOff>142875</xdr:rowOff>
    </xdr:from>
    <xdr:ext cx="5457825" cy="5905500"/>
    <xdr:graphicFrame>
      <xdr:nvGraphicFramePr>
        <xdr:cNvPr id="638" name="Chart 638"/>
        <xdr:cNvGraphicFramePr/>
      </xdr:nvGraphicFramePr>
      <xdr:xfrm>
        <a:off x="0" y="0"/>
        <a:ext cx="0" cy="0"/>
      </xdr:xfrm>
      <a:graphic>
        <a:graphicData uri="http://schemas.openxmlformats.org/drawingml/2006/chart">
          <c:chart r:id="rId155"/>
        </a:graphicData>
      </a:graphic>
    </xdr:graphicFrame>
    <xdr:clientData fLocksWithSheet="0"/>
  </xdr:oneCellAnchor>
  <xdr:oneCellAnchor>
    <xdr:from>
      <xdr:col>11</xdr:col>
      <xdr:colOff>142875</xdr:colOff>
      <xdr:row>19</xdr:row>
      <xdr:rowOff>104775</xdr:rowOff>
    </xdr:from>
    <xdr:ext cx="8143875" cy="3629025"/>
    <xdr:graphicFrame>
      <xdr:nvGraphicFramePr>
        <xdr:cNvPr id="639" name="Chart 639"/>
        <xdr:cNvGraphicFramePr/>
      </xdr:nvGraphicFramePr>
      <xdr:xfrm>
        <a:off x="0" y="0"/>
        <a:ext cx="0" cy="0"/>
      </xdr:xfrm>
      <a:graphic>
        <a:graphicData uri="http://schemas.openxmlformats.org/drawingml/2006/chart">
          <c:chart r:id="rId156"/>
        </a:graphicData>
      </a:graphic>
    </xdr:graphicFrame>
    <xdr:clientData fLocksWithSheet="0"/>
  </xdr:oneCellAnchor>
  <xdr:oneCellAnchor>
    <xdr:from>
      <xdr:col>11</xdr:col>
      <xdr:colOff>152400</xdr:colOff>
      <xdr:row>39</xdr:row>
      <xdr:rowOff>66675</xdr:rowOff>
    </xdr:from>
    <xdr:ext cx="8201025" cy="3467100"/>
    <xdr:graphicFrame>
      <xdr:nvGraphicFramePr>
        <xdr:cNvPr id="640" name="Chart 640"/>
        <xdr:cNvGraphicFramePr/>
      </xdr:nvGraphicFramePr>
      <xdr:xfrm>
        <a:off x="0" y="0"/>
        <a:ext cx="0" cy="0"/>
      </xdr:xfrm>
      <a:graphic>
        <a:graphicData uri="http://schemas.openxmlformats.org/drawingml/2006/chart">
          <c:chart r:id="rId157"/>
        </a:graphicData>
      </a:graphic>
    </xdr:graphicFrame>
    <xdr:clientData fLocksWithSheet="0"/>
  </xdr:oneCellAnchor>
  <xdr:oneCellAnchor>
    <xdr:from>
      <xdr:col>1</xdr:col>
      <xdr:colOff>390525</xdr:colOff>
      <xdr:row>45</xdr:row>
      <xdr:rowOff>171450</xdr:rowOff>
    </xdr:from>
    <xdr:ext cx="6200775" cy="4162425"/>
    <xdr:graphicFrame>
      <xdr:nvGraphicFramePr>
        <xdr:cNvPr id="641" name="Chart 641"/>
        <xdr:cNvGraphicFramePr/>
      </xdr:nvGraphicFramePr>
      <xdr:xfrm>
        <a:off x="0" y="0"/>
        <a:ext cx="0" cy="0"/>
      </xdr:xfrm>
      <a:graphic>
        <a:graphicData uri="http://schemas.openxmlformats.org/drawingml/2006/chart">
          <c:chart r:id="rId158"/>
        </a:graphicData>
      </a:graphic>
    </xdr:graphicFrame>
    <xdr:clientData fLocksWithSheet="0"/>
  </xdr:oneCellAnchor>
  <xdr:oneCellAnchor>
    <xdr:from>
      <xdr:col>2</xdr:col>
      <xdr:colOff>1038225</xdr:colOff>
      <xdr:row>45</xdr:row>
      <xdr:rowOff>180975</xdr:rowOff>
    </xdr:from>
    <xdr:ext cx="5667375" cy="4105275"/>
    <xdr:graphicFrame>
      <xdr:nvGraphicFramePr>
        <xdr:cNvPr id="642" name="Chart 642"/>
        <xdr:cNvGraphicFramePr/>
      </xdr:nvGraphicFramePr>
      <xdr:xfrm>
        <a:off x="0" y="0"/>
        <a:ext cx="0" cy="0"/>
      </xdr:xfrm>
      <a:graphic>
        <a:graphicData uri="http://schemas.openxmlformats.org/drawingml/2006/chart">
          <c:chart r:id="rId159"/>
        </a:graphicData>
      </a:graphic>
    </xdr:graphicFrame>
    <xdr:clientData fLocksWithSheet="0"/>
  </xdr:oneCellAnchor>
  <xdr:oneCellAnchor>
    <xdr:from>
      <xdr:col>1</xdr:col>
      <xdr:colOff>400050</xdr:colOff>
      <xdr:row>24</xdr:row>
      <xdr:rowOff>85725</xdr:rowOff>
    </xdr:from>
    <xdr:ext cx="6248400" cy="4162425"/>
    <xdr:graphicFrame>
      <xdr:nvGraphicFramePr>
        <xdr:cNvPr id="643" name="Chart 643"/>
        <xdr:cNvGraphicFramePr/>
      </xdr:nvGraphicFramePr>
      <xdr:xfrm>
        <a:off x="0" y="0"/>
        <a:ext cx="0" cy="0"/>
      </xdr:xfrm>
      <a:graphic>
        <a:graphicData uri="http://schemas.openxmlformats.org/drawingml/2006/chart">
          <c:chart r:id="rId160"/>
        </a:graphicData>
      </a:graphic>
    </xdr:graphicFrame>
    <xdr:clientData fLocksWithSheet="0"/>
  </xdr:oneCellAnchor>
  <xdr:oneCellAnchor>
    <xdr:from>
      <xdr:col>2</xdr:col>
      <xdr:colOff>1057275</xdr:colOff>
      <xdr:row>24</xdr:row>
      <xdr:rowOff>85725</xdr:rowOff>
    </xdr:from>
    <xdr:ext cx="5619750" cy="4124325"/>
    <xdr:graphicFrame>
      <xdr:nvGraphicFramePr>
        <xdr:cNvPr id="644" name="Chart 644"/>
        <xdr:cNvGraphicFramePr/>
      </xdr:nvGraphicFramePr>
      <xdr:xfrm>
        <a:off x="0" y="0"/>
        <a:ext cx="0" cy="0"/>
      </xdr:xfrm>
      <a:graphic>
        <a:graphicData uri="http://schemas.openxmlformats.org/drawingml/2006/chart">
          <c:chart r:id="rId161"/>
        </a:graphicData>
      </a:graphic>
    </xdr:graphicFrame>
    <xdr:clientData fLocksWithSheet="0"/>
  </xdr:oneCellAnchor>
  <xdr:oneCellAnchor>
    <xdr:from>
      <xdr:col>16</xdr:col>
      <xdr:colOff>476250</xdr:colOff>
      <xdr:row>19</xdr:row>
      <xdr:rowOff>152400</xdr:rowOff>
    </xdr:from>
    <xdr:ext cx="5457825" cy="4933950"/>
    <xdr:graphicFrame>
      <xdr:nvGraphicFramePr>
        <xdr:cNvPr id="645" name="Chart 645"/>
        <xdr:cNvGraphicFramePr/>
      </xdr:nvGraphicFramePr>
      <xdr:xfrm>
        <a:off x="0" y="0"/>
        <a:ext cx="0" cy="0"/>
      </xdr:xfrm>
      <a:graphic>
        <a:graphicData uri="http://schemas.openxmlformats.org/drawingml/2006/chart">
          <c:chart r:id="rId162"/>
        </a:graphicData>
      </a:graphic>
    </xdr:graphicFrame>
    <xdr:clientData fLocksWithSheet="0"/>
  </xdr:oneCellAnchor>
  <xdr:oneCellAnchor>
    <xdr:from>
      <xdr:col>11</xdr:col>
      <xdr:colOff>142875</xdr:colOff>
      <xdr:row>19</xdr:row>
      <xdr:rowOff>104775</xdr:rowOff>
    </xdr:from>
    <xdr:ext cx="8143875" cy="3629025"/>
    <xdr:graphicFrame>
      <xdr:nvGraphicFramePr>
        <xdr:cNvPr id="646" name="Chart 646"/>
        <xdr:cNvGraphicFramePr/>
      </xdr:nvGraphicFramePr>
      <xdr:xfrm>
        <a:off x="0" y="0"/>
        <a:ext cx="0" cy="0"/>
      </xdr:xfrm>
      <a:graphic>
        <a:graphicData uri="http://schemas.openxmlformats.org/drawingml/2006/chart">
          <c:chart r:id="rId163"/>
        </a:graphicData>
      </a:graphic>
    </xdr:graphicFrame>
    <xdr:clientData fLocksWithSheet="0"/>
  </xdr:oneCellAnchor>
  <xdr:oneCellAnchor>
    <xdr:from>
      <xdr:col>11</xdr:col>
      <xdr:colOff>152400</xdr:colOff>
      <xdr:row>39</xdr:row>
      <xdr:rowOff>66675</xdr:rowOff>
    </xdr:from>
    <xdr:ext cx="8201025" cy="3467100"/>
    <xdr:graphicFrame>
      <xdr:nvGraphicFramePr>
        <xdr:cNvPr id="647" name="Chart 647"/>
        <xdr:cNvGraphicFramePr/>
      </xdr:nvGraphicFramePr>
      <xdr:xfrm>
        <a:off x="0" y="0"/>
        <a:ext cx="0" cy="0"/>
      </xdr:xfrm>
      <a:graphic>
        <a:graphicData uri="http://schemas.openxmlformats.org/drawingml/2006/chart">
          <c:chart r:id="rId164"/>
        </a:graphicData>
      </a:graphic>
    </xdr:graphicFrame>
    <xdr:clientData fLocksWithSheet="0"/>
  </xdr:oneCellAnchor>
  <xdr:oneCellAnchor>
    <xdr:from>
      <xdr:col>1</xdr:col>
      <xdr:colOff>390525</xdr:colOff>
      <xdr:row>45</xdr:row>
      <xdr:rowOff>171450</xdr:rowOff>
    </xdr:from>
    <xdr:ext cx="6200775" cy="4162425"/>
    <xdr:graphicFrame>
      <xdr:nvGraphicFramePr>
        <xdr:cNvPr id="648" name="Chart 648"/>
        <xdr:cNvGraphicFramePr/>
      </xdr:nvGraphicFramePr>
      <xdr:xfrm>
        <a:off x="0" y="0"/>
        <a:ext cx="0" cy="0"/>
      </xdr:xfrm>
      <a:graphic>
        <a:graphicData uri="http://schemas.openxmlformats.org/drawingml/2006/chart">
          <c:chart r:id="rId165"/>
        </a:graphicData>
      </a:graphic>
    </xdr:graphicFrame>
    <xdr:clientData fLocksWithSheet="0"/>
  </xdr:oneCellAnchor>
  <xdr:oneCellAnchor>
    <xdr:from>
      <xdr:col>2</xdr:col>
      <xdr:colOff>1038225</xdr:colOff>
      <xdr:row>45</xdr:row>
      <xdr:rowOff>180975</xdr:rowOff>
    </xdr:from>
    <xdr:ext cx="5667375" cy="4105275"/>
    <xdr:graphicFrame>
      <xdr:nvGraphicFramePr>
        <xdr:cNvPr id="649" name="Chart 649"/>
        <xdr:cNvGraphicFramePr/>
      </xdr:nvGraphicFramePr>
      <xdr:xfrm>
        <a:off x="0" y="0"/>
        <a:ext cx="0" cy="0"/>
      </xdr:xfrm>
      <a:graphic>
        <a:graphicData uri="http://schemas.openxmlformats.org/drawingml/2006/chart">
          <c:chart r:id="rId166"/>
        </a:graphicData>
      </a:graphic>
    </xdr:graphicFrame>
    <xdr:clientData fLocksWithSheet="0"/>
  </xdr:oneCellAnchor>
  <xdr:oneCellAnchor>
    <xdr:from>
      <xdr:col>1</xdr:col>
      <xdr:colOff>400050</xdr:colOff>
      <xdr:row>24</xdr:row>
      <xdr:rowOff>85725</xdr:rowOff>
    </xdr:from>
    <xdr:ext cx="6248400" cy="4162425"/>
    <xdr:graphicFrame>
      <xdr:nvGraphicFramePr>
        <xdr:cNvPr id="650" name="Chart 650"/>
        <xdr:cNvGraphicFramePr/>
      </xdr:nvGraphicFramePr>
      <xdr:xfrm>
        <a:off x="0" y="0"/>
        <a:ext cx="0" cy="0"/>
      </xdr:xfrm>
      <a:graphic>
        <a:graphicData uri="http://schemas.openxmlformats.org/drawingml/2006/chart">
          <c:chart r:id="rId167"/>
        </a:graphicData>
      </a:graphic>
    </xdr:graphicFrame>
    <xdr:clientData fLocksWithSheet="0"/>
  </xdr:oneCellAnchor>
  <xdr:oneCellAnchor>
    <xdr:from>
      <xdr:col>2</xdr:col>
      <xdr:colOff>1057275</xdr:colOff>
      <xdr:row>24</xdr:row>
      <xdr:rowOff>85725</xdr:rowOff>
    </xdr:from>
    <xdr:ext cx="5619750" cy="4124325"/>
    <xdr:graphicFrame>
      <xdr:nvGraphicFramePr>
        <xdr:cNvPr id="651" name="Chart 651"/>
        <xdr:cNvGraphicFramePr/>
      </xdr:nvGraphicFramePr>
      <xdr:xfrm>
        <a:off x="0" y="0"/>
        <a:ext cx="0" cy="0"/>
      </xdr:xfrm>
      <a:graphic>
        <a:graphicData uri="http://schemas.openxmlformats.org/drawingml/2006/chart">
          <c:chart r:id="rId168"/>
        </a:graphicData>
      </a:graphic>
    </xdr:graphicFrame>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476250</xdr:colOff>
      <xdr:row>19</xdr:row>
      <xdr:rowOff>152400</xdr:rowOff>
    </xdr:from>
    <xdr:ext cx="5457825" cy="4933950"/>
    <xdr:graphicFrame>
      <xdr:nvGraphicFramePr>
        <xdr:cNvPr id="652" name="Chart 652"/>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142875</xdr:colOff>
      <xdr:row>19</xdr:row>
      <xdr:rowOff>104775</xdr:rowOff>
    </xdr:from>
    <xdr:ext cx="8143875" cy="3629025"/>
    <xdr:graphicFrame>
      <xdr:nvGraphicFramePr>
        <xdr:cNvPr id="653" name="Chart 653"/>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152400</xdr:colOff>
      <xdr:row>39</xdr:row>
      <xdr:rowOff>66675</xdr:rowOff>
    </xdr:from>
    <xdr:ext cx="8201025" cy="3467100"/>
    <xdr:graphicFrame>
      <xdr:nvGraphicFramePr>
        <xdr:cNvPr id="654" name="Chart 654"/>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390525</xdr:colOff>
      <xdr:row>45</xdr:row>
      <xdr:rowOff>171450</xdr:rowOff>
    </xdr:from>
    <xdr:ext cx="6200775" cy="4162425"/>
    <xdr:graphicFrame>
      <xdr:nvGraphicFramePr>
        <xdr:cNvPr id="655" name="Chart 655"/>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xdr:col>
      <xdr:colOff>1038225</xdr:colOff>
      <xdr:row>45</xdr:row>
      <xdr:rowOff>180975</xdr:rowOff>
    </xdr:from>
    <xdr:ext cx="5734050" cy="4105275"/>
    <xdr:graphicFrame>
      <xdr:nvGraphicFramePr>
        <xdr:cNvPr id="656" name="Chart 656"/>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400050</xdr:colOff>
      <xdr:row>24</xdr:row>
      <xdr:rowOff>85725</xdr:rowOff>
    </xdr:from>
    <xdr:ext cx="6248400" cy="4162425"/>
    <xdr:graphicFrame>
      <xdr:nvGraphicFramePr>
        <xdr:cNvPr id="657" name="Chart 657"/>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xdr:col>
      <xdr:colOff>1057275</xdr:colOff>
      <xdr:row>24</xdr:row>
      <xdr:rowOff>85725</xdr:rowOff>
    </xdr:from>
    <xdr:ext cx="5686425" cy="4124325"/>
    <xdr:graphicFrame>
      <xdr:nvGraphicFramePr>
        <xdr:cNvPr id="658" name="Chart 658"/>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16</xdr:col>
      <xdr:colOff>476250</xdr:colOff>
      <xdr:row>19</xdr:row>
      <xdr:rowOff>152400</xdr:rowOff>
    </xdr:from>
    <xdr:ext cx="5457825" cy="4933950"/>
    <xdr:graphicFrame>
      <xdr:nvGraphicFramePr>
        <xdr:cNvPr id="659" name="Chart 659"/>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11</xdr:col>
      <xdr:colOff>142875</xdr:colOff>
      <xdr:row>19</xdr:row>
      <xdr:rowOff>104775</xdr:rowOff>
    </xdr:from>
    <xdr:ext cx="8143875" cy="3629025"/>
    <xdr:graphicFrame>
      <xdr:nvGraphicFramePr>
        <xdr:cNvPr id="660" name="Chart 660"/>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11</xdr:col>
      <xdr:colOff>152400</xdr:colOff>
      <xdr:row>39</xdr:row>
      <xdr:rowOff>66675</xdr:rowOff>
    </xdr:from>
    <xdr:ext cx="8201025" cy="3467100"/>
    <xdr:graphicFrame>
      <xdr:nvGraphicFramePr>
        <xdr:cNvPr id="661" name="Chart 661"/>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xdr:col>
      <xdr:colOff>390525</xdr:colOff>
      <xdr:row>45</xdr:row>
      <xdr:rowOff>171450</xdr:rowOff>
    </xdr:from>
    <xdr:ext cx="6200775" cy="4162425"/>
    <xdr:graphicFrame>
      <xdr:nvGraphicFramePr>
        <xdr:cNvPr id="662" name="Chart 662"/>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2</xdr:col>
      <xdr:colOff>1038225</xdr:colOff>
      <xdr:row>45</xdr:row>
      <xdr:rowOff>180975</xdr:rowOff>
    </xdr:from>
    <xdr:ext cx="5734050" cy="4105275"/>
    <xdr:graphicFrame>
      <xdr:nvGraphicFramePr>
        <xdr:cNvPr id="663" name="Chart 663"/>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1</xdr:col>
      <xdr:colOff>400050</xdr:colOff>
      <xdr:row>24</xdr:row>
      <xdr:rowOff>85725</xdr:rowOff>
    </xdr:from>
    <xdr:ext cx="6248400" cy="4162425"/>
    <xdr:graphicFrame>
      <xdr:nvGraphicFramePr>
        <xdr:cNvPr id="664" name="Chart 664"/>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2</xdr:col>
      <xdr:colOff>1057275</xdr:colOff>
      <xdr:row>24</xdr:row>
      <xdr:rowOff>85725</xdr:rowOff>
    </xdr:from>
    <xdr:ext cx="5686425" cy="4124325"/>
    <xdr:graphicFrame>
      <xdr:nvGraphicFramePr>
        <xdr:cNvPr id="665" name="Chart 665"/>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16</xdr:col>
      <xdr:colOff>476250</xdr:colOff>
      <xdr:row>19</xdr:row>
      <xdr:rowOff>142875</xdr:rowOff>
    </xdr:from>
    <xdr:ext cx="5457825" cy="5905500"/>
    <xdr:graphicFrame>
      <xdr:nvGraphicFramePr>
        <xdr:cNvPr id="666" name="Chart 666"/>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11</xdr:col>
      <xdr:colOff>142875</xdr:colOff>
      <xdr:row>19</xdr:row>
      <xdr:rowOff>104775</xdr:rowOff>
    </xdr:from>
    <xdr:ext cx="8143875" cy="3629025"/>
    <xdr:graphicFrame>
      <xdr:nvGraphicFramePr>
        <xdr:cNvPr id="667" name="Chart 667"/>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152400</xdr:colOff>
      <xdr:row>39</xdr:row>
      <xdr:rowOff>66675</xdr:rowOff>
    </xdr:from>
    <xdr:ext cx="8201025" cy="3467100"/>
    <xdr:graphicFrame>
      <xdr:nvGraphicFramePr>
        <xdr:cNvPr id="668" name="Chart 668"/>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1</xdr:col>
      <xdr:colOff>390525</xdr:colOff>
      <xdr:row>45</xdr:row>
      <xdr:rowOff>171450</xdr:rowOff>
    </xdr:from>
    <xdr:ext cx="6200775" cy="4162425"/>
    <xdr:graphicFrame>
      <xdr:nvGraphicFramePr>
        <xdr:cNvPr id="669" name="Chart 669"/>
        <xdr:cNvGraphicFramePr/>
      </xdr:nvGraphicFramePr>
      <xdr:xfrm>
        <a:off x="0" y="0"/>
        <a:ext cx="0" cy="0"/>
      </xdr:xfrm>
      <a:graphic>
        <a:graphicData uri="http://schemas.openxmlformats.org/drawingml/2006/chart">
          <c:chart r:id="rId18"/>
        </a:graphicData>
      </a:graphic>
    </xdr:graphicFrame>
    <xdr:clientData fLocksWithSheet="0"/>
  </xdr:oneCellAnchor>
  <xdr:oneCellAnchor>
    <xdr:from>
      <xdr:col>2</xdr:col>
      <xdr:colOff>1038225</xdr:colOff>
      <xdr:row>45</xdr:row>
      <xdr:rowOff>180975</xdr:rowOff>
    </xdr:from>
    <xdr:ext cx="5734050" cy="4105275"/>
    <xdr:graphicFrame>
      <xdr:nvGraphicFramePr>
        <xdr:cNvPr id="670" name="Chart 670"/>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1</xdr:col>
      <xdr:colOff>400050</xdr:colOff>
      <xdr:row>24</xdr:row>
      <xdr:rowOff>85725</xdr:rowOff>
    </xdr:from>
    <xdr:ext cx="6248400" cy="4162425"/>
    <xdr:graphicFrame>
      <xdr:nvGraphicFramePr>
        <xdr:cNvPr id="671" name="Chart 671"/>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2</xdr:col>
      <xdr:colOff>1057275</xdr:colOff>
      <xdr:row>24</xdr:row>
      <xdr:rowOff>85725</xdr:rowOff>
    </xdr:from>
    <xdr:ext cx="5686425" cy="4124325"/>
    <xdr:graphicFrame>
      <xdr:nvGraphicFramePr>
        <xdr:cNvPr id="672" name="Chart 672"/>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16</xdr:col>
      <xdr:colOff>476250</xdr:colOff>
      <xdr:row>19</xdr:row>
      <xdr:rowOff>152400</xdr:rowOff>
    </xdr:from>
    <xdr:ext cx="5457825" cy="4933950"/>
    <xdr:graphicFrame>
      <xdr:nvGraphicFramePr>
        <xdr:cNvPr id="673" name="Chart 673"/>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11</xdr:col>
      <xdr:colOff>142875</xdr:colOff>
      <xdr:row>19</xdr:row>
      <xdr:rowOff>104775</xdr:rowOff>
    </xdr:from>
    <xdr:ext cx="8143875" cy="3629025"/>
    <xdr:graphicFrame>
      <xdr:nvGraphicFramePr>
        <xdr:cNvPr id="674" name="Chart 674"/>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11</xdr:col>
      <xdr:colOff>152400</xdr:colOff>
      <xdr:row>39</xdr:row>
      <xdr:rowOff>66675</xdr:rowOff>
    </xdr:from>
    <xdr:ext cx="8201025" cy="3467100"/>
    <xdr:graphicFrame>
      <xdr:nvGraphicFramePr>
        <xdr:cNvPr id="675" name="Chart 675"/>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1</xdr:col>
      <xdr:colOff>390525</xdr:colOff>
      <xdr:row>45</xdr:row>
      <xdr:rowOff>171450</xdr:rowOff>
    </xdr:from>
    <xdr:ext cx="6200775" cy="4162425"/>
    <xdr:graphicFrame>
      <xdr:nvGraphicFramePr>
        <xdr:cNvPr id="676" name="Chart 676"/>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2</xdr:col>
      <xdr:colOff>1038225</xdr:colOff>
      <xdr:row>45</xdr:row>
      <xdr:rowOff>180975</xdr:rowOff>
    </xdr:from>
    <xdr:ext cx="5734050" cy="4105275"/>
    <xdr:graphicFrame>
      <xdr:nvGraphicFramePr>
        <xdr:cNvPr id="677" name="Chart 677"/>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1</xdr:col>
      <xdr:colOff>400050</xdr:colOff>
      <xdr:row>24</xdr:row>
      <xdr:rowOff>85725</xdr:rowOff>
    </xdr:from>
    <xdr:ext cx="6248400" cy="4162425"/>
    <xdr:graphicFrame>
      <xdr:nvGraphicFramePr>
        <xdr:cNvPr id="678" name="Chart 678"/>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2</xdr:col>
      <xdr:colOff>1057275</xdr:colOff>
      <xdr:row>24</xdr:row>
      <xdr:rowOff>85725</xdr:rowOff>
    </xdr:from>
    <xdr:ext cx="5686425" cy="4124325"/>
    <xdr:graphicFrame>
      <xdr:nvGraphicFramePr>
        <xdr:cNvPr id="679" name="Chart 679"/>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16</xdr:col>
      <xdr:colOff>476250</xdr:colOff>
      <xdr:row>19</xdr:row>
      <xdr:rowOff>142875</xdr:rowOff>
    </xdr:from>
    <xdr:ext cx="5457825" cy="5905500"/>
    <xdr:graphicFrame>
      <xdr:nvGraphicFramePr>
        <xdr:cNvPr id="680" name="Chart 680"/>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11</xdr:col>
      <xdr:colOff>142875</xdr:colOff>
      <xdr:row>19</xdr:row>
      <xdr:rowOff>104775</xdr:rowOff>
    </xdr:from>
    <xdr:ext cx="8143875" cy="3629025"/>
    <xdr:graphicFrame>
      <xdr:nvGraphicFramePr>
        <xdr:cNvPr id="681" name="Chart 681"/>
        <xdr:cNvGraphicFramePr/>
      </xdr:nvGraphicFramePr>
      <xdr:xfrm>
        <a:off x="0" y="0"/>
        <a:ext cx="0" cy="0"/>
      </xdr:xfrm>
      <a:graphic>
        <a:graphicData uri="http://schemas.openxmlformats.org/drawingml/2006/chart">
          <c:chart r:id="rId30"/>
        </a:graphicData>
      </a:graphic>
    </xdr:graphicFrame>
    <xdr:clientData fLocksWithSheet="0"/>
  </xdr:oneCellAnchor>
  <xdr:oneCellAnchor>
    <xdr:from>
      <xdr:col>11</xdr:col>
      <xdr:colOff>152400</xdr:colOff>
      <xdr:row>39</xdr:row>
      <xdr:rowOff>66675</xdr:rowOff>
    </xdr:from>
    <xdr:ext cx="8201025" cy="3467100"/>
    <xdr:graphicFrame>
      <xdr:nvGraphicFramePr>
        <xdr:cNvPr id="682" name="Chart 682"/>
        <xdr:cNvGraphicFramePr/>
      </xdr:nvGraphicFramePr>
      <xdr:xfrm>
        <a:off x="0" y="0"/>
        <a:ext cx="0" cy="0"/>
      </xdr:xfrm>
      <a:graphic>
        <a:graphicData uri="http://schemas.openxmlformats.org/drawingml/2006/chart">
          <c:chart r:id="rId31"/>
        </a:graphicData>
      </a:graphic>
    </xdr:graphicFrame>
    <xdr:clientData fLocksWithSheet="0"/>
  </xdr:oneCellAnchor>
  <xdr:oneCellAnchor>
    <xdr:from>
      <xdr:col>1</xdr:col>
      <xdr:colOff>390525</xdr:colOff>
      <xdr:row>45</xdr:row>
      <xdr:rowOff>171450</xdr:rowOff>
    </xdr:from>
    <xdr:ext cx="6200775" cy="4162425"/>
    <xdr:graphicFrame>
      <xdr:nvGraphicFramePr>
        <xdr:cNvPr id="683" name="Chart 683"/>
        <xdr:cNvGraphicFramePr/>
      </xdr:nvGraphicFramePr>
      <xdr:xfrm>
        <a:off x="0" y="0"/>
        <a:ext cx="0" cy="0"/>
      </xdr:xfrm>
      <a:graphic>
        <a:graphicData uri="http://schemas.openxmlformats.org/drawingml/2006/chart">
          <c:chart r:id="rId32"/>
        </a:graphicData>
      </a:graphic>
    </xdr:graphicFrame>
    <xdr:clientData fLocksWithSheet="0"/>
  </xdr:oneCellAnchor>
  <xdr:oneCellAnchor>
    <xdr:from>
      <xdr:col>2</xdr:col>
      <xdr:colOff>1038225</xdr:colOff>
      <xdr:row>45</xdr:row>
      <xdr:rowOff>180975</xdr:rowOff>
    </xdr:from>
    <xdr:ext cx="5734050" cy="4105275"/>
    <xdr:graphicFrame>
      <xdr:nvGraphicFramePr>
        <xdr:cNvPr id="684" name="Chart 684"/>
        <xdr:cNvGraphicFramePr/>
      </xdr:nvGraphicFramePr>
      <xdr:xfrm>
        <a:off x="0" y="0"/>
        <a:ext cx="0" cy="0"/>
      </xdr:xfrm>
      <a:graphic>
        <a:graphicData uri="http://schemas.openxmlformats.org/drawingml/2006/chart">
          <c:chart r:id="rId33"/>
        </a:graphicData>
      </a:graphic>
    </xdr:graphicFrame>
    <xdr:clientData fLocksWithSheet="0"/>
  </xdr:oneCellAnchor>
  <xdr:oneCellAnchor>
    <xdr:from>
      <xdr:col>1</xdr:col>
      <xdr:colOff>400050</xdr:colOff>
      <xdr:row>24</xdr:row>
      <xdr:rowOff>85725</xdr:rowOff>
    </xdr:from>
    <xdr:ext cx="6248400" cy="4162425"/>
    <xdr:graphicFrame>
      <xdr:nvGraphicFramePr>
        <xdr:cNvPr id="685" name="Chart 685"/>
        <xdr:cNvGraphicFramePr/>
      </xdr:nvGraphicFramePr>
      <xdr:xfrm>
        <a:off x="0" y="0"/>
        <a:ext cx="0" cy="0"/>
      </xdr:xfrm>
      <a:graphic>
        <a:graphicData uri="http://schemas.openxmlformats.org/drawingml/2006/chart">
          <c:chart r:id="rId34"/>
        </a:graphicData>
      </a:graphic>
    </xdr:graphicFrame>
    <xdr:clientData fLocksWithSheet="0"/>
  </xdr:oneCellAnchor>
  <xdr:oneCellAnchor>
    <xdr:from>
      <xdr:col>2</xdr:col>
      <xdr:colOff>1057275</xdr:colOff>
      <xdr:row>24</xdr:row>
      <xdr:rowOff>85725</xdr:rowOff>
    </xdr:from>
    <xdr:ext cx="5686425" cy="4124325"/>
    <xdr:graphicFrame>
      <xdr:nvGraphicFramePr>
        <xdr:cNvPr id="686" name="Chart 686"/>
        <xdr:cNvGraphicFramePr/>
      </xdr:nvGraphicFramePr>
      <xdr:xfrm>
        <a:off x="0" y="0"/>
        <a:ext cx="0" cy="0"/>
      </xdr:xfrm>
      <a:graphic>
        <a:graphicData uri="http://schemas.openxmlformats.org/drawingml/2006/chart">
          <c:chart r:id="rId35"/>
        </a:graphicData>
      </a:graphic>
    </xdr:graphicFrame>
    <xdr:clientData fLocksWithSheet="0"/>
  </xdr:oneCellAnchor>
  <xdr:oneCellAnchor>
    <xdr:from>
      <xdr:col>16</xdr:col>
      <xdr:colOff>476250</xdr:colOff>
      <xdr:row>19</xdr:row>
      <xdr:rowOff>152400</xdr:rowOff>
    </xdr:from>
    <xdr:ext cx="5457825" cy="4933950"/>
    <xdr:graphicFrame>
      <xdr:nvGraphicFramePr>
        <xdr:cNvPr id="687" name="Chart 687"/>
        <xdr:cNvGraphicFramePr/>
      </xdr:nvGraphicFramePr>
      <xdr:xfrm>
        <a:off x="0" y="0"/>
        <a:ext cx="0" cy="0"/>
      </xdr:xfrm>
      <a:graphic>
        <a:graphicData uri="http://schemas.openxmlformats.org/drawingml/2006/chart">
          <c:chart r:id="rId36"/>
        </a:graphicData>
      </a:graphic>
    </xdr:graphicFrame>
    <xdr:clientData fLocksWithSheet="0"/>
  </xdr:oneCellAnchor>
  <xdr:oneCellAnchor>
    <xdr:from>
      <xdr:col>11</xdr:col>
      <xdr:colOff>142875</xdr:colOff>
      <xdr:row>19</xdr:row>
      <xdr:rowOff>104775</xdr:rowOff>
    </xdr:from>
    <xdr:ext cx="8143875" cy="3629025"/>
    <xdr:graphicFrame>
      <xdr:nvGraphicFramePr>
        <xdr:cNvPr id="688" name="Chart 688"/>
        <xdr:cNvGraphicFramePr/>
      </xdr:nvGraphicFramePr>
      <xdr:xfrm>
        <a:off x="0" y="0"/>
        <a:ext cx="0" cy="0"/>
      </xdr:xfrm>
      <a:graphic>
        <a:graphicData uri="http://schemas.openxmlformats.org/drawingml/2006/chart">
          <c:chart r:id="rId37"/>
        </a:graphicData>
      </a:graphic>
    </xdr:graphicFrame>
    <xdr:clientData fLocksWithSheet="0"/>
  </xdr:oneCellAnchor>
  <xdr:oneCellAnchor>
    <xdr:from>
      <xdr:col>11</xdr:col>
      <xdr:colOff>152400</xdr:colOff>
      <xdr:row>39</xdr:row>
      <xdr:rowOff>66675</xdr:rowOff>
    </xdr:from>
    <xdr:ext cx="8201025" cy="3467100"/>
    <xdr:graphicFrame>
      <xdr:nvGraphicFramePr>
        <xdr:cNvPr id="689" name="Chart 689"/>
        <xdr:cNvGraphicFramePr/>
      </xdr:nvGraphicFramePr>
      <xdr:xfrm>
        <a:off x="0" y="0"/>
        <a:ext cx="0" cy="0"/>
      </xdr:xfrm>
      <a:graphic>
        <a:graphicData uri="http://schemas.openxmlformats.org/drawingml/2006/chart">
          <c:chart r:id="rId38"/>
        </a:graphicData>
      </a:graphic>
    </xdr:graphicFrame>
    <xdr:clientData fLocksWithSheet="0"/>
  </xdr:oneCellAnchor>
  <xdr:oneCellAnchor>
    <xdr:from>
      <xdr:col>1</xdr:col>
      <xdr:colOff>390525</xdr:colOff>
      <xdr:row>45</xdr:row>
      <xdr:rowOff>171450</xdr:rowOff>
    </xdr:from>
    <xdr:ext cx="6200775" cy="4162425"/>
    <xdr:graphicFrame>
      <xdr:nvGraphicFramePr>
        <xdr:cNvPr id="690" name="Chart 690"/>
        <xdr:cNvGraphicFramePr/>
      </xdr:nvGraphicFramePr>
      <xdr:xfrm>
        <a:off x="0" y="0"/>
        <a:ext cx="0" cy="0"/>
      </xdr:xfrm>
      <a:graphic>
        <a:graphicData uri="http://schemas.openxmlformats.org/drawingml/2006/chart">
          <c:chart r:id="rId39"/>
        </a:graphicData>
      </a:graphic>
    </xdr:graphicFrame>
    <xdr:clientData fLocksWithSheet="0"/>
  </xdr:oneCellAnchor>
  <xdr:oneCellAnchor>
    <xdr:from>
      <xdr:col>2</xdr:col>
      <xdr:colOff>1038225</xdr:colOff>
      <xdr:row>45</xdr:row>
      <xdr:rowOff>180975</xdr:rowOff>
    </xdr:from>
    <xdr:ext cx="5734050" cy="4105275"/>
    <xdr:graphicFrame>
      <xdr:nvGraphicFramePr>
        <xdr:cNvPr id="691" name="Chart 691"/>
        <xdr:cNvGraphicFramePr/>
      </xdr:nvGraphicFramePr>
      <xdr:xfrm>
        <a:off x="0" y="0"/>
        <a:ext cx="0" cy="0"/>
      </xdr:xfrm>
      <a:graphic>
        <a:graphicData uri="http://schemas.openxmlformats.org/drawingml/2006/chart">
          <c:chart r:id="rId40"/>
        </a:graphicData>
      </a:graphic>
    </xdr:graphicFrame>
    <xdr:clientData fLocksWithSheet="0"/>
  </xdr:oneCellAnchor>
  <xdr:oneCellAnchor>
    <xdr:from>
      <xdr:col>1</xdr:col>
      <xdr:colOff>400050</xdr:colOff>
      <xdr:row>24</xdr:row>
      <xdr:rowOff>85725</xdr:rowOff>
    </xdr:from>
    <xdr:ext cx="6248400" cy="4162425"/>
    <xdr:graphicFrame>
      <xdr:nvGraphicFramePr>
        <xdr:cNvPr id="692" name="Chart 692"/>
        <xdr:cNvGraphicFramePr/>
      </xdr:nvGraphicFramePr>
      <xdr:xfrm>
        <a:off x="0" y="0"/>
        <a:ext cx="0" cy="0"/>
      </xdr:xfrm>
      <a:graphic>
        <a:graphicData uri="http://schemas.openxmlformats.org/drawingml/2006/chart">
          <c:chart r:id="rId41"/>
        </a:graphicData>
      </a:graphic>
    </xdr:graphicFrame>
    <xdr:clientData fLocksWithSheet="0"/>
  </xdr:oneCellAnchor>
  <xdr:oneCellAnchor>
    <xdr:from>
      <xdr:col>2</xdr:col>
      <xdr:colOff>1057275</xdr:colOff>
      <xdr:row>24</xdr:row>
      <xdr:rowOff>85725</xdr:rowOff>
    </xdr:from>
    <xdr:ext cx="5686425" cy="4124325"/>
    <xdr:graphicFrame>
      <xdr:nvGraphicFramePr>
        <xdr:cNvPr id="693" name="Chart 693"/>
        <xdr:cNvGraphicFramePr/>
      </xdr:nvGraphicFramePr>
      <xdr:xfrm>
        <a:off x="0" y="0"/>
        <a:ext cx="0" cy="0"/>
      </xdr:xfrm>
      <a:graphic>
        <a:graphicData uri="http://schemas.openxmlformats.org/drawingml/2006/chart">
          <c:chart r:id="rId42"/>
        </a:graphicData>
      </a:graphic>
    </xdr:graphicFrame>
    <xdr:clientData fLocksWithSheet="0"/>
  </xdr:oneCellAnchor>
  <xdr:oneCellAnchor>
    <xdr:from>
      <xdr:col>16</xdr:col>
      <xdr:colOff>476250</xdr:colOff>
      <xdr:row>19</xdr:row>
      <xdr:rowOff>152400</xdr:rowOff>
    </xdr:from>
    <xdr:ext cx="5457825" cy="4933950"/>
    <xdr:graphicFrame>
      <xdr:nvGraphicFramePr>
        <xdr:cNvPr id="694" name="Chart 694"/>
        <xdr:cNvGraphicFramePr/>
      </xdr:nvGraphicFramePr>
      <xdr:xfrm>
        <a:off x="0" y="0"/>
        <a:ext cx="0" cy="0"/>
      </xdr:xfrm>
      <a:graphic>
        <a:graphicData uri="http://schemas.openxmlformats.org/drawingml/2006/chart">
          <c:chart r:id="rId43"/>
        </a:graphicData>
      </a:graphic>
    </xdr:graphicFrame>
    <xdr:clientData fLocksWithSheet="0"/>
  </xdr:oneCellAnchor>
  <xdr:oneCellAnchor>
    <xdr:from>
      <xdr:col>11</xdr:col>
      <xdr:colOff>142875</xdr:colOff>
      <xdr:row>19</xdr:row>
      <xdr:rowOff>104775</xdr:rowOff>
    </xdr:from>
    <xdr:ext cx="8143875" cy="3629025"/>
    <xdr:graphicFrame>
      <xdr:nvGraphicFramePr>
        <xdr:cNvPr id="695" name="Chart 695"/>
        <xdr:cNvGraphicFramePr/>
      </xdr:nvGraphicFramePr>
      <xdr:xfrm>
        <a:off x="0" y="0"/>
        <a:ext cx="0" cy="0"/>
      </xdr:xfrm>
      <a:graphic>
        <a:graphicData uri="http://schemas.openxmlformats.org/drawingml/2006/chart">
          <c:chart r:id="rId44"/>
        </a:graphicData>
      </a:graphic>
    </xdr:graphicFrame>
    <xdr:clientData fLocksWithSheet="0"/>
  </xdr:oneCellAnchor>
  <xdr:oneCellAnchor>
    <xdr:from>
      <xdr:col>11</xdr:col>
      <xdr:colOff>152400</xdr:colOff>
      <xdr:row>39</xdr:row>
      <xdr:rowOff>66675</xdr:rowOff>
    </xdr:from>
    <xdr:ext cx="8201025" cy="3467100"/>
    <xdr:graphicFrame>
      <xdr:nvGraphicFramePr>
        <xdr:cNvPr id="696" name="Chart 696"/>
        <xdr:cNvGraphicFramePr/>
      </xdr:nvGraphicFramePr>
      <xdr:xfrm>
        <a:off x="0" y="0"/>
        <a:ext cx="0" cy="0"/>
      </xdr:xfrm>
      <a:graphic>
        <a:graphicData uri="http://schemas.openxmlformats.org/drawingml/2006/chart">
          <c:chart r:id="rId45"/>
        </a:graphicData>
      </a:graphic>
    </xdr:graphicFrame>
    <xdr:clientData fLocksWithSheet="0"/>
  </xdr:oneCellAnchor>
  <xdr:oneCellAnchor>
    <xdr:from>
      <xdr:col>1</xdr:col>
      <xdr:colOff>390525</xdr:colOff>
      <xdr:row>45</xdr:row>
      <xdr:rowOff>171450</xdr:rowOff>
    </xdr:from>
    <xdr:ext cx="6200775" cy="4162425"/>
    <xdr:graphicFrame>
      <xdr:nvGraphicFramePr>
        <xdr:cNvPr id="697" name="Chart 697"/>
        <xdr:cNvGraphicFramePr/>
      </xdr:nvGraphicFramePr>
      <xdr:xfrm>
        <a:off x="0" y="0"/>
        <a:ext cx="0" cy="0"/>
      </xdr:xfrm>
      <a:graphic>
        <a:graphicData uri="http://schemas.openxmlformats.org/drawingml/2006/chart">
          <c:chart r:id="rId46"/>
        </a:graphicData>
      </a:graphic>
    </xdr:graphicFrame>
    <xdr:clientData fLocksWithSheet="0"/>
  </xdr:oneCellAnchor>
  <xdr:oneCellAnchor>
    <xdr:from>
      <xdr:col>2</xdr:col>
      <xdr:colOff>1038225</xdr:colOff>
      <xdr:row>45</xdr:row>
      <xdr:rowOff>180975</xdr:rowOff>
    </xdr:from>
    <xdr:ext cx="5734050" cy="4105275"/>
    <xdr:graphicFrame>
      <xdr:nvGraphicFramePr>
        <xdr:cNvPr id="698" name="Chart 698"/>
        <xdr:cNvGraphicFramePr/>
      </xdr:nvGraphicFramePr>
      <xdr:xfrm>
        <a:off x="0" y="0"/>
        <a:ext cx="0" cy="0"/>
      </xdr:xfrm>
      <a:graphic>
        <a:graphicData uri="http://schemas.openxmlformats.org/drawingml/2006/chart">
          <c:chart r:id="rId47"/>
        </a:graphicData>
      </a:graphic>
    </xdr:graphicFrame>
    <xdr:clientData fLocksWithSheet="0"/>
  </xdr:oneCellAnchor>
  <xdr:oneCellAnchor>
    <xdr:from>
      <xdr:col>1</xdr:col>
      <xdr:colOff>400050</xdr:colOff>
      <xdr:row>24</xdr:row>
      <xdr:rowOff>85725</xdr:rowOff>
    </xdr:from>
    <xdr:ext cx="6248400" cy="4162425"/>
    <xdr:graphicFrame>
      <xdr:nvGraphicFramePr>
        <xdr:cNvPr id="699" name="Chart 699"/>
        <xdr:cNvGraphicFramePr/>
      </xdr:nvGraphicFramePr>
      <xdr:xfrm>
        <a:off x="0" y="0"/>
        <a:ext cx="0" cy="0"/>
      </xdr:xfrm>
      <a:graphic>
        <a:graphicData uri="http://schemas.openxmlformats.org/drawingml/2006/chart">
          <c:chart r:id="rId48"/>
        </a:graphicData>
      </a:graphic>
    </xdr:graphicFrame>
    <xdr:clientData fLocksWithSheet="0"/>
  </xdr:oneCellAnchor>
  <xdr:oneCellAnchor>
    <xdr:from>
      <xdr:col>2</xdr:col>
      <xdr:colOff>1057275</xdr:colOff>
      <xdr:row>24</xdr:row>
      <xdr:rowOff>85725</xdr:rowOff>
    </xdr:from>
    <xdr:ext cx="5686425" cy="4124325"/>
    <xdr:graphicFrame>
      <xdr:nvGraphicFramePr>
        <xdr:cNvPr id="700" name="Chart 700"/>
        <xdr:cNvGraphicFramePr/>
      </xdr:nvGraphicFramePr>
      <xdr:xfrm>
        <a:off x="0" y="0"/>
        <a:ext cx="0" cy="0"/>
      </xdr:xfrm>
      <a:graphic>
        <a:graphicData uri="http://schemas.openxmlformats.org/drawingml/2006/chart">
          <c:chart r:id="rId49"/>
        </a:graphicData>
      </a:graphic>
    </xdr:graphicFrame>
    <xdr:clientData fLocksWithSheet="0"/>
  </xdr:oneCellAnchor>
  <xdr:oneCellAnchor>
    <xdr:from>
      <xdr:col>16</xdr:col>
      <xdr:colOff>476250</xdr:colOff>
      <xdr:row>19</xdr:row>
      <xdr:rowOff>152400</xdr:rowOff>
    </xdr:from>
    <xdr:ext cx="5457825" cy="4933950"/>
    <xdr:graphicFrame>
      <xdr:nvGraphicFramePr>
        <xdr:cNvPr id="701" name="Chart 701"/>
        <xdr:cNvGraphicFramePr/>
      </xdr:nvGraphicFramePr>
      <xdr:xfrm>
        <a:off x="0" y="0"/>
        <a:ext cx="0" cy="0"/>
      </xdr:xfrm>
      <a:graphic>
        <a:graphicData uri="http://schemas.openxmlformats.org/drawingml/2006/chart">
          <c:chart r:id="rId50"/>
        </a:graphicData>
      </a:graphic>
    </xdr:graphicFrame>
    <xdr:clientData fLocksWithSheet="0"/>
  </xdr:oneCellAnchor>
  <xdr:oneCellAnchor>
    <xdr:from>
      <xdr:col>11</xdr:col>
      <xdr:colOff>142875</xdr:colOff>
      <xdr:row>19</xdr:row>
      <xdr:rowOff>104775</xdr:rowOff>
    </xdr:from>
    <xdr:ext cx="8143875" cy="3629025"/>
    <xdr:graphicFrame>
      <xdr:nvGraphicFramePr>
        <xdr:cNvPr id="702" name="Chart 702"/>
        <xdr:cNvGraphicFramePr/>
      </xdr:nvGraphicFramePr>
      <xdr:xfrm>
        <a:off x="0" y="0"/>
        <a:ext cx="0" cy="0"/>
      </xdr:xfrm>
      <a:graphic>
        <a:graphicData uri="http://schemas.openxmlformats.org/drawingml/2006/chart">
          <c:chart r:id="rId51"/>
        </a:graphicData>
      </a:graphic>
    </xdr:graphicFrame>
    <xdr:clientData fLocksWithSheet="0"/>
  </xdr:oneCellAnchor>
  <xdr:oneCellAnchor>
    <xdr:from>
      <xdr:col>11</xdr:col>
      <xdr:colOff>152400</xdr:colOff>
      <xdr:row>39</xdr:row>
      <xdr:rowOff>66675</xdr:rowOff>
    </xdr:from>
    <xdr:ext cx="8201025" cy="3467100"/>
    <xdr:graphicFrame>
      <xdr:nvGraphicFramePr>
        <xdr:cNvPr id="703" name="Chart 703"/>
        <xdr:cNvGraphicFramePr/>
      </xdr:nvGraphicFramePr>
      <xdr:xfrm>
        <a:off x="0" y="0"/>
        <a:ext cx="0" cy="0"/>
      </xdr:xfrm>
      <a:graphic>
        <a:graphicData uri="http://schemas.openxmlformats.org/drawingml/2006/chart">
          <c:chart r:id="rId52"/>
        </a:graphicData>
      </a:graphic>
    </xdr:graphicFrame>
    <xdr:clientData fLocksWithSheet="0"/>
  </xdr:oneCellAnchor>
  <xdr:oneCellAnchor>
    <xdr:from>
      <xdr:col>1</xdr:col>
      <xdr:colOff>390525</xdr:colOff>
      <xdr:row>45</xdr:row>
      <xdr:rowOff>171450</xdr:rowOff>
    </xdr:from>
    <xdr:ext cx="6200775" cy="4162425"/>
    <xdr:graphicFrame>
      <xdr:nvGraphicFramePr>
        <xdr:cNvPr id="704" name="Chart 704"/>
        <xdr:cNvGraphicFramePr/>
      </xdr:nvGraphicFramePr>
      <xdr:xfrm>
        <a:off x="0" y="0"/>
        <a:ext cx="0" cy="0"/>
      </xdr:xfrm>
      <a:graphic>
        <a:graphicData uri="http://schemas.openxmlformats.org/drawingml/2006/chart">
          <c:chart r:id="rId53"/>
        </a:graphicData>
      </a:graphic>
    </xdr:graphicFrame>
    <xdr:clientData fLocksWithSheet="0"/>
  </xdr:oneCellAnchor>
  <xdr:oneCellAnchor>
    <xdr:from>
      <xdr:col>2</xdr:col>
      <xdr:colOff>1038225</xdr:colOff>
      <xdr:row>45</xdr:row>
      <xdr:rowOff>180975</xdr:rowOff>
    </xdr:from>
    <xdr:ext cx="5734050" cy="4105275"/>
    <xdr:graphicFrame>
      <xdr:nvGraphicFramePr>
        <xdr:cNvPr id="705" name="Chart 705"/>
        <xdr:cNvGraphicFramePr/>
      </xdr:nvGraphicFramePr>
      <xdr:xfrm>
        <a:off x="0" y="0"/>
        <a:ext cx="0" cy="0"/>
      </xdr:xfrm>
      <a:graphic>
        <a:graphicData uri="http://schemas.openxmlformats.org/drawingml/2006/chart">
          <c:chart r:id="rId54"/>
        </a:graphicData>
      </a:graphic>
    </xdr:graphicFrame>
    <xdr:clientData fLocksWithSheet="0"/>
  </xdr:oneCellAnchor>
  <xdr:oneCellAnchor>
    <xdr:from>
      <xdr:col>1</xdr:col>
      <xdr:colOff>400050</xdr:colOff>
      <xdr:row>24</xdr:row>
      <xdr:rowOff>85725</xdr:rowOff>
    </xdr:from>
    <xdr:ext cx="6248400" cy="4162425"/>
    <xdr:graphicFrame>
      <xdr:nvGraphicFramePr>
        <xdr:cNvPr id="706" name="Chart 706"/>
        <xdr:cNvGraphicFramePr/>
      </xdr:nvGraphicFramePr>
      <xdr:xfrm>
        <a:off x="0" y="0"/>
        <a:ext cx="0" cy="0"/>
      </xdr:xfrm>
      <a:graphic>
        <a:graphicData uri="http://schemas.openxmlformats.org/drawingml/2006/chart">
          <c:chart r:id="rId55"/>
        </a:graphicData>
      </a:graphic>
    </xdr:graphicFrame>
    <xdr:clientData fLocksWithSheet="0"/>
  </xdr:oneCellAnchor>
  <xdr:oneCellAnchor>
    <xdr:from>
      <xdr:col>2</xdr:col>
      <xdr:colOff>1057275</xdr:colOff>
      <xdr:row>24</xdr:row>
      <xdr:rowOff>85725</xdr:rowOff>
    </xdr:from>
    <xdr:ext cx="5686425" cy="4124325"/>
    <xdr:graphicFrame>
      <xdr:nvGraphicFramePr>
        <xdr:cNvPr id="707" name="Chart 707"/>
        <xdr:cNvGraphicFramePr/>
      </xdr:nvGraphicFramePr>
      <xdr:xfrm>
        <a:off x="0" y="0"/>
        <a:ext cx="0" cy="0"/>
      </xdr:xfrm>
      <a:graphic>
        <a:graphicData uri="http://schemas.openxmlformats.org/drawingml/2006/chart">
          <c:chart r:id="rId56"/>
        </a:graphicData>
      </a:graphic>
    </xdr:graphicFrame>
    <xdr:clientData fLocksWithSheet="0"/>
  </xdr:oneCellAnchor>
  <xdr:oneCellAnchor>
    <xdr:from>
      <xdr:col>16</xdr:col>
      <xdr:colOff>476250</xdr:colOff>
      <xdr:row>19</xdr:row>
      <xdr:rowOff>142875</xdr:rowOff>
    </xdr:from>
    <xdr:ext cx="5457825" cy="5905500"/>
    <xdr:graphicFrame>
      <xdr:nvGraphicFramePr>
        <xdr:cNvPr id="708" name="Chart 708"/>
        <xdr:cNvGraphicFramePr/>
      </xdr:nvGraphicFramePr>
      <xdr:xfrm>
        <a:off x="0" y="0"/>
        <a:ext cx="0" cy="0"/>
      </xdr:xfrm>
      <a:graphic>
        <a:graphicData uri="http://schemas.openxmlformats.org/drawingml/2006/chart">
          <c:chart r:id="rId57"/>
        </a:graphicData>
      </a:graphic>
    </xdr:graphicFrame>
    <xdr:clientData fLocksWithSheet="0"/>
  </xdr:oneCellAnchor>
  <xdr:oneCellAnchor>
    <xdr:from>
      <xdr:col>11</xdr:col>
      <xdr:colOff>142875</xdr:colOff>
      <xdr:row>19</xdr:row>
      <xdr:rowOff>104775</xdr:rowOff>
    </xdr:from>
    <xdr:ext cx="8143875" cy="3629025"/>
    <xdr:graphicFrame>
      <xdr:nvGraphicFramePr>
        <xdr:cNvPr id="709" name="Chart 709"/>
        <xdr:cNvGraphicFramePr/>
      </xdr:nvGraphicFramePr>
      <xdr:xfrm>
        <a:off x="0" y="0"/>
        <a:ext cx="0" cy="0"/>
      </xdr:xfrm>
      <a:graphic>
        <a:graphicData uri="http://schemas.openxmlformats.org/drawingml/2006/chart">
          <c:chart r:id="rId58"/>
        </a:graphicData>
      </a:graphic>
    </xdr:graphicFrame>
    <xdr:clientData fLocksWithSheet="0"/>
  </xdr:oneCellAnchor>
  <xdr:oneCellAnchor>
    <xdr:from>
      <xdr:col>11</xdr:col>
      <xdr:colOff>152400</xdr:colOff>
      <xdr:row>39</xdr:row>
      <xdr:rowOff>66675</xdr:rowOff>
    </xdr:from>
    <xdr:ext cx="8201025" cy="3467100"/>
    <xdr:graphicFrame>
      <xdr:nvGraphicFramePr>
        <xdr:cNvPr id="710" name="Chart 710"/>
        <xdr:cNvGraphicFramePr/>
      </xdr:nvGraphicFramePr>
      <xdr:xfrm>
        <a:off x="0" y="0"/>
        <a:ext cx="0" cy="0"/>
      </xdr:xfrm>
      <a:graphic>
        <a:graphicData uri="http://schemas.openxmlformats.org/drawingml/2006/chart">
          <c:chart r:id="rId59"/>
        </a:graphicData>
      </a:graphic>
    </xdr:graphicFrame>
    <xdr:clientData fLocksWithSheet="0"/>
  </xdr:oneCellAnchor>
  <xdr:oneCellAnchor>
    <xdr:from>
      <xdr:col>1</xdr:col>
      <xdr:colOff>390525</xdr:colOff>
      <xdr:row>45</xdr:row>
      <xdr:rowOff>171450</xdr:rowOff>
    </xdr:from>
    <xdr:ext cx="6200775" cy="4162425"/>
    <xdr:graphicFrame>
      <xdr:nvGraphicFramePr>
        <xdr:cNvPr id="711" name="Chart 711"/>
        <xdr:cNvGraphicFramePr/>
      </xdr:nvGraphicFramePr>
      <xdr:xfrm>
        <a:off x="0" y="0"/>
        <a:ext cx="0" cy="0"/>
      </xdr:xfrm>
      <a:graphic>
        <a:graphicData uri="http://schemas.openxmlformats.org/drawingml/2006/chart">
          <c:chart r:id="rId60"/>
        </a:graphicData>
      </a:graphic>
    </xdr:graphicFrame>
    <xdr:clientData fLocksWithSheet="0"/>
  </xdr:oneCellAnchor>
  <xdr:oneCellAnchor>
    <xdr:from>
      <xdr:col>2</xdr:col>
      <xdr:colOff>1038225</xdr:colOff>
      <xdr:row>45</xdr:row>
      <xdr:rowOff>180975</xdr:rowOff>
    </xdr:from>
    <xdr:ext cx="5734050" cy="4105275"/>
    <xdr:graphicFrame>
      <xdr:nvGraphicFramePr>
        <xdr:cNvPr id="712" name="Chart 712"/>
        <xdr:cNvGraphicFramePr/>
      </xdr:nvGraphicFramePr>
      <xdr:xfrm>
        <a:off x="0" y="0"/>
        <a:ext cx="0" cy="0"/>
      </xdr:xfrm>
      <a:graphic>
        <a:graphicData uri="http://schemas.openxmlformats.org/drawingml/2006/chart">
          <c:chart r:id="rId61"/>
        </a:graphicData>
      </a:graphic>
    </xdr:graphicFrame>
    <xdr:clientData fLocksWithSheet="0"/>
  </xdr:oneCellAnchor>
  <xdr:oneCellAnchor>
    <xdr:from>
      <xdr:col>1</xdr:col>
      <xdr:colOff>400050</xdr:colOff>
      <xdr:row>24</xdr:row>
      <xdr:rowOff>85725</xdr:rowOff>
    </xdr:from>
    <xdr:ext cx="6248400" cy="4162425"/>
    <xdr:graphicFrame>
      <xdr:nvGraphicFramePr>
        <xdr:cNvPr id="713" name="Chart 713"/>
        <xdr:cNvGraphicFramePr/>
      </xdr:nvGraphicFramePr>
      <xdr:xfrm>
        <a:off x="0" y="0"/>
        <a:ext cx="0" cy="0"/>
      </xdr:xfrm>
      <a:graphic>
        <a:graphicData uri="http://schemas.openxmlformats.org/drawingml/2006/chart">
          <c:chart r:id="rId62"/>
        </a:graphicData>
      </a:graphic>
    </xdr:graphicFrame>
    <xdr:clientData fLocksWithSheet="0"/>
  </xdr:oneCellAnchor>
  <xdr:oneCellAnchor>
    <xdr:from>
      <xdr:col>2</xdr:col>
      <xdr:colOff>1057275</xdr:colOff>
      <xdr:row>24</xdr:row>
      <xdr:rowOff>85725</xdr:rowOff>
    </xdr:from>
    <xdr:ext cx="5686425" cy="4124325"/>
    <xdr:graphicFrame>
      <xdr:nvGraphicFramePr>
        <xdr:cNvPr id="714" name="Chart 714"/>
        <xdr:cNvGraphicFramePr/>
      </xdr:nvGraphicFramePr>
      <xdr:xfrm>
        <a:off x="0" y="0"/>
        <a:ext cx="0" cy="0"/>
      </xdr:xfrm>
      <a:graphic>
        <a:graphicData uri="http://schemas.openxmlformats.org/drawingml/2006/chart">
          <c:chart r:id="rId63"/>
        </a:graphicData>
      </a:graphic>
    </xdr:graphicFrame>
    <xdr:clientData fLocksWithSheet="0"/>
  </xdr:oneCellAnchor>
  <xdr:oneCellAnchor>
    <xdr:from>
      <xdr:col>16</xdr:col>
      <xdr:colOff>476250</xdr:colOff>
      <xdr:row>19</xdr:row>
      <xdr:rowOff>152400</xdr:rowOff>
    </xdr:from>
    <xdr:ext cx="5457825" cy="4933950"/>
    <xdr:graphicFrame>
      <xdr:nvGraphicFramePr>
        <xdr:cNvPr id="715" name="Chart 715"/>
        <xdr:cNvGraphicFramePr/>
      </xdr:nvGraphicFramePr>
      <xdr:xfrm>
        <a:off x="0" y="0"/>
        <a:ext cx="0" cy="0"/>
      </xdr:xfrm>
      <a:graphic>
        <a:graphicData uri="http://schemas.openxmlformats.org/drawingml/2006/chart">
          <c:chart r:id="rId64"/>
        </a:graphicData>
      </a:graphic>
    </xdr:graphicFrame>
    <xdr:clientData fLocksWithSheet="0"/>
  </xdr:oneCellAnchor>
  <xdr:oneCellAnchor>
    <xdr:from>
      <xdr:col>11</xdr:col>
      <xdr:colOff>142875</xdr:colOff>
      <xdr:row>19</xdr:row>
      <xdr:rowOff>104775</xdr:rowOff>
    </xdr:from>
    <xdr:ext cx="8143875" cy="3629025"/>
    <xdr:graphicFrame>
      <xdr:nvGraphicFramePr>
        <xdr:cNvPr id="716" name="Chart 716"/>
        <xdr:cNvGraphicFramePr/>
      </xdr:nvGraphicFramePr>
      <xdr:xfrm>
        <a:off x="0" y="0"/>
        <a:ext cx="0" cy="0"/>
      </xdr:xfrm>
      <a:graphic>
        <a:graphicData uri="http://schemas.openxmlformats.org/drawingml/2006/chart">
          <c:chart r:id="rId65"/>
        </a:graphicData>
      </a:graphic>
    </xdr:graphicFrame>
    <xdr:clientData fLocksWithSheet="0"/>
  </xdr:oneCellAnchor>
  <xdr:oneCellAnchor>
    <xdr:from>
      <xdr:col>11</xdr:col>
      <xdr:colOff>152400</xdr:colOff>
      <xdr:row>39</xdr:row>
      <xdr:rowOff>66675</xdr:rowOff>
    </xdr:from>
    <xdr:ext cx="8201025" cy="3467100"/>
    <xdr:graphicFrame>
      <xdr:nvGraphicFramePr>
        <xdr:cNvPr id="717" name="Chart 717"/>
        <xdr:cNvGraphicFramePr/>
      </xdr:nvGraphicFramePr>
      <xdr:xfrm>
        <a:off x="0" y="0"/>
        <a:ext cx="0" cy="0"/>
      </xdr:xfrm>
      <a:graphic>
        <a:graphicData uri="http://schemas.openxmlformats.org/drawingml/2006/chart">
          <c:chart r:id="rId66"/>
        </a:graphicData>
      </a:graphic>
    </xdr:graphicFrame>
    <xdr:clientData fLocksWithSheet="0"/>
  </xdr:oneCellAnchor>
  <xdr:oneCellAnchor>
    <xdr:from>
      <xdr:col>1</xdr:col>
      <xdr:colOff>390525</xdr:colOff>
      <xdr:row>45</xdr:row>
      <xdr:rowOff>171450</xdr:rowOff>
    </xdr:from>
    <xdr:ext cx="6200775" cy="4162425"/>
    <xdr:graphicFrame>
      <xdr:nvGraphicFramePr>
        <xdr:cNvPr id="718" name="Chart 718"/>
        <xdr:cNvGraphicFramePr/>
      </xdr:nvGraphicFramePr>
      <xdr:xfrm>
        <a:off x="0" y="0"/>
        <a:ext cx="0" cy="0"/>
      </xdr:xfrm>
      <a:graphic>
        <a:graphicData uri="http://schemas.openxmlformats.org/drawingml/2006/chart">
          <c:chart r:id="rId67"/>
        </a:graphicData>
      </a:graphic>
    </xdr:graphicFrame>
    <xdr:clientData fLocksWithSheet="0"/>
  </xdr:oneCellAnchor>
  <xdr:oneCellAnchor>
    <xdr:from>
      <xdr:col>2</xdr:col>
      <xdr:colOff>1038225</xdr:colOff>
      <xdr:row>45</xdr:row>
      <xdr:rowOff>180975</xdr:rowOff>
    </xdr:from>
    <xdr:ext cx="5734050" cy="4105275"/>
    <xdr:graphicFrame>
      <xdr:nvGraphicFramePr>
        <xdr:cNvPr id="719" name="Chart 719"/>
        <xdr:cNvGraphicFramePr/>
      </xdr:nvGraphicFramePr>
      <xdr:xfrm>
        <a:off x="0" y="0"/>
        <a:ext cx="0" cy="0"/>
      </xdr:xfrm>
      <a:graphic>
        <a:graphicData uri="http://schemas.openxmlformats.org/drawingml/2006/chart">
          <c:chart r:id="rId68"/>
        </a:graphicData>
      </a:graphic>
    </xdr:graphicFrame>
    <xdr:clientData fLocksWithSheet="0"/>
  </xdr:oneCellAnchor>
  <xdr:oneCellAnchor>
    <xdr:from>
      <xdr:col>1</xdr:col>
      <xdr:colOff>400050</xdr:colOff>
      <xdr:row>24</xdr:row>
      <xdr:rowOff>85725</xdr:rowOff>
    </xdr:from>
    <xdr:ext cx="6248400" cy="4162425"/>
    <xdr:graphicFrame>
      <xdr:nvGraphicFramePr>
        <xdr:cNvPr id="720" name="Chart 720"/>
        <xdr:cNvGraphicFramePr/>
      </xdr:nvGraphicFramePr>
      <xdr:xfrm>
        <a:off x="0" y="0"/>
        <a:ext cx="0" cy="0"/>
      </xdr:xfrm>
      <a:graphic>
        <a:graphicData uri="http://schemas.openxmlformats.org/drawingml/2006/chart">
          <c:chart r:id="rId69"/>
        </a:graphicData>
      </a:graphic>
    </xdr:graphicFrame>
    <xdr:clientData fLocksWithSheet="0"/>
  </xdr:oneCellAnchor>
  <xdr:oneCellAnchor>
    <xdr:from>
      <xdr:col>2</xdr:col>
      <xdr:colOff>1057275</xdr:colOff>
      <xdr:row>24</xdr:row>
      <xdr:rowOff>85725</xdr:rowOff>
    </xdr:from>
    <xdr:ext cx="5686425" cy="4124325"/>
    <xdr:graphicFrame>
      <xdr:nvGraphicFramePr>
        <xdr:cNvPr id="721" name="Chart 721"/>
        <xdr:cNvGraphicFramePr/>
      </xdr:nvGraphicFramePr>
      <xdr:xfrm>
        <a:off x="0" y="0"/>
        <a:ext cx="0" cy="0"/>
      </xdr:xfrm>
      <a:graphic>
        <a:graphicData uri="http://schemas.openxmlformats.org/drawingml/2006/chart">
          <c:chart r:id="rId70"/>
        </a:graphicData>
      </a:graphic>
    </xdr:graphicFrame>
    <xdr:clientData fLocksWithSheet="0"/>
  </xdr:oneCellAnchor>
  <xdr:oneCellAnchor>
    <xdr:from>
      <xdr:col>16</xdr:col>
      <xdr:colOff>476250</xdr:colOff>
      <xdr:row>19</xdr:row>
      <xdr:rowOff>142875</xdr:rowOff>
    </xdr:from>
    <xdr:ext cx="5457825" cy="5905500"/>
    <xdr:graphicFrame>
      <xdr:nvGraphicFramePr>
        <xdr:cNvPr id="722" name="Chart 722"/>
        <xdr:cNvGraphicFramePr/>
      </xdr:nvGraphicFramePr>
      <xdr:xfrm>
        <a:off x="0" y="0"/>
        <a:ext cx="0" cy="0"/>
      </xdr:xfrm>
      <a:graphic>
        <a:graphicData uri="http://schemas.openxmlformats.org/drawingml/2006/chart">
          <c:chart r:id="rId71"/>
        </a:graphicData>
      </a:graphic>
    </xdr:graphicFrame>
    <xdr:clientData fLocksWithSheet="0"/>
  </xdr:oneCellAnchor>
  <xdr:oneCellAnchor>
    <xdr:from>
      <xdr:col>11</xdr:col>
      <xdr:colOff>142875</xdr:colOff>
      <xdr:row>19</xdr:row>
      <xdr:rowOff>104775</xdr:rowOff>
    </xdr:from>
    <xdr:ext cx="8143875" cy="3629025"/>
    <xdr:graphicFrame>
      <xdr:nvGraphicFramePr>
        <xdr:cNvPr id="723" name="Chart 723"/>
        <xdr:cNvGraphicFramePr/>
      </xdr:nvGraphicFramePr>
      <xdr:xfrm>
        <a:off x="0" y="0"/>
        <a:ext cx="0" cy="0"/>
      </xdr:xfrm>
      <a:graphic>
        <a:graphicData uri="http://schemas.openxmlformats.org/drawingml/2006/chart">
          <c:chart r:id="rId72"/>
        </a:graphicData>
      </a:graphic>
    </xdr:graphicFrame>
    <xdr:clientData fLocksWithSheet="0"/>
  </xdr:oneCellAnchor>
  <xdr:oneCellAnchor>
    <xdr:from>
      <xdr:col>11</xdr:col>
      <xdr:colOff>152400</xdr:colOff>
      <xdr:row>39</xdr:row>
      <xdr:rowOff>66675</xdr:rowOff>
    </xdr:from>
    <xdr:ext cx="8201025" cy="3467100"/>
    <xdr:graphicFrame>
      <xdr:nvGraphicFramePr>
        <xdr:cNvPr id="724" name="Chart 724"/>
        <xdr:cNvGraphicFramePr/>
      </xdr:nvGraphicFramePr>
      <xdr:xfrm>
        <a:off x="0" y="0"/>
        <a:ext cx="0" cy="0"/>
      </xdr:xfrm>
      <a:graphic>
        <a:graphicData uri="http://schemas.openxmlformats.org/drawingml/2006/chart">
          <c:chart r:id="rId73"/>
        </a:graphicData>
      </a:graphic>
    </xdr:graphicFrame>
    <xdr:clientData fLocksWithSheet="0"/>
  </xdr:oneCellAnchor>
  <xdr:oneCellAnchor>
    <xdr:from>
      <xdr:col>1</xdr:col>
      <xdr:colOff>390525</xdr:colOff>
      <xdr:row>45</xdr:row>
      <xdr:rowOff>171450</xdr:rowOff>
    </xdr:from>
    <xdr:ext cx="6200775" cy="4162425"/>
    <xdr:graphicFrame>
      <xdr:nvGraphicFramePr>
        <xdr:cNvPr id="725" name="Chart 725"/>
        <xdr:cNvGraphicFramePr/>
      </xdr:nvGraphicFramePr>
      <xdr:xfrm>
        <a:off x="0" y="0"/>
        <a:ext cx="0" cy="0"/>
      </xdr:xfrm>
      <a:graphic>
        <a:graphicData uri="http://schemas.openxmlformats.org/drawingml/2006/chart">
          <c:chart r:id="rId74"/>
        </a:graphicData>
      </a:graphic>
    </xdr:graphicFrame>
    <xdr:clientData fLocksWithSheet="0"/>
  </xdr:oneCellAnchor>
  <xdr:oneCellAnchor>
    <xdr:from>
      <xdr:col>2</xdr:col>
      <xdr:colOff>1038225</xdr:colOff>
      <xdr:row>45</xdr:row>
      <xdr:rowOff>180975</xdr:rowOff>
    </xdr:from>
    <xdr:ext cx="5734050" cy="4105275"/>
    <xdr:graphicFrame>
      <xdr:nvGraphicFramePr>
        <xdr:cNvPr id="726" name="Chart 726"/>
        <xdr:cNvGraphicFramePr/>
      </xdr:nvGraphicFramePr>
      <xdr:xfrm>
        <a:off x="0" y="0"/>
        <a:ext cx="0" cy="0"/>
      </xdr:xfrm>
      <a:graphic>
        <a:graphicData uri="http://schemas.openxmlformats.org/drawingml/2006/chart">
          <c:chart r:id="rId75"/>
        </a:graphicData>
      </a:graphic>
    </xdr:graphicFrame>
    <xdr:clientData fLocksWithSheet="0"/>
  </xdr:oneCellAnchor>
  <xdr:oneCellAnchor>
    <xdr:from>
      <xdr:col>1</xdr:col>
      <xdr:colOff>400050</xdr:colOff>
      <xdr:row>24</xdr:row>
      <xdr:rowOff>85725</xdr:rowOff>
    </xdr:from>
    <xdr:ext cx="6248400" cy="4162425"/>
    <xdr:graphicFrame>
      <xdr:nvGraphicFramePr>
        <xdr:cNvPr id="727" name="Chart 727"/>
        <xdr:cNvGraphicFramePr/>
      </xdr:nvGraphicFramePr>
      <xdr:xfrm>
        <a:off x="0" y="0"/>
        <a:ext cx="0" cy="0"/>
      </xdr:xfrm>
      <a:graphic>
        <a:graphicData uri="http://schemas.openxmlformats.org/drawingml/2006/chart">
          <c:chart r:id="rId76"/>
        </a:graphicData>
      </a:graphic>
    </xdr:graphicFrame>
    <xdr:clientData fLocksWithSheet="0"/>
  </xdr:oneCellAnchor>
  <xdr:oneCellAnchor>
    <xdr:from>
      <xdr:col>2</xdr:col>
      <xdr:colOff>1057275</xdr:colOff>
      <xdr:row>24</xdr:row>
      <xdr:rowOff>85725</xdr:rowOff>
    </xdr:from>
    <xdr:ext cx="5686425" cy="4124325"/>
    <xdr:graphicFrame>
      <xdr:nvGraphicFramePr>
        <xdr:cNvPr id="728" name="Chart 728"/>
        <xdr:cNvGraphicFramePr/>
      </xdr:nvGraphicFramePr>
      <xdr:xfrm>
        <a:off x="0" y="0"/>
        <a:ext cx="0" cy="0"/>
      </xdr:xfrm>
      <a:graphic>
        <a:graphicData uri="http://schemas.openxmlformats.org/drawingml/2006/chart">
          <c:chart r:id="rId77"/>
        </a:graphicData>
      </a:graphic>
    </xdr:graphicFrame>
    <xdr:clientData fLocksWithSheet="0"/>
  </xdr:oneCellAnchor>
  <xdr:oneCellAnchor>
    <xdr:from>
      <xdr:col>16</xdr:col>
      <xdr:colOff>476250</xdr:colOff>
      <xdr:row>19</xdr:row>
      <xdr:rowOff>152400</xdr:rowOff>
    </xdr:from>
    <xdr:ext cx="5457825" cy="4933950"/>
    <xdr:graphicFrame>
      <xdr:nvGraphicFramePr>
        <xdr:cNvPr id="729" name="Chart 729"/>
        <xdr:cNvGraphicFramePr/>
      </xdr:nvGraphicFramePr>
      <xdr:xfrm>
        <a:off x="0" y="0"/>
        <a:ext cx="0" cy="0"/>
      </xdr:xfrm>
      <a:graphic>
        <a:graphicData uri="http://schemas.openxmlformats.org/drawingml/2006/chart">
          <c:chart r:id="rId78"/>
        </a:graphicData>
      </a:graphic>
    </xdr:graphicFrame>
    <xdr:clientData fLocksWithSheet="0"/>
  </xdr:oneCellAnchor>
  <xdr:oneCellAnchor>
    <xdr:from>
      <xdr:col>11</xdr:col>
      <xdr:colOff>142875</xdr:colOff>
      <xdr:row>19</xdr:row>
      <xdr:rowOff>104775</xdr:rowOff>
    </xdr:from>
    <xdr:ext cx="8143875" cy="3629025"/>
    <xdr:graphicFrame>
      <xdr:nvGraphicFramePr>
        <xdr:cNvPr id="730" name="Chart 730"/>
        <xdr:cNvGraphicFramePr/>
      </xdr:nvGraphicFramePr>
      <xdr:xfrm>
        <a:off x="0" y="0"/>
        <a:ext cx="0" cy="0"/>
      </xdr:xfrm>
      <a:graphic>
        <a:graphicData uri="http://schemas.openxmlformats.org/drawingml/2006/chart">
          <c:chart r:id="rId79"/>
        </a:graphicData>
      </a:graphic>
    </xdr:graphicFrame>
    <xdr:clientData fLocksWithSheet="0"/>
  </xdr:oneCellAnchor>
  <xdr:oneCellAnchor>
    <xdr:from>
      <xdr:col>11</xdr:col>
      <xdr:colOff>152400</xdr:colOff>
      <xdr:row>39</xdr:row>
      <xdr:rowOff>66675</xdr:rowOff>
    </xdr:from>
    <xdr:ext cx="8201025" cy="3467100"/>
    <xdr:graphicFrame>
      <xdr:nvGraphicFramePr>
        <xdr:cNvPr id="731" name="Chart 731"/>
        <xdr:cNvGraphicFramePr/>
      </xdr:nvGraphicFramePr>
      <xdr:xfrm>
        <a:off x="0" y="0"/>
        <a:ext cx="0" cy="0"/>
      </xdr:xfrm>
      <a:graphic>
        <a:graphicData uri="http://schemas.openxmlformats.org/drawingml/2006/chart">
          <c:chart r:id="rId80"/>
        </a:graphicData>
      </a:graphic>
    </xdr:graphicFrame>
    <xdr:clientData fLocksWithSheet="0"/>
  </xdr:oneCellAnchor>
  <xdr:oneCellAnchor>
    <xdr:from>
      <xdr:col>1</xdr:col>
      <xdr:colOff>390525</xdr:colOff>
      <xdr:row>45</xdr:row>
      <xdr:rowOff>171450</xdr:rowOff>
    </xdr:from>
    <xdr:ext cx="6200775" cy="4162425"/>
    <xdr:graphicFrame>
      <xdr:nvGraphicFramePr>
        <xdr:cNvPr id="732" name="Chart 732"/>
        <xdr:cNvGraphicFramePr/>
      </xdr:nvGraphicFramePr>
      <xdr:xfrm>
        <a:off x="0" y="0"/>
        <a:ext cx="0" cy="0"/>
      </xdr:xfrm>
      <a:graphic>
        <a:graphicData uri="http://schemas.openxmlformats.org/drawingml/2006/chart">
          <c:chart r:id="rId81"/>
        </a:graphicData>
      </a:graphic>
    </xdr:graphicFrame>
    <xdr:clientData fLocksWithSheet="0"/>
  </xdr:oneCellAnchor>
  <xdr:oneCellAnchor>
    <xdr:from>
      <xdr:col>2</xdr:col>
      <xdr:colOff>1038225</xdr:colOff>
      <xdr:row>45</xdr:row>
      <xdr:rowOff>180975</xdr:rowOff>
    </xdr:from>
    <xdr:ext cx="5734050" cy="4105275"/>
    <xdr:graphicFrame>
      <xdr:nvGraphicFramePr>
        <xdr:cNvPr id="733" name="Chart 733"/>
        <xdr:cNvGraphicFramePr/>
      </xdr:nvGraphicFramePr>
      <xdr:xfrm>
        <a:off x="0" y="0"/>
        <a:ext cx="0" cy="0"/>
      </xdr:xfrm>
      <a:graphic>
        <a:graphicData uri="http://schemas.openxmlformats.org/drawingml/2006/chart">
          <c:chart r:id="rId82"/>
        </a:graphicData>
      </a:graphic>
    </xdr:graphicFrame>
    <xdr:clientData fLocksWithSheet="0"/>
  </xdr:oneCellAnchor>
  <xdr:oneCellAnchor>
    <xdr:from>
      <xdr:col>1</xdr:col>
      <xdr:colOff>400050</xdr:colOff>
      <xdr:row>24</xdr:row>
      <xdr:rowOff>85725</xdr:rowOff>
    </xdr:from>
    <xdr:ext cx="6248400" cy="4162425"/>
    <xdr:graphicFrame>
      <xdr:nvGraphicFramePr>
        <xdr:cNvPr id="734" name="Chart 734"/>
        <xdr:cNvGraphicFramePr/>
      </xdr:nvGraphicFramePr>
      <xdr:xfrm>
        <a:off x="0" y="0"/>
        <a:ext cx="0" cy="0"/>
      </xdr:xfrm>
      <a:graphic>
        <a:graphicData uri="http://schemas.openxmlformats.org/drawingml/2006/chart">
          <c:chart r:id="rId83"/>
        </a:graphicData>
      </a:graphic>
    </xdr:graphicFrame>
    <xdr:clientData fLocksWithSheet="0"/>
  </xdr:oneCellAnchor>
  <xdr:oneCellAnchor>
    <xdr:from>
      <xdr:col>2</xdr:col>
      <xdr:colOff>1057275</xdr:colOff>
      <xdr:row>24</xdr:row>
      <xdr:rowOff>85725</xdr:rowOff>
    </xdr:from>
    <xdr:ext cx="5686425" cy="4124325"/>
    <xdr:graphicFrame>
      <xdr:nvGraphicFramePr>
        <xdr:cNvPr id="735" name="Chart 735"/>
        <xdr:cNvGraphicFramePr/>
      </xdr:nvGraphicFramePr>
      <xdr:xfrm>
        <a:off x="0" y="0"/>
        <a:ext cx="0" cy="0"/>
      </xdr:xfrm>
      <a:graphic>
        <a:graphicData uri="http://schemas.openxmlformats.org/drawingml/2006/chart">
          <c:chart r:id="rId84"/>
        </a:graphicData>
      </a:graphic>
    </xdr:graphicFrame>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400050</xdr:colOff>
      <xdr:row>39</xdr:row>
      <xdr:rowOff>85725</xdr:rowOff>
    </xdr:from>
    <xdr:ext cx="11153775" cy="3057525"/>
    <xdr:graphicFrame>
      <xdr:nvGraphicFramePr>
        <xdr:cNvPr id="736" name="Chart 736"/>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333375</xdr:colOff>
      <xdr:row>55</xdr:row>
      <xdr:rowOff>85725</xdr:rowOff>
    </xdr:from>
    <xdr:ext cx="11191875" cy="3200400"/>
    <xdr:graphicFrame>
      <xdr:nvGraphicFramePr>
        <xdr:cNvPr id="737" name="Chart 737"/>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2</xdr:col>
      <xdr:colOff>400050</xdr:colOff>
      <xdr:row>72</xdr:row>
      <xdr:rowOff>66675</xdr:rowOff>
    </xdr:from>
    <xdr:ext cx="7581900" cy="6534150"/>
    <xdr:graphicFrame>
      <xdr:nvGraphicFramePr>
        <xdr:cNvPr id="738" name="Chart 738"/>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0</xdr:col>
      <xdr:colOff>0</xdr:colOff>
      <xdr:row>72</xdr:row>
      <xdr:rowOff>85725</xdr:rowOff>
    </xdr:from>
    <xdr:ext cx="7353300" cy="6572250"/>
    <xdr:graphicFrame>
      <xdr:nvGraphicFramePr>
        <xdr:cNvPr id="739" name="Chart 739"/>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11</xdr:col>
      <xdr:colOff>304800</xdr:colOff>
      <xdr:row>28</xdr:row>
      <xdr:rowOff>38100</xdr:rowOff>
    </xdr:from>
    <xdr:ext cx="13896975" cy="4381500"/>
    <xdr:graphicFrame>
      <xdr:nvGraphicFramePr>
        <xdr:cNvPr id="740" name="Chart 740"/>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11</xdr:col>
      <xdr:colOff>247650</xdr:colOff>
      <xdr:row>51</xdr:row>
      <xdr:rowOff>47625</xdr:rowOff>
    </xdr:from>
    <xdr:ext cx="13973175" cy="4257675"/>
    <xdr:graphicFrame>
      <xdr:nvGraphicFramePr>
        <xdr:cNvPr id="741" name="Chart 741"/>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11</xdr:col>
      <xdr:colOff>1666875</xdr:colOff>
      <xdr:row>74</xdr:row>
      <xdr:rowOff>85725</xdr:rowOff>
    </xdr:from>
    <xdr:ext cx="11125200" cy="8848725"/>
    <xdr:graphicFrame>
      <xdr:nvGraphicFramePr>
        <xdr:cNvPr id="742" name="Chart 742"/>
        <xdr:cNvGraphicFramePr/>
      </xdr:nvGraphicFramePr>
      <xdr:xfrm>
        <a:off x="0" y="0"/>
        <a:ext cx="0" cy="0"/>
      </xdr:xfrm>
      <a:graphic>
        <a:graphicData uri="http://schemas.openxmlformats.org/drawingml/2006/chart">
          <c:chart r:id="rId7"/>
        </a:graphicData>
      </a:graphic>
    </xdr:graphicFrame>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lexi.kovalovich@doe.nv.gov" TargetMode="External"/><Relationship Id="rId2" Type="http://schemas.openxmlformats.org/officeDocument/2006/relationships/hyperlink" Target="mailto:eschaldach@unr.edu"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crobat.adobe.com/id/urn:aaid:sc:VA6C2:ab0f97e2-1835-4d05-ad38-a7e7fbec5541"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EEAF6"/>
    <pageSetUpPr/>
  </sheetPr>
  <sheetViews>
    <sheetView showGridLines="0" workbookViewId="0"/>
  </sheetViews>
  <sheetFormatPr customHeight="1" defaultColWidth="11.22" defaultRowHeight="15.0"/>
  <cols>
    <col customWidth="1" min="1" max="1" width="11.33"/>
    <col customWidth="1" min="2" max="2" width="12.67"/>
    <col customWidth="1" min="3" max="4" width="8.89"/>
    <col customWidth="1" min="5" max="5" width="12.89"/>
    <col customWidth="1" min="6" max="6" width="20.67"/>
    <col customWidth="1" min="7" max="7" width="13.0"/>
    <col customWidth="1" min="8" max="26" width="8.89"/>
  </cols>
  <sheetData>
    <row r="1" ht="15.75" customHeight="1">
      <c r="A1" s="1"/>
      <c r="B1" s="1"/>
      <c r="C1" s="1"/>
      <c r="D1" s="1"/>
      <c r="E1" s="1"/>
      <c r="F1" s="1"/>
      <c r="G1" s="1"/>
      <c r="H1" s="1"/>
      <c r="I1" s="1"/>
      <c r="J1" s="1"/>
      <c r="K1" s="1"/>
      <c r="L1" s="1"/>
    </row>
    <row r="2" ht="15.75" customHeight="1">
      <c r="A2" s="1"/>
      <c r="B2" s="1"/>
      <c r="C2" s="1"/>
      <c r="D2" s="1"/>
      <c r="E2" s="1"/>
      <c r="F2" s="1"/>
      <c r="G2" s="1"/>
      <c r="H2" s="1"/>
      <c r="I2" s="1"/>
      <c r="J2" s="1"/>
      <c r="K2" s="1"/>
      <c r="L2" s="1"/>
    </row>
    <row r="3" ht="15.75" customHeight="1">
      <c r="A3" s="1"/>
      <c r="B3" s="1"/>
      <c r="C3" s="1"/>
      <c r="D3" s="1"/>
      <c r="E3" s="1"/>
      <c r="F3" s="1"/>
      <c r="G3" s="1"/>
      <c r="H3" s="1"/>
      <c r="I3" s="1"/>
      <c r="J3" s="1"/>
      <c r="K3" s="1"/>
      <c r="L3" s="1"/>
    </row>
    <row r="4" ht="15.75" customHeight="1">
      <c r="A4" s="1"/>
      <c r="B4" s="1"/>
      <c r="C4" s="1"/>
      <c r="D4" s="1"/>
      <c r="E4" s="1"/>
      <c r="F4" s="1"/>
      <c r="G4" s="1"/>
      <c r="H4" s="1"/>
      <c r="I4" s="1"/>
      <c r="J4" s="1"/>
      <c r="K4" s="1"/>
      <c r="L4" s="1"/>
    </row>
    <row r="5" ht="15.75" customHeight="1">
      <c r="A5" s="1"/>
      <c r="B5" s="1"/>
      <c r="C5" s="1"/>
      <c r="D5" s="1"/>
      <c r="E5" s="1"/>
      <c r="F5" s="1"/>
      <c r="G5" s="1"/>
      <c r="H5" s="1"/>
      <c r="I5" s="1"/>
      <c r="J5" s="1"/>
      <c r="K5" s="1"/>
      <c r="L5" s="1"/>
    </row>
    <row r="6" ht="15.75" customHeight="1">
      <c r="A6" s="1"/>
      <c r="B6" s="1"/>
      <c r="C6" s="1"/>
      <c r="D6" s="1"/>
      <c r="E6" s="1"/>
      <c r="F6" s="1"/>
      <c r="G6" s="1"/>
      <c r="H6" s="1"/>
      <c r="I6" s="1"/>
      <c r="J6" s="1"/>
      <c r="K6" s="1"/>
      <c r="L6" s="1"/>
    </row>
    <row r="7" ht="15.75" customHeight="1">
      <c r="A7" s="1"/>
      <c r="B7" s="1"/>
      <c r="C7" s="1"/>
      <c r="D7" s="1"/>
      <c r="E7" s="1"/>
      <c r="F7" s="1"/>
      <c r="G7" s="1"/>
      <c r="H7" s="1"/>
      <c r="I7" s="1"/>
      <c r="J7" s="1"/>
      <c r="K7" s="1"/>
      <c r="L7" s="1"/>
    </row>
    <row r="8" ht="15.75" customHeight="1">
      <c r="A8" s="1"/>
      <c r="B8" s="1"/>
      <c r="C8" s="1"/>
      <c r="D8" s="1"/>
      <c r="E8" s="1"/>
      <c r="F8" s="1"/>
      <c r="G8" s="1"/>
      <c r="H8" s="1"/>
      <c r="I8" s="1"/>
      <c r="J8" s="1"/>
      <c r="K8" s="1"/>
      <c r="L8" s="1"/>
    </row>
    <row r="9" ht="15.75" customHeight="1">
      <c r="A9" s="1"/>
      <c r="B9" s="1"/>
      <c r="C9" s="1"/>
      <c r="D9" s="1"/>
      <c r="E9" s="1"/>
      <c r="F9" s="1"/>
      <c r="G9" s="1"/>
      <c r="H9" s="1"/>
      <c r="I9" s="1"/>
      <c r="J9" s="1"/>
      <c r="K9" s="1"/>
      <c r="L9" s="1"/>
    </row>
    <row r="10" ht="15.75" customHeight="1">
      <c r="A10" s="1"/>
      <c r="B10" s="1"/>
      <c r="C10" s="1"/>
      <c r="D10" s="1"/>
      <c r="E10" s="1"/>
      <c r="F10" s="1"/>
      <c r="G10" s="1"/>
      <c r="H10" s="1"/>
      <c r="I10" s="1"/>
      <c r="J10" s="1"/>
      <c r="K10" s="1"/>
      <c r="L10" s="1"/>
    </row>
    <row r="11" ht="15.75" customHeight="1">
      <c r="A11" s="1"/>
      <c r="B11" s="1"/>
      <c r="C11" s="1"/>
      <c r="D11" s="1"/>
      <c r="E11" s="1"/>
      <c r="F11" s="1"/>
      <c r="G11" s="1"/>
      <c r="H11" s="1"/>
      <c r="I11" s="1"/>
      <c r="J11" s="1"/>
      <c r="K11" s="1"/>
      <c r="L11" s="1"/>
    </row>
    <row r="12" ht="21.0" customHeight="1">
      <c r="A12" s="2" t="s">
        <v>0</v>
      </c>
      <c r="B12" s="3"/>
      <c r="C12" s="3"/>
      <c r="D12" s="3"/>
      <c r="E12" s="3"/>
      <c r="F12" s="3"/>
      <c r="G12" s="3"/>
      <c r="H12" s="3"/>
      <c r="I12" s="3"/>
      <c r="J12" s="3"/>
      <c r="K12" s="3"/>
      <c r="L12" s="4"/>
    </row>
    <row r="13" ht="15.75" customHeight="1">
      <c r="A13" s="1"/>
      <c r="B13" s="1"/>
      <c r="C13" s="1"/>
      <c r="D13" s="1"/>
      <c r="E13" s="5"/>
      <c r="F13" s="6"/>
      <c r="G13" s="6"/>
      <c r="H13" s="1"/>
      <c r="I13" s="1"/>
      <c r="J13" s="1"/>
      <c r="K13" s="1"/>
      <c r="L13" s="1"/>
    </row>
    <row r="14" ht="15.75" customHeight="1">
      <c r="A14" s="1"/>
      <c r="B14" s="7" t="s">
        <v>1</v>
      </c>
      <c r="C14" s="8" t="s">
        <v>2</v>
      </c>
      <c r="D14" s="1"/>
      <c r="E14" s="7" t="s">
        <v>3</v>
      </c>
      <c r="F14" s="8" t="s">
        <v>4</v>
      </c>
      <c r="G14" s="7" t="s">
        <v>5</v>
      </c>
      <c r="H14" s="8">
        <v>401.0</v>
      </c>
      <c r="I14" s="9"/>
      <c r="J14" s="1"/>
      <c r="K14" s="1"/>
      <c r="L14" s="1"/>
    </row>
    <row r="15" ht="7.5" customHeight="1">
      <c r="A15" s="1"/>
      <c r="B15" s="9"/>
      <c r="C15" s="1"/>
      <c r="D15" s="1"/>
      <c r="E15" s="1"/>
      <c r="F15" s="1"/>
      <c r="G15" s="9"/>
      <c r="H15" s="1"/>
      <c r="I15" s="1"/>
      <c r="J15" s="1"/>
      <c r="K15" s="1"/>
      <c r="L15" s="1"/>
    </row>
    <row r="16" ht="15.75" customHeight="1">
      <c r="A16" s="1"/>
      <c r="B16" s="9"/>
      <c r="C16" s="1"/>
      <c r="D16" s="1"/>
      <c r="E16" s="7" t="s">
        <v>6</v>
      </c>
      <c r="F16" s="8" t="s">
        <v>7</v>
      </c>
      <c r="G16" s="7" t="s">
        <v>8</v>
      </c>
      <c r="H16" s="8">
        <v>75.0</v>
      </c>
      <c r="I16" s="1"/>
      <c r="J16" s="1"/>
      <c r="K16" s="1"/>
      <c r="L16" s="1"/>
    </row>
    <row r="17" ht="15.75" customHeight="1">
      <c r="A17" s="1"/>
      <c r="B17" s="9"/>
      <c r="C17" s="1"/>
      <c r="D17" s="1"/>
      <c r="E17" s="9"/>
      <c r="F17" s="1"/>
      <c r="G17" s="9"/>
      <c r="H17" s="1"/>
      <c r="I17" s="1"/>
      <c r="J17" s="1"/>
      <c r="K17" s="1"/>
      <c r="L17" s="1"/>
    </row>
    <row r="18" ht="15.75" customHeight="1">
      <c r="A18" s="1"/>
      <c r="B18" s="1" t="s">
        <v>9</v>
      </c>
      <c r="C18" s="10" t="s">
        <v>10</v>
      </c>
      <c r="D18" s="11"/>
      <c r="E18" s="12"/>
      <c r="F18" s="7" t="s">
        <v>11</v>
      </c>
      <c r="G18" s="10" t="s">
        <v>12</v>
      </c>
      <c r="H18" s="11"/>
      <c r="I18" s="12"/>
      <c r="J18" s="1"/>
      <c r="K18" s="1"/>
      <c r="L18" s="1"/>
    </row>
    <row r="19" ht="15.75" customHeight="1">
      <c r="A19" s="1"/>
      <c r="B19" s="1"/>
      <c r="C19" s="1"/>
      <c r="D19" s="1"/>
      <c r="E19" s="1"/>
      <c r="F19" s="1"/>
      <c r="G19" s="1"/>
      <c r="H19" s="1"/>
      <c r="I19" s="1"/>
      <c r="J19" s="1"/>
      <c r="K19" s="1"/>
      <c r="L19" s="1"/>
    </row>
    <row r="20" ht="15.75" customHeight="1">
      <c r="A20" s="1"/>
      <c r="B20" s="1"/>
      <c r="C20" s="1"/>
      <c r="D20" s="1"/>
      <c r="E20" s="1"/>
      <c r="F20" s="1"/>
      <c r="G20" s="1"/>
      <c r="H20" s="1"/>
      <c r="I20" s="1"/>
      <c r="J20" s="1"/>
      <c r="K20" s="1"/>
      <c r="L20" s="1"/>
    </row>
    <row r="21" ht="15.75" customHeight="1">
      <c r="A21" s="1"/>
      <c r="B21" s="13" t="s">
        <v>13</v>
      </c>
      <c r="C21" s="1"/>
      <c r="D21" s="1"/>
      <c r="E21" s="1"/>
      <c r="F21" s="1"/>
      <c r="G21" s="1"/>
      <c r="H21" s="1"/>
      <c r="I21" s="1"/>
      <c r="J21" s="1"/>
      <c r="K21" s="1"/>
      <c r="L21" s="1"/>
    </row>
    <row r="22" ht="15.75" customHeight="1">
      <c r="A22" s="1"/>
      <c r="B22" s="13" t="s">
        <v>14</v>
      </c>
      <c r="C22" s="1"/>
      <c r="D22" s="1"/>
      <c r="E22" s="1"/>
      <c r="F22" s="1"/>
      <c r="G22" s="1"/>
      <c r="H22" s="1"/>
      <c r="I22" s="1"/>
      <c r="J22" s="1"/>
      <c r="K22" s="1"/>
      <c r="L22" s="1"/>
    </row>
    <row r="23" ht="15.75" customHeight="1">
      <c r="A23" s="1"/>
      <c r="B23" s="13" t="s">
        <v>15</v>
      </c>
      <c r="C23" s="1"/>
      <c r="D23" s="1"/>
      <c r="E23" s="1"/>
      <c r="F23" s="1"/>
      <c r="G23" s="1"/>
      <c r="H23" s="1"/>
      <c r="I23" s="1"/>
      <c r="J23" s="1"/>
      <c r="K23" s="1"/>
      <c r="L23" s="1"/>
    </row>
    <row r="24" ht="6.0" customHeight="1">
      <c r="A24" s="1"/>
      <c r="B24" s="13"/>
      <c r="C24" s="1"/>
      <c r="D24" s="1"/>
      <c r="E24" s="1"/>
      <c r="F24" s="1"/>
      <c r="G24" s="1"/>
      <c r="H24" s="1"/>
      <c r="I24" s="1"/>
      <c r="J24" s="1"/>
      <c r="K24" s="1"/>
      <c r="L24" s="1"/>
    </row>
    <row r="25" ht="15.75" customHeight="1">
      <c r="A25" s="1"/>
      <c r="B25" s="1" t="s">
        <v>16</v>
      </c>
      <c r="C25" s="1"/>
      <c r="D25" s="1"/>
      <c r="E25" s="1"/>
      <c r="F25" s="1"/>
      <c r="G25" s="1"/>
      <c r="H25" s="1"/>
      <c r="I25" s="1"/>
      <c r="J25" s="1"/>
      <c r="K25" s="1"/>
      <c r="L25" s="1"/>
    </row>
    <row r="26" ht="15.75" customHeight="1">
      <c r="A26" s="1"/>
      <c r="B26" s="1" t="s">
        <v>17</v>
      </c>
      <c r="C26" s="1"/>
      <c r="D26" s="1"/>
      <c r="E26" s="1"/>
      <c r="F26" s="1"/>
      <c r="G26" s="1"/>
      <c r="H26" s="1"/>
      <c r="I26" s="1"/>
      <c r="J26" s="1"/>
      <c r="K26" s="1"/>
      <c r="L26" s="1"/>
    </row>
    <row r="27" ht="15.75" customHeight="1">
      <c r="A27" s="1"/>
      <c r="B27" s="1" t="s">
        <v>18</v>
      </c>
      <c r="C27" s="1"/>
      <c r="D27" s="1"/>
      <c r="E27" s="1"/>
      <c r="F27" s="1"/>
      <c r="G27" s="1"/>
      <c r="H27" s="1"/>
      <c r="I27" s="1"/>
      <c r="J27" s="1"/>
      <c r="K27" s="1"/>
      <c r="L27" s="1"/>
    </row>
    <row r="28" ht="15.75" customHeight="1">
      <c r="A28" s="1"/>
      <c r="B28" s="1" t="s">
        <v>19</v>
      </c>
      <c r="C28" s="1"/>
      <c r="D28" s="1"/>
      <c r="E28" s="1"/>
      <c r="F28" s="1"/>
      <c r="G28" s="1"/>
      <c r="H28" s="1"/>
      <c r="I28" s="1"/>
      <c r="J28" s="1"/>
      <c r="K28" s="1"/>
      <c r="L28" s="1"/>
    </row>
    <row r="29" ht="15.75" customHeight="1">
      <c r="A29" s="1"/>
      <c r="B29" s="1" t="s">
        <v>20</v>
      </c>
      <c r="C29" s="1"/>
      <c r="D29" s="1"/>
      <c r="E29" s="1"/>
      <c r="F29" s="1"/>
      <c r="G29" s="1"/>
      <c r="H29" s="1"/>
      <c r="I29" s="1"/>
      <c r="J29" s="1"/>
      <c r="K29" s="1"/>
      <c r="L29" s="1"/>
    </row>
    <row r="30" ht="15.75" customHeight="1">
      <c r="A30" s="1"/>
      <c r="B30" s="1" t="s">
        <v>21</v>
      </c>
      <c r="C30" s="1"/>
      <c r="D30" s="1"/>
      <c r="E30" s="1"/>
      <c r="F30" s="1"/>
      <c r="G30" s="1"/>
      <c r="H30" s="1"/>
      <c r="I30" s="1"/>
      <c r="J30" s="1"/>
      <c r="K30" s="1"/>
      <c r="L30" s="1"/>
    </row>
    <row r="31" ht="15.75" customHeight="1">
      <c r="A31" s="1"/>
      <c r="B31" s="1" t="s">
        <v>22</v>
      </c>
      <c r="C31" s="1"/>
      <c r="D31" s="1"/>
      <c r="E31" s="1"/>
      <c r="F31" s="1"/>
      <c r="G31" s="1"/>
      <c r="H31" s="1"/>
      <c r="I31" s="1"/>
      <c r="J31" s="1"/>
      <c r="K31" s="1"/>
      <c r="L31" s="1"/>
    </row>
    <row r="32" ht="15.75" customHeight="1">
      <c r="A32" s="1"/>
      <c r="B32" s="1"/>
      <c r="C32" s="1"/>
      <c r="D32" s="1"/>
      <c r="E32" s="1"/>
      <c r="F32" s="1"/>
      <c r="G32" s="1"/>
      <c r="H32" s="1"/>
      <c r="I32" s="1"/>
      <c r="J32" s="1"/>
      <c r="K32" s="1"/>
      <c r="L32" s="1"/>
    </row>
    <row r="33" ht="15.75" customHeight="1">
      <c r="A33" s="1"/>
      <c r="B33" s="13" t="s">
        <v>23</v>
      </c>
      <c r="C33" s="1"/>
      <c r="D33" s="1"/>
      <c r="E33" s="1"/>
      <c r="F33" s="1"/>
      <c r="G33" s="1"/>
      <c r="H33" s="1"/>
      <c r="I33" s="1"/>
      <c r="J33" s="1"/>
      <c r="K33" s="1"/>
      <c r="L33" s="1"/>
    </row>
    <row r="34" ht="6.0" customHeight="1">
      <c r="A34" s="1"/>
      <c r="B34" s="13"/>
      <c r="C34" s="1"/>
      <c r="D34" s="1"/>
      <c r="E34" s="1"/>
      <c r="F34" s="1"/>
      <c r="G34" s="1"/>
      <c r="H34" s="1"/>
      <c r="I34" s="1"/>
      <c r="J34" s="1"/>
      <c r="K34" s="1"/>
      <c r="L34" s="1"/>
    </row>
    <row r="35" ht="15.75" customHeight="1">
      <c r="A35" s="1"/>
      <c r="B35" s="1" t="s">
        <v>24</v>
      </c>
      <c r="C35" s="1"/>
      <c r="D35" s="1"/>
      <c r="E35" s="1"/>
      <c r="F35" s="1"/>
      <c r="G35" s="1"/>
      <c r="H35" s="1"/>
      <c r="I35" s="1"/>
      <c r="J35" s="1"/>
      <c r="K35" s="1"/>
      <c r="L35" s="1"/>
    </row>
    <row r="36" ht="15.75" customHeight="1">
      <c r="A36" s="1"/>
      <c r="B36" s="1" t="s">
        <v>25</v>
      </c>
      <c r="C36" s="1"/>
      <c r="D36" s="1"/>
      <c r="E36" s="1"/>
      <c r="F36" s="1"/>
      <c r="G36" s="1"/>
      <c r="H36" s="1"/>
      <c r="I36" s="1"/>
      <c r="J36" s="1"/>
      <c r="K36" s="1"/>
      <c r="L36" s="1"/>
    </row>
    <row r="37" ht="15.75" customHeight="1">
      <c r="A37" s="1"/>
      <c r="B37" s="1" t="s">
        <v>26</v>
      </c>
      <c r="C37" s="1"/>
      <c r="D37" s="1"/>
      <c r="E37" s="1"/>
      <c r="F37" s="1"/>
      <c r="G37" s="1"/>
      <c r="H37" s="1"/>
      <c r="I37" s="1"/>
      <c r="J37" s="1"/>
      <c r="K37" s="1"/>
      <c r="L37" s="1"/>
    </row>
    <row r="38" ht="15.75" customHeight="1">
      <c r="A38" s="1"/>
      <c r="B38" s="1" t="s">
        <v>27</v>
      </c>
      <c r="C38" s="1"/>
      <c r="D38" s="1"/>
      <c r="E38" s="1"/>
      <c r="F38" s="1"/>
      <c r="G38" s="1"/>
      <c r="H38" s="1"/>
      <c r="I38" s="1"/>
      <c r="J38" s="1"/>
      <c r="K38" s="1"/>
      <c r="L38" s="1"/>
    </row>
    <row r="39" ht="15.75" customHeight="1">
      <c r="A39" s="1"/>
      <c r="B39" s="1" t="s">
        <v>28</v>
      </c>
      <c r="C39" s="1"/>
      <c r="D39" s="1"/>
      <c r="E39" s="1"/>
      <c r="F39" s="1"/>
      <c r="G39" s="1"/>
      <c r="H39" s="1"/>
      <c r="I39" s="1"/>
      <c r="J39" s="1"/>
      <c r="K39" s="1"/>
      <c r="L39" s="1"/>
    </row>
    <row r="40" ht="15.75" customHeight="1">
      <c r="A40" s="1"/>
      <c r="B40" s="1" t="s">
        <v>29</v>
      </c>
      <c r="C40" s="1"/>
      <c r="D40" s="1"/>
      <c r="E40" s="1"/>
      <c r="F40" s="1"/>
      <c r="G40" s="1"/>
      <c r="H40" s="1"/>
      <c r="I40" s="1"/>
      <c r="J40" s="1"/>
      <c r="K40" s="1"/>
      <c r="L40" s="1"/>
    </row>
    <row r="41" ht="15.75" customHeight="1">
      <c r="A41" s="1"/>
      <c r="B41" s="1" t="s">
        <v>30</v>
      </c>
      <c r="C41" s="1"/>
      <c r="D41" s="1"/>
      <c r="E41" s="1"/>
      <c r="F41" s="1"/>
      <c r="G41" s="1"/>
      <c r="H41" s="1"/>
      <c r="I41" s="1"/>
      <c r="J41" s="1"/>
      <c r="K41" s="1"/>
      <c r="L41" s="1"/>
    </row>
    <row r="42" ht="15.75" customHeight="1">
      <c r="A42" s="1"/>
      <c r="B42" s="1" t="s">
        <v>31</v>
      </c>
      <c r="C42" s="1"/>
      <c r="D42" s="1"/>
      <c r="E42" s="1"/>
      <c r="F42" s="1"/>
      <c r="G42" s="1"/>
      <c r="H42" s="1"/>
      <c r="I42" s="1"/>
      <c r="J42" s="1"/>
      <c r="K42" s="1"/>
      <c r="L42" s="1"/>
    </row>
    <row r="43" ht="15.75" customHeight="1">
      <c r="A43" s="1"/>
      <c r="B43" s="1" t="s">
        <v>32</v>
      </c>
      <c r="C43" s="1"/>
      <c r="D43" s="1"/>
      <c r="E43" s="1"/>
      <c r="F43" s="1"/>
      <c r="G43" s="1"/>
      <c r="H43" s="1"/>
      <c r="I43" s="1"/>
      <c r="J43" s="1"/>
      <c r="K43" s="1"/>
      <c r="L43" s="1"/>
    </row>
    <row r="44" ht="15.75" customHeight="1">
      <c r="A44" s="1"/>
      <c r="B44" s="1" t="s">
        <v>33</v>
      </c>
      <c r="C44" s="1"/>
      <c r="D44" s="1"/>
      <c r="E44" s="1"/>
      <c r="F44" s="1"/>
      <c r="G44" s="1"/>
      <c r="H44" s="1"/>
      <c r="I44" s="1"/>
      <c r="J44" s="1"/>
      <c r="K44" s="1"/>
      <c r="L44" s="1"/>
    </row>
    <row r="45" ht="15.75" customHeight="1">
      <c r="A45" s="1"/>
      <c r="B45" s="1"/>
      <c r="C45" s="1"/>
      <c r="D45" s="1"/>
      <c r="E45" s="1"/>
      <c r="F45" s="1"/>
      <c r="G45" s="1"/>
      <c r="H45" s="1"/>
      <c r="I45" s="1"/>
      <c r="J45" s="1"/>
      <c r="K45" s="1"/>
      <c r="L45" s="1"/>
    </row>
    <row r="46" ht="15.75" customHeight="1">
      <c r="A46" s="1"/>
      <c r="B46" s="13" t="s">
        <v>34</v>
      </c>
      <c r="C46" s="1"/>
      <c r="D46" s="1"/>
      <c r="E46" s="1"/>
      <c r="F46" s="1"/>
      <c r="G46" s="1"/>
      <c r="H46" s="1"/>
      <c r="I46" s="1"/>
      <c r="J46" s="1"/>
      <c r="K46" s="1"/>
      <c r="L46" s="1"/>
    </row>
    <row r="47" ht="15.75" customHeight="1">
      <c r="A47" s="1"/>
      <c r="B47" s="13" t="s">
        <v>35</v>
      </c>
      <c r="C47" s="1"/>
      <c r="D47" s="1"/>
      <c r="E47" s="1"/>
      <c r="F47" s="1"/>
      <c r="G47" s="1"/>
      <c r="H47" s="1"/>
      <c r="I47" s="1"/>
      <c r="J47" s="1"/>
      <c r="K47" s="1"/>
      <c r="L47" s="1"/>
    </row>
    <row r="48" ht="7.5" customHeight="1">
      <c r="A48" s="1"/>
      <c r="B48" s="13"/>
      <c r="C48" s="1"/>
      <c r="D48" s="1"/>
      <c r="E48" s="1"/>
      <c r="F48" s="1"/>
      <c r="G48" s="1"/>
      <c r="H48" s="1"/>
      <c r="I48" s="1"/>
      <c r="J48" s="1"/>
      <c r="K48" s="1"/>
      <c r="L48" s="1"/>
    </row>
    <row r="49" ht="15.75" customHeight="1">
      <c r="A49" s="1"/>
      <c r="B49" s="1" t="s">
        <v>36</v>
      </c>
      <c r="C49" s="1"/>
      <c r="D49" s="1"/>
      <c r="E49" s="1"/>
      <c r="F49" s="1"/>
      <c r="G49" s="1"/>
      <c r="H49" s="1"/>
      <c r="I49" s="1"/>
      <c r="J49" s="1"/>
      <c r="K49" s="1"/>
      <c r="L49" s="1"/>
    </row>
    <row r="50" ht="15.75" customHeight="1">
      <c r="A50" s="1"/>
      <c r="B50" s="1" t="s">
        <v>37</v>
      </c>
      <c r="C50" s="1"/>
      <c r="D50" s="1"/>
      <c r="E50" s="1"/>
      <c r="F50" s="1"/>
      <c r="G50" s="1"/>
      <c r="H50" s="1"/>
      <c r="I50" s="1"/>
      <c r="J50" s="1"/>
      <c r="K50" s="1"/>
      <c r="L50" s="1"/>
    </row>
    <row r="51" ht="15.75" customHeight="1">
      <c r="A51" s="1"/>
      <c r="B51" s="1" t="s">
        <v>38</v>
      </c>
      <c r="C51" s="1"/>
      <c r="D51" s="1"/>
      <c r="E51" s="1"/>
      <c r="F51" s="1"/>
      <c r="G51" s="1"/>
      <c r="H51" s="1"/>
      <c r="I51" s="1"/>
      <c r="J51" s="1"/>
      <c r="K51" s="1"/>
      <c r="L51" s="1"/>
    </row>
    <row r="52" ht="15.75" customHeight="1">
      <c r="A52" s="1"/>
      <c r="B52" s="1" t="s">
        <v>39</v>
      </c>
      <c r="C52" s="1"/>
      <c r="D52" s="1"/>
      <c r="E52" s="1"/>
      <c r="F52" s="1"/>
      <c r="G52" s="1"/>
      <c r="H52" s="1"/>
      <c r="I52" s="1"/>
      <c r="J52" s="1"/>
      <c r="K52" s="1"/>
      <c r="L52" s="1"/>
    </row>
    <row r="53" ht="15.75" customHeight="1">
      <c r="A53" s="1"/>
      <c r="B53" s="1"/>
      <c r="C53" s="1"/>
      <c r="D53" s="1"/>
      <c r="E53" s="1"/>
      <c r="F53" s="1"/>
      <c r="G53" s="1"/>
      <c r="H53" s="1"/>
      <c r="I53" s="1"/>
      <c r="J53" s="1"/>
      <c r="K53" s="1"/>
      <c r="L53" s="1"/>
    </row>
    <row r="54" ht="15.75" customHeight="1">
      <c r="A54" s="1"/>
      <c r="B54" s="1" t="s">
        <v>40</v>
      </c>
      <c r="C54" s="1"/>
      <c r="D54" s="1"/>
      <c r="E54" s="1"/>
      <c r="F54" s="1"/>
      <c r="G54" s="1"/>
      <c r="H54" s="1"/>
      <c r="I54" s="1"/>
      <c r="J54" s="1"/>
      <c r="K54" s="1"/>
      <c r="L54" s="1"/>
    </row>
    <row r="55" ht="15.75" customHeight="1">
      <c r="A55" s="1"/>
      <c r="B55" s="1" t="s">
        <v>41</v>
      </c>
      <c r="C55" s="1"/>
      <c r="D55" s="1"/>
      <c r="E55" s="1"/>
      <c r="F55" s="1"/>
      <c r="G55" s="1"/>
      <c r="H55" s="1"/>
      <c r="I55" s="1"/>
      <c r="J55" s="1"/>
      <c r="K55" s="1"/>
      <c r="L55" s="1"/>
    </row>
    <row r="56" ht="7.5" customHeight="1">
      <c r="A56" s="1"/>
      <c r="B56" s="1"/>
      <c r="C56" s="1"/>
      <c r="D56" s="1"/>
      <c r="E56" s="1"/>
      <c r="F56" s="1"/>
      <c r="G56" s="1"/>
      <c r="H56" s="1"/>
      <c r="I56" s="1"/>
      <c r="J56" s="1"/>
      <c r="K56" s="1"/>
      <c r="L56" s="1"/>
    </row>
    <row r="57" ht="15.75" customHeight="1">
      <c r="A57" s="1"/>
      <c r="B57" s="13" t="s">
        <v>42</v>
      </c>
      <c r="C57" s="1"/>
      <c r="D57" s="1"/>
      <c r="E57" s="1"/>
      <c r="F57" s="1"/>
      <c r="G57" s="1"/>
      <c r="H57" s="1"/>
      <c r="I57" s="1"/>
      <c r="J57" s="1"/>
      <c r="K57" s="1"/>
      <c r="L57" s="1"/>
    </row>
    <row r="58" ht="3.75" customHeight="1">
      <c r="A58" s="1"/>
      <c r="B58" s="13"/>
      <c r="C58" s="1"/>
      <c r="D58" s="1"/>
      <c r="E58" s="1"/>
      <c r="F58" s="1"/>
      <c r="G58" s="1"/>
      <c r="H58" s="1"/>
      <c r="I58" s="1"/>
      <c r="J58" s="1"/>
      <c r="K58" s="1"/>
      <c r="L58" s="1"/>
    </row>
    <row r="59" ht="15.75" customHeight="1">
      <c r="A59" s="1"/>
      <c r="B59" s="1" t="s">
        <v>43</v>
      </c>
      <c r="C59" s="1"/>
      <c r="D59" s="1"/>
      <c r="E59" s="1"/>
      <c r="F59" s="1"/>
      <c r="G59" s="1"/>
      <c r="H59" s="1"/>
      <c r="I59" s="1"/>
      <c r="J59" s="1"/>
      <c r="K59" s="1"/>
      <c r="L59" s="1"/>
    </row>
    <row r="60" ht="15.75" customHeight="1">
      <c r="A60" s="1"/>
      <c r="B60" s="1" t="s">
        <v>44</v>
      </c>
      <c r="C60" s="1"/>
      <c r="D60" s="1"/>
      <c r="E60" s="1"/>
      <c r="F60" s="1"/>
      <c r="G60" s="1"/>
      <c r="H60" s="1"/>
      <c r="I60" s="1"/>
      <c r="J60" s="1"/>
      <c r="K60" s="1"/>
      <c r="L60" s="1"/>
    </row>
    <row r="61" ht="15.75" customHeight="1">
      <c r="A61" s="1"/>
      <c r="B61" s="1" t="s">
        <v>45</v>
      </c>
      <c r="C61" s="1"/>
      <c r="D61" s="1"/>
      <c r="E61" s="1"/>
      <c r="F61" s="1"/>
      <c r="G61" s="1"/>
      <c r="H61" s="1"/>
      <c r="I61" s="1"/>
      <c r="J61" s="1"/>
      <c r="K61" s="1"/>
      <c r="L61" s="1"/>
    </row>
    <row r="62" ht="15.75" customHeight="1">
      <c r="A62" s="1"/>
      <c r="B62" s="1" t="s">
        <v>46</v>
      </c>
      <c r="C62" s="1"/>
      <c r="D62" s="1"/>
      <c r="E62" s="1"/>
      <c r="F62" s="1"/>
      <c r="G62" s="1"/>
      <c r="H62" s="1"/>
      <c r="I62" s="1"/>
      <c r="J62" s="1"/>
      <c r="K62" s="1"/>
      <c r="L62" s="1"/>
    </row>
    <row r="63" ht="15.75" customHeight="1">
      <c r="A63" s="1"/>
      <c r="B63" s="1"/>
      <c r="C63" s="1"/>
      <c r="D63" s="1"/>
      <c r="E63" s="1"/>
      <c r="F63" s="1"/>
      <c r="G63" s="1"/>
      <c r="H63" s="1"/>
      <c r="I63" s="1"/>
      <c r="J63" s="1"/>
      <c r="K63" s="1"/>
      <c r="L63" s="1"/>
    </row>
    <row r="64" ht="15.75" customHeight="1">
      <c r="A64" s="1"/>
      <c r="B64" s="14" t="s">
        <v>47</v>
      </c>
      <c r="C64" s="1"/>
      <c r="D64" s="1"/>
      <c r="E64" s="1"/>
      <c r="F64" s="1"/>
      <c r="G64" s="1"/>
      <c r="H64" s="1"/>
      <c r="I64" s="1"/>
      <c r="J64" s="1"/>
      <c r="K64" s="1"/>
      <c r="L64" s="1"/>
    </row>
    <row r="65" ht="15.75" customHeight="1">
      <c r="A65" s="1"/>
      <c r="B65" s="1"/>
      <c r="C65" s="1"/>
      <c r="D65" s="1"/>
      <c r="E65" s="1"/>
      <c r="F65" s="1"/>
      <c r="G65" s="1"/>
      <c r="H65" s="1"/>
      <c r="I65" s="1"/>
      <c r="J65" s="1"/>
      <c r="K65" s="1"/>
      <c r="L65" s="1"/>
    </row>
    <row r="66" ht="15.75" customHeight="1">
      <c r="A66" s="1"/>
      <c r="B66" s="1" t="s">
        <v>48</v>
      </c>
      <c r="C66" s="1"/>
      <c r="D66" s="1"/>
      <c r="E66" s="1"/>
      <c r="F66" s="1"/>
      <c r="G66" s="1"/>
      <c r="H66" s="1"/>
      <c r="I66" s="1"/>
      <c r="J66" s="1"/>
      <c r="K66" s="1"/>
      <c r="L66" s="1"/>
    </row>
    <row r="67" ht="15.75" customHeight="1">
      <c r="A67" s="1"/>
      <c r="B67" s="15" t="s">
        <v>49</v>
      </c>
      <c r="C67" s="1"/>
      <c r="D67" s="1"/>
      <c r="E67" s="1"/>
      <c r="F67" s="1"/>
      <c r="G67" s="1"/>
      <c r="H67" s="1"/>
      <c r="I67" s="1"/>
      <c r="J67" s="1"/>
      <c r="K67" s="1"/>
      <c r="L67" s="1"/>
    </row>
    <row r="68" ht="15.75" customHeight="1">
      <c r="A68" s="1"/>
      <c r="B68" s="1" t="s">
        <v>50</v>
      </c>
      <c r="C68" s="1"/>
      <c r="D68" s="1"/>
      <c r="E68" s="1"/>
      <c r="F68" s="1"/>
      <c r="G68" s="1"/>
      <c r="H68" s="1"/>
      <c r="I68" s="1"/>
      <c r="J68" s="1"/>
      <c r="K68" s="1"/>
      <c r="L68" s="1"/>
    </row>
    <row r="69" ht="15.75" customHeight="1">
      <c r="A69" s="1"/>
      <c r="B69" s="15" t="s">
        <v>51</v>
      </c>
      <c r="C69" s="1"/>
      <c r="D69" s="1"/>
      <c r="E69" s="1"/>
      <c r="F69" s="1"/>
      <c r="G69" s="1"/>
      <c r="H69" s="1"/>
      <c r="I69" s="1"/>
      <c r="J69" s="1"/>
      <c r="K69" s="1"/>
      <c r="L69" s="1"/>
    </row>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2:L12"/>
    <mergeCell ref="C18:E18"/>
    <mergeCell ref="G18:I18"/>
  </mergeCells>
  <hyperlinks>
    <hyperlink r:id="rId1" ref="B67"/>
    <hyperlink r:id="rId2" ref="B69"/>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ADCE2"/>
    <pageSetUpPr/>
  </sheetPr>
  <sheetViews>
    <sheetView showGridLines="0" workbookViewId="0"/>
  </sheetViews>
  <sheetFormatPr customHeight="1" defaultColWidth="11.22" defaultRowHeight="15.0"/>
  <cols>
    <col customWidth="1" min="1" max="1" width="22.11"/>
    <col customWidth="1" min="2" max="26" width="11.0"/>
  </cols>
  <sheetData>
    <row r="1" ht="15.75" customHeight="1">
      <c r="A1" s="16" t="s">
        <v>52</v>
      </c>
      <c r="B1" s="3"/>
      <c r="C1" s="3"/>
      <c r="D1" s="3"/>
      <c r="E1" s="3"/>
      <c r="F1" s="3"/>
      <c r="G1" s="4"/>
      <c r="H1" s="17"/>
      <c r="I1" s="17"/>
      <c r="J1" s="17"/>
    </row>
    <row r="2" ht="15.75" customHeight="1">
      <c r="A2" s="1"/>
      <c r="B2" s="1"/>
      <c r="C2" s="1"/>
      <c r="D2" s="1"/>
      <c r="E2" s="1"/>
      <c r="F2" s="1"/>
      <c r="G2" s="1"/>
    </row>
    <row r="3" ht="15.75" customHeight="1">
      <c r="A3" s="1" t="s">
        <v>53</v>
      </c>
      <c r="B3" s="1"/>
      <c r="C3" s="1"/>
      <c r="D3" s="1"/>
      <c r="E3" s="1"/>
      <c r="F3" s="1"/>
      <c r="G3" s="1"/>
    </row>
    <row r="4" ht="15.75" customHeight="1">
      <c r="A4" s="1" t="s">
        <v>54</v>
      </c>
      <c r="B4" s="1"/>
      <c r="C4" s="1"/>
      <c r="D4" s="1"/>
      <c r="E4" s="1"/>
      <c r="F4" s="1"/>
      <c r="G4" s="1"/>
    </row>
    <row r="5" ht="15.75" customHeight="1">
      <c r="A5" s="1" t="s">
        <v>55</v>
      </c>
      <c r="B5" s="1"/>
      <c r="C5" s="1"/>
      <c r="D5" s="1"/>
      <c r="E5" s="1"/>
      <c r="F5" s="1"/>
      <c r="G5" s="1"/>
    </row>
    <row r="6" ht="15.75" customHeight="1">
      <c r="A6" s="1" t="s">
        <v>56</v>
      </c>
      <c r="B6" s="1"/>
      <c r="C6" s="1"/>
      <c r="D6" s="1"/>
      <c r="E6" s="1"/>
      <c r="F6" s="1"/>
      <c r="G6" s="1"/>
    </row>
    <row r="7" ht="15.75" customHeight="1">
      <c r="A7" s="1"/>
      <c r="B7" s="1"/>
      <c r="C7" s="1"/>
      <c r="D7" s="1"/>
      <c r="E7" s="1"/>
      <c r="F7" s="1"/>
      <c r="G7" s="1"/>
    </row>
    <row r="8" ht="15.75" customHeight="1">
      <c r="A8" s="1" t="s">
        <v>57</v>
      </c>
      <c r="B8" s="1"/>
      <c r="C8" s="1"/>
      <c r="D8" s="1"/>
      <c r="E8" s="1"/>
      <c r="F8" s="1"/>
      <c r="G8" s="1"/>
    </row>
    <row r="9" ht="15.75" customHeight="1">
      <c r="A9" s="1" t="s">
        <v>58</v>
      </c>
      <c r="B9" s="1"/>
      <c r="C9" s="1"/>
      <c r="D9" s="1"/>
      <c r="E9" s="1"/>
      <c r="F9" s="1"/>
      <c r="G9" s="1"/>
    </row>
    <row r="10" ht="15.75" customHeight="1">
      <c r="A10" s="1" t="s">
        <v>59</v>
      </c>
      <c r="B10" s="1"/>
      <c r="C10" s="1"/>
      <c r="D10" s="1"/>
      <c r="E10" s="1"/>
      <c r="F10" s="1"/>
      <c r="G10" s="1"/>
    </row>
    <row r="11" ht="15.75" customHeight="1">
      <c r="A11" s="1"/>
      <c r="B11" s="1"/>
      <c r="C11" s="1"/>
      <c r="D11" s="1"/>
      <c r="E11" s="1"/>
      <c r="F11" s="1"/>
      <c r="G11" s="1"/>
    </row>
    <row r="12" ht="15.75" customHeight="1">
      <c r="A12" s="18" t="s">
        <v>60</v>
      </c>
      <c r="B12" s="3"/>
      <c r="C12" s="3"/>
      <c r="D12" s="3"/>
      <c r="E12" s="4"/>
      <c r="F12" s="1"/>
      <c r="G12" s="1"/>
    </row>
    <row r="13" ht="60.0" customHeight="1">
      <c r="A13" s="19" t="s">
        <v>61</v>
      </c>
      <c r="B13" s="20"/>
      <c r="C13" s="20"/>
      <c r="D13" s="20"/>
      <c r="E13" s="20"/>
      <c r="F13" s="20"/>
      <c r="G13" s="21"/>
      <c r="H13" s="22"/>
      <c r="I13" s="22"/>
      <c r="J13" s="22"/>
    </row>
    <row r="14" ht="15.75" customHeight="1">
      <c r="A14" s="23"/>
      <c r="G14" s="24"/>
    </row>
    <row r="15" ht="15.75" customHeight="1">
      <c r="A15" s="25"/>
      <c r="B15" s="26"/>
      <c r="C15" s="26"/>
      <c r="D15" s="26"/>
      <c r="E15" s="26"/>
      <c r="F15" s="26"/>
      <c r="G15" s="27"/>
    </row>
    <row r="16" ht="15.75" customHeight="1">
      <c r="A16" s="1"/>
      <c r="B16" s="1"/>
      <c r="C16" s="1"/>
      <c r="D16" s="1"/>
      <c r="E16" s="1"/>
      <c r="F16" s="1"/>
      <c r="G16" s="1"/>
    </row>
    <row r="17" ht="15.75" customHeight="1">
      <c r="A17" s="28"/>
    </row>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G1"/>
    <mergeCell ref="A12:E12"/>
    <mergeCell ref="A13:G15"/>
  </mergeCells>
  <hyperlinks>
    <hyperlink r:id="rId1" ref="A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C2E5"/>
    <pageSetUpPr/>
  </sheetPr>
  <sheetViews>
    <sheetView showGridLines="0" workbookViewId="0"/>
  </sheetViews>
  <sheetFormatPr customHeight="1" defaultColWidth="11.22" defaultRowHeight="15.0"/>
  <cols>
    <col customWidth="1" min="1" max="1" width="1.22"/>
    <col customWidth="1" min="2" max="2" width="30.67"/>
    <col customWidth="1" min="3" max="3" width="15.89"/>
    <col customWidth="1" min="4" max="5" width="23.67"/>
    <col customWidth="1" min="6" max="6" width="2.11"/>
    <col customWidth="1" min="7" max="7" width="23.67"/>
    <col customWidth="1" min="8" max="10" width="12.89"/>
    <col customWidth="1" min="11" max="11" width="13.89"/>
    <col customWidth="1" min="12" max="12" width="12.89"/>
    <col customWidth="1" min="13" max="13" width="13.89"/>
    <col customWidth="1" min="14" max="14" width="12.89"/>
    <col customWidth="1" min="15" max="15" width="13.89"/>
    <col customWidth="1" min="16" max="19" width="12.89"/>
    <col customWidth="1" min="20" max="20" width="13.89"/>
    <col customWidth="1" min="21" max="21" width="12.89"/>
    <col customWidth="1" min="22" max="22" width="14.0"/>
    <col customWidth="1" min="23" max="23" width="12.89"/>
    <col customWidth="1" min="24" max="24" width="13.89"/>
    <col customWidth="1" min="25" max="25" width="12.89"/>
    <col customWidth="1" min="26" max="26" width="2.11"/>
    <col customWidth="1" min="27" max="27" width="22.33"/>
    <col customWidth="1" min="28" max="41" width="12.89"/>
    <col customWidth="1" min="42" max="42" width="2.11"/>
    <col customWidth="1" min="43" max="43" width="23.67"/>
    <col customWidth="1" min="44" max="57" width="12.89"/>
    <col customWidth="1" min="58" max="58" width="2.11"/>
    <col customWidth="1" min="59" max="59" width="23.67"/>
    <col customWidth="1" min="60" max="60" width="12.89"/>
    <col customWidth="1" min="61" max="61" width="2.11"/>
    <col customWidth="1" min="62" max="62" width="23.67"/>
    <col customWidth="1" min="63" max="64" width="12.89"/>
    <col customWidth="1" min="65" max="65" width="2.11"/>
    <col customWidth="1" min="66" max="66" width="30.67"/>
    <col customWidth="1" min="67" max="68" width="11.0"/>
  </cols>
  <sheetData>
    <row r="1" ht="8.25" customHeight="1">
      <c r="A1" s="29"/>
      <c r="B1" s="29"/>
      <c r="C1" s="30"/>
      <c r="D1" s="31"/>
      <c r="E1" s="31"/>
      <c r="F1" s="31"/>
      <c r="G1" s="32"/>
      <c r="H1" s="31"/>
      <c r="I1" s="31"/>
      <c r="J1" s="31"/>
      <c r="K1" s="31"/>
      <c r="L1" s="33"/>
      <c r="M1" s="33"/>
      <c r="N1" s="33"/>
      <c r="O1" s="33"/>
      <c r="P1" s="31"/>
      <c r="Q1" s="31"/>
      <c r="R1" s="31"/>
      <c r="S1" s="31"/>
      <c r="T1" s="31"/>
      <c r="U1" s="31"/>
      <c r="V1" s="31"/>
      <c r="W1" s="31"/>
      <c r="X1" s="31"/>
      <c r="Y1" s="31"/>
      <c r="Z1" s="31"/>
      <c r="AA1" s="31"/>
      <c r="AB1" s="29"/>
      <c r="AC1" s="34"/>
      <c r="AD1" s="34"/>
      <c r="AE1" s="34"/>
      <c r="AF1" s="34"/>
      <c r="AG1" s="34"/>
      <c r="AH1" s="34"/>
      <c r="AI1" s="34"/>
      <c r="AJ1" s="34"/>
      <c r="AK1" s="34"/>
      <c r="AL1" s="34"/>
      <c r="AM1" s="34"/>
      <c r="AN1" s="34"/>
      <c r="AO1" s="34"/>
      <c r="AP1" s="34"/>
      <c r="AQ1" s="34"/>
      <c r="AR1" s="29"/>
      <c r="AS1" s="35"/>
      <c r="AT1" s="35"/>
      <c r="AU1" s="35"/>
      <c r="AV1" s="36"/>
      <c r="AW1" s="35"/>
      <c r="AX1" s="35"/>
      <c r="AY1" s="35"/>
      <c r="AZ1" s="35"/>
      <c r="BA1" s="35"/>
      <c r="BB1" s="35"/>
      <c r="BC1" s="35"/>
      <c r="BD1" s="35"/>
      <c r="BE1" s="35"/>
      <c r="BF1" s="35"/>
      <c r="BG1" s="35"/>
      <c r="BH1" s="35"/>
      <c r="BI1" s="35"/>
      <c r="BJ1" s="35"/>
      <c r="BK1" s="35"/>
      <c r="BL1" s="35"/>
      <c r="BM1" s="35"/>
      <c r="BN1" s="29"/>
      <c r="BO1" s="29"/>
      <c r="BP1" s="29"/>
    </row>
    <row r="2" ht="18.0" customHeight="1">
      <c r="A2" s="29"/>
      <c r="B2" s="37" t="s">
        <v>62</v>
      </c>
      <c r="C2" s="38" t="s">
        <v>63</v>
      </c>
      <c r="D2" s="39" t="s">
        <v>64</v>
      </c>
      <c r="E2" s="40" t="s">
        <v>65</v>
      </c>
      <c r="F2" s="41" t="s">
        <v>66</v>
      </c>
      <c r="G2" s="42"/>
      <c r="H2" s="42"/>
      <c r="I2" s="42"/>
      <c r="J2" s="43"/>
      <c r="K2" s="29"/>
      <c r="L2" s="29"/>
      <c r="M2" s="44"/>
      <c r="N2" s="44"/>
      <c r="O2" s="45"/>
      <c r="P2" s="36"/>
      <c r="Q2" s="36"/>
      <c r="R2" s="36"/>
      <c r="S2" s="36"/>
      <c r="T2" s="36"/>
      <c r="U2" s="36"/>
      <c r="V2" s="36"/>
      <c r="W2" s="36"/>
      <c r="X2" s="36"/>
      <c r="Y2" s="36"/>
      <c r="Z2" s="36"/>
      <c r="AA2" s="36"/>
      <c r="AB2" s="29"/>
      <c r="AC2" s="36"/>
      <c r="AD2" s="36"/>
      <c r="AE2" s="46"/>
      <c r="AF2" s="46"/>
      <c r="AG2" s="34"/>
      <c r="AH2" s="34"/>
      <c r="AI2" s="34"/>
      <c r="AJ2" s="34"/>
      <c r="AK2" s="34"/>
      <c r="AL2" s="34"/>
      <c r="AM2" s="34"/>
      <c r="AN2" s="34"/>
      <c r="AO2" s="34"/>
      <c r="AP2" s="34"/>
      <c r="AQ2" s="34"/>
      <c r="AR2" s="29"/>
      <c r="AS2" s="36"/>
      <c r="AT2" s="36"/>
      <c r="AU2" s="46"/>
      <c r="AV2" s="36"/>
      <c r="AW2" s="36"/>
      <c r="AX2" s="36"/>
      <c r="AY2" s="36"/>
      <c r="AZ2" s="36"/>
      <c r="BA2" s="36"/>
      <c r="BB2" s="36"/>
      <c r="BC2" s="36"/>
      <c r="BD2" s="36"/>
      <c r="BE2" s="36"/>
      <c r="BF2" s="36"/>
      <c r="BG2" s="36"/>
      <c r="BH2" s="36"/>
      <c r="BI2" s="36"/>
      <c r="BJ2" s="36"/>
      <c r="BK2" s="36"/>
      <c r="BL2" s="36"/>
      <c r="BM2" s="36"/>
      <c r="BN2" s="29"/>
      <c r="BO2" s="29"/>
      <c r="BP2" s="29"/>
    </row>
    <row r="3" ht="43.5" customHeight="1">
      <c r="A3" s="29"/>
      <c r="B3" s="47" t="s">
        <v>67</v>
      </c>
      <c r="C3" s="48" t="s">
        <v>68</v>
      </c>
      <c r="D3" s="47">
        <v>75401.0</v>
      </c>
      <c r="E3" s="49" t="s">
        <v>10</v>
      </c>
      <c r="F3" s="50" t="s">
        <v>12</v>
      </c>
      <c r="G3" s="42"/>
      <c r="H3" s="42"/>
      <c r="I3" s="42"/>
      <c r="J3" s="43"/>
      <c r="K3" s="29"/>
      <c r="L3" s="51"/>
      <c r="M3" s="51"/>
      <c r="N3" s="51"/>
      <c r="O3" s="51"/>
      <c r="P3" s="31"/>
      <c r="Q3" s="31"/>
      <c r="R3" s="31"/>
      <c r="S3" s="31"/>
      <c r="T3" s="31"/>
      <c r="U3" s="31"/>
      <c r="V3" s="31"/>
      <c r="W3" s="31"/>
      <c r="X3" s="31"/>
      <c r="Y3" s="31"/>
      <c r="Z3" s="31"/>
      <c r="AA3" s="31"/>
      <c r="AB3" s="29"/>
      <c r="AC3" s="52"/>
      <c r="AD3" s="52"/>
      <c r="AE3" s="53"/>
      <c r="AF3" s="53"/>
      <c r="AG3" s="34"/>
      <c r="AH3" s="34"/>
      <c r="AI3" s="34"/>
      <c r="AJ3" s="34"/>
      <c r="AK3" s="34"/>
      <c r="AL3" s="34"/>
      <c r="AM3" s="34"/>
      <c r="AN3" s="34"/>
      <c r="AO3" s="34"/>
      <c r="AP3" s="34"/>
      <c r="AQ3" s="34"/>
      <c r="AR3" s="29"/>
      <c r="AS3" s="35"/>
      <c r="AT3" s="35"/>
      <c r="AU3" s="54"/>
      <c r="AV3" s="36"/>
      <c r="AW3" s="35"/>
      <c r="AX3" s="35"/>
      <c r="AY3" s="35"/>
      <c r="AZ3" s="35"/>
      <c r="BA3" s="35"/>
      <c r="BB3" s="35"/>
      <c r="BC3" s="35"/>
      <c r="BD3" s="35"/>
      <c r="BE3" s="35"/>
      <c r="BF3" s="35"/>
      <c r="BG3" s="35"/>
      <c r="BH3" s="35"/>
      <c r="BI3" s="35"/>
      <c r="BJ3" s="35"/>
      <c r="BK3" s="35"/>
      <c r="BL3" s="35"/>
      <c r="BM3" s="35"/>
      <c r="BN3" s="29"/>
      <c r="BO3" s="29"/>
      <c r="BP3" s="29"/>
    </row>
    <row r="4" ht="12.0" customHeight="1">
      <c r="A4" s="55"/>
      <c r="B4" s="29"/>
      <c r="C4" s="30"/>
      <c r="D4" s="31"/>
      <c r="E4" s="31"/>
      <c r="F4" s="31"/>
      <c r="G4" s="32"/>
      <c r="H4" s="31"/>
      <c r="I4" s="31"/>
      <c r="J4" s="31"/>
      <c r="K4" s="31"/>
      <c r="L4" s="33"/>
      <c r="M4" s="33"/>
      <c r="N4" s="33"/>
      <c r="O4" s="33"/>
      <c r="P4" s="31"/>
      <c r="Q4" s="31"/>
      <c r="R4" s="31"/>
      <c r="S4" s="31"/>
      <c r="T4" s="31"/>
      <c r="U4" s="31"/>
      <c r="V4" s="31"/>
      <c r="W4" s="31"/>
      <c r="X4" s="31"/>
      <c r="Y4" s="31"/>
      <c r="Z4" s="31"/>
      <c r="AA4" s="31"/>
      <c r="AB4" s="29"/>
      <c r="AC4" s="52"/>
      <c r="AD4" s="52"/>
      <c r="AE4" s="53"/>
      <c r="AF4" s="53"/>
      <c r="AG4" s="34"/>
      <c r="AH4" s="34"/>
      <c r="AI4" s="34"/>
      <c r="AJ4" s="34"/>
      <c r="AK4" s="34"/>
      <c r="AL4" s="34"/>
      <c r="AM4" s="34"/>
      <c r="AN4" s="34"/>
      <c r="AO4" s="34"/>
      <c r="AP4" s="34"/>
      <c r="AQ4" s="34"/>
      <c r="AR4" s="29"/>
      <c r="AS4" s="35"/>
      <c r="AT4" s="35"/>
      <c r="AU4" s="54"/>
      <c r="AV4" s="36"/>
      <c r="AW4" s="35"/>
      <c r="AX4" s="35"/>
      <c r="AY4" s="35"/>
      <c r="AZ4" s="35"/>
      <c r="BA4" s="35"/>
      <c r="BB4" s="35"/>
      <c r="BC4" s="35"/>
      <c r="BD4" s="35"/>
      <c r="BE4" s="35"/>
      <c r="BF4" s="35"/>
      <c r="BG4" s="35"/>
      <c r="BH4" s="35"/>
      <c r="BI4" s="35"/>
      <c r="BJ4" s="35"/>
      <c r="BK4" s="35"/>
      <c r="BL4" s="35"/>
      <c r="BM4" s="35"/>
      <c r="BN4" s="55"/>
      <c r="BO4" s="55"/>
      <c r="BP4" s="55"/>
    </row>
    <row r="5" ht="15.75" customHeight="1">
      <c r="A5" s="29"/>
      <c r="B5" s="56" t="s">
        <v>69</v>
      </c>
      <c r="C5" s="57"/>
      <c r="D5" s="58"/>
      <c r="E5" s="58"/>
      <c r="F5" s="58"/>
      <c r="G5" s="59"/>
      <c r="H5" s="58"/>
      <c r="I5" s="58"/>
      <c r="J5" s="58"/>
      <c r="K5" s="58"/>
      <c r="L5" s="60"/>
      <c r="M5" s="60"/>
      <c r="N5" s="60"/>
      <c r="O5" s="60"/>
      <c r="P5" s="58"/>
      <c r="Q5" s="58"/>
      <c r="R5" s="58"/>
      <c r="S5" s="58"/>
      <c r="T5" s="58"/>
      <c r="U5" s="58"/>
      <c r="V5" s="58"/>
      <c r="W5" s="58"/>
      <c r="X5" s="58"/>
      <c r="Y5" s="58"/>
      <c r="Z5" s="58"/>
      <c r="AA5" s="58"/>
      <c r="AB5" s="61"/>
      <c r="AC5" s="62"/>
      <c r="AD5" s="62"/>
      <c r="AE5" s="63"/>
      <c r="AF5" s="63"/>
      <c r="AG5" s="64"/>
      <c r="AH5" s="64"/>
      <c r="AI5" s="64"/>
      <c r="AJ5" s="64"/>
      <c r="AK5" s="64"/>
      <c r="AL5" s="64"/>
      <c r="AM5" s="64"/>
      <c r="AN5" s="64"/>
      <c r="AO5" s="64"/>
      <c r="AP5" s="64"/>
      <c r="AQ5" s="64"/>
      <c r="AR5" s="61"/>
      <c r="AS5" s="65"/>
      <c r="AT5" s="65"/>
      <c r="AU5" s="66"/>
      <c r="AV5" s="67"/>
      <c r="AW5" s="65"/>
      <c r="AX5" s="65"/>
      <c r="AY5" s="65"/>
      <c r="AZ5" s="65"/>
      <c r="BA5" s="65"/>
      <c r="BB5" s="65"/>
      <c r="BC5" s="65"/>
      <c r="BD5" s="65"/>
      <c r="BE5" s="65"/>
      <c r="BF5" s="65"/>
      <c r="BG5" s="65"/>
      <c r="BH5" s="65"/>
      <c r="BI5" s="65"/>
      <c r="BJ5" s="65"/>
      <c r="BK5" s="65"/>
      <c r="BL5" s="65"/>
      <c r="BM5" s="65"/>
      <c r="BN5" s="68" t="s">
        <v>70</v>
      </c>
      <c r="BO5" s="29"/>
      <c r="BP5" s="29"/>
    </row>
    <row r="6" ht="22.5" customHeight="1">
      <c r="A6" s="29"/>
      <c r="B6" s="69"/>
      <c r="C6" s="70" t="s">
        <v>71</v>
      </c>
      <c r="D6" s="71" t="s">
        <v>72</v>
      </c>
      <c r="E6" s="43"/>
      <c r="F6" s="72"/>
      <c r="G6" s="73" t="s">
        <v>73</v>
      </c>
      <c r="H6" s="74"/>
      <c r="I6" s="74"/>
      <c r="J6" s="74"/>
      <c r="K6" s="74"/>
      <c r="L6" s="74"/>
      <c r="M6" s="74"/>
      <c r="N6" s="74"/>
      <c r="O6" s="74"/>
      <c r="P6" s="74"/>
      <c r="Q6" s="74"/>
      <c r="R6" s="74"/>
      <c r="S6" s="74"/>
      <c r="T6" s="74"/>
      <c r="U6" s="74"/>
      <c r="V6" s="74"/>
      <c r="W6" s="74"/>
      <c r="X6" s="74"/>
      <c r="Y6" s="75"/>
      <c r="Z6" s="72"/>
      <c r="AA6" s="76" t="s">
        <v>74</v>
      </c>
      <c r="AB6" s="74"/>
      <c r="AC6" s="74"/>
      <c r="AD6" s="74"/>
      <c r="AE6" s="74"/>
      <c r="AF6" s="74"/>
      <c r="AG6" s="74"/>
      <c r="AH6" s="74"/>
      <c r="AI6" s="74"/>
      <c r="AJ6" s="74"/>
      <c r="AK6" s="74"/>
      <c r="AL6" s="74"/>
      <c r="AM6" s="74"/>
      <c r="AN6" s="74"/>
      <c r="AO6" s="75"/>
      <c r="AP6" s="77"/>
      <c r="AQ6" s="78" t="s">
        <v>75</v>
      </c>
      <c r="AR6" s="74"/>
      <c r="AS6" s="74"/>
      <c r="AT6" s="74"/>
      <c r="AU6" s="74"/>
      <c r="AV6" s="74"/>
      <c r="AW6" s="74"/>
      <c r="AX6" s="74"/>
      <c r="AY6" s="74"/>
      <c r="AZ6" s="74"/>
      <c r="BA6" s="74"/>
      <c r="BB6" s="74"/>
      <c r="BC6" s="74"/>
      <c r="BD6" s="74"/>
      <c r="BE6" s="75"/>
      <c r="BF6" s="79"/>
      <c r="BG6" s="80" t="s">
        <v>76</v>
      </c>
      <c r="BH6" s="81" t="s">
        <v>77</v>
      </c>
      <c r="BI6" s="82"/>
      <c r="BJ6" s="80" t="s">
        <v>76</v>
      </c>
      <c r="BK6" s="81" t="s">
        <v>78</v>
      </c>
      <c r="BL6" s="81" t="s">
        <v>79</v>
      </c>
      <c r="BM6" s="83"/>
      <c r="BN6" s="84"/>
      <c r="BO6" s="29"/>
      <c r="BP6" s="29"/>
    </row>
    <row r="7" ht="30.0" customHeight="1">
      <c r="A7" s="29"/>
      <c r="B7" s="69"/>
      <c r="C7" s="84"/>
      <c r="D7" s="85" t="s">
        <v>76</v>
      </c>
      <c r="E7" s="86" t="s">
        <v>80</v>
      </c>
      <c r="F7" s="87"/>
      <c r="G7" s="85" t="s">
        <v>76</v>
      </c>
      <c r="H7" s="88" t="s">
        <v>81</v>
      </c>
      <c r="I7" s="3"/>
      <c r="J7" s="3"/>
      <c r="K7" s="3"/>
      <c r="L7" s="3"/>
      <c r="M7" s="3"/>
      <c r="N7" s="3"/>
      <c r="O7" s="3"/>
      <c r="P7" s="4"/>
      <c r="Q7" s="89" t="s">
        <v>82</v>
      </c>
      <c r="R7" s="42"/>
      <c r="S7" s="42"/>
      <c r="T7" s="42"/>
      <c r="U7" s="42"/>
      <c r="V7" s="42"/>
      <c r="W7" s="42"/>
      <c r="X7" s="42"/>
      <c r="Y7" s="43"/>
      <c r="Z7" s="90"/>
      <c r="AA7" s="85" t="s">
        <v>76</v>
      </c>
      <c r="AB7" s="89" t="s">
        <v>83</v>
      </c>
      <c r="AC7" s="42"/>
      <c r="AD7" s="43"/>
      <c r="AE7" s="91" t="s">
        <v>84</v>
      </c>
      <c r="AF7" s="42"/>
      <c r="AG7" s="43"/>
      <c r="AH7" s="88" t="s">
        <v>85</v>
      </c>
      <c r="AI7" s="4"/>
      <c r="AJ7" s="92" t="s">
        <v>86</v>
      </c>
      <c r="AK7" s="93" t="s">
        <v>87</v>
      </c>
      <c r="AL7" s="93" t="s">
        <v>88</v>
      </c>
      <c r="AM7" s="93" t="s">
        <v>89</v>
      </c>
      <c r="AN7" s="94" t="s">
        <v>90</v>
      </c>
      <c r="AO7" s="95" t="s">
        <v>91</v>
      </c>
      <c r="AP7" s="90"/>
      <c r="AQ7" s="85" t="s">
        <v>76</v>
      </c>
      <c r="AR7" s="88" t="s">
        <v>83</v>
      </c>
      <c r="AS7" s="3"/>
      <c r="AT7" s="4"/>
      <c r="AU7" s="96" t="s">
        <v>84</v>
      </c>
      <c r="AV7" s="3"/>
      <c r="AW7" s="4"/>
      <c r="AX7" s="96" t="s">
        <v>85</v>
      </c>
      <c r="AY7" s="4"/>
      <c r="AZ7" s="97" t="s">
        <v>86</v>
      </c>
      <c r="BA7" s="98" t="s">
        <v>87</v>
      </c>
      <c r="BB7" s="98" t="s">
        <v>88</v>
      </c>
      <c r="BC7" s="98" t="s">
        <v>89</v>
      </c>
      <c r="BD7" s="98" t="s">
        <v>92</v>
      </c>
      <c r="BE7" s="95" t="s">
        <v>93</v>
      </c>
      <c r="BF7" s="99"/>
      <c r="BG7" s="84"/>
      <c r="BH7" s="84"/>
      <c r="BI7" s="100"/>
      <c r="BJ7" s="84"/>
      <c r="BK7" s="84"/>
      <c r="BL7" s="84"/>
      <c r="BM7" s="83"/>
      <c r="BN7" s="84"/>
      <c r="BO7" s="29"/>
      <c r="BP7" s="29"/>
    </row>
    <row r="8" ht="25.5" customHeight="1">
      <c r="A8" s="29"/>
      <c r="B8" s="69"/>
      <c r="C8" s="84"/>
      <c r="D8" s="69"/>
      <c r="E8" s="84"/>
      <c r="F8" s="101"/>
      <c r="G8" s="69"/>
      <c r="H8" s="102" t="s">
        <v>94</v>
      </c>
      <c r="I8" s="103" t="s">
        <v>95</v>
      </c>
      <c r="J8" s="103" t="s">
        <v>96</v>
      </c>
      <c r="K8" s="103" t="s">
        <v>97</v>
      </c>
      <c r="L8" s="103" t="s">
        <v>98</v>
      </c>
      <c r="M8" s="103" t="s">
        <v>99</v>
      </c>
      <c r="N8" s="103" t="s">
        <v>100</v>
      </c>
      <c r="O8" s="103" t="s">
        <v>101</v>
      </c>
      <c r="P8" s="104" t="s">
        <v>102</v>
      </c>
      <c r="Q8" s="105" t="s">
        <v>94</v>
      </c>
      <c r="R8" s="106" t="s">
        <v>95</v>
      </c>
      <c r="S8" s="107" t="s">
        <v>103</v>
      </c>
      <c r="T8" s="107" t="s">
        <v>104</v>
      </c>
      <c r="U8" s="107" t="s">
        <v>105</v>
      </c>
      <c r="V8" s="107" t="s">
        <v>99</v>
      </c>
      <c r="W8" s="107" t="s">
        <v>106</v>
      </c>
      <c r="X8" s="107" t="s">
        <v>101</v>
      </c>
      <c r="Y8" s="108" t="s">
        <v>102</v>
      </c>
      <c r="Z8" s="90"/>
      <c r="AA8" s="69"/>
      <c r="AB8" s="109" t="s">
        <v>107</v>
      </c>
      <c r="AC8" s="107" t="s">
        <v>108</v>
      </c>
      <c r="AD8" s="108" t="s">
        <v>109</v>
      </c>
      <c r="AE8" s="109" t="s">
        <v>110</v>
      </c>
      <c r="AF8" s="107" t="s">
        <v>111</v>
      </c>
      <c r="AG8" s="108" t="s">
        <v>112</v>
      </c>
      <c r="AH8" s="110" t="s">
        <v>113</v>
      </c>
      <c r="AI8" s="111" t="s">
        <v>114</v>
      </c>
      <c r="AJ8" s="105" t="s">
        <v>115</v>
      </c>
      <c r="AK8" s="84"/>
      <c r="AL8" s="84"/>
      <c r="AM8" s="84"/>
      <c r="AN8" s="69"/>
      <c r="AO8" s="84"/>
      <c r="AP8" s="90"/>
      <c r="AQ8" s="69"/>
      <c r="AR8" s="102" t="s">
        <v>107</v>
      </c>
      <c r="AS8" s="103" t="s">
        <v>108</v>
      </c>
      <c r="AT8" s="104" t="s">
        <v>109</v>
      </c>
      <c r="AU8" s="102" t="s">
        <v>110</v>
      </c>
      <c r="AV8" s="103" t="s">
        <v>111</v>
      </c>
      <c r="AW8" s="104" t="s">
        <v>112</v>
      </c>
      <c r="AX8" s="102" t="s">
        <v>116</v>
      </c>
      <c r="AY8" s="104" t="s">
        <v>114</v>
      </c>
      <c r="AZ8" s="105" t="s">
        <v>115</v>
      </c>
      <c r="BA8" s="84"/>
      <c r="BB8" s="84"/>
      <c r="BC8" s="84"/>
      <c r="BD8" s="84"/>
      <c r="BE8" s="84"/>
      <c r="BF8" s="87"/>
      <c r="BG8" s="84"/>
      <c r="BH8" s="84"/>
      <c r="BI8" s="100"/>
      <c r="BJ8" s="84"/>
      <c r="BK8" s="84"/>
      <c r="BL8" s="84"/>
      <c r="BM8" s="83"/>
      <c r="BN8" s="84"/>
      <c r="BO8" s="29"/>
      <c r="BP8" s="29"/>
    </row>
    <row r="9" ht="33.0" customHeight="1">
      <c r="A9" s="29"/>
      <c r="B9" s="69"/>
      <c r="C9" s="84"/>
      <c r="D9" s="112"/>
      <c r="E9" s="113"/>
      <c r="F9" s="87"/>
      <c r="G9" s="69"/>
      <c r="H9" s="114"/>
      <c r="I9" s="115"/>
      <c r="J9" s="115"/>
      <c r="K9" s="115"/>
      <c r="L9" s="115"/>
      <c r="M9" s="115"/>
      <c r="N9" s="115"/>
      <c r="O9" s="115"/>
      <c r="P9" s="116"/>
      <c r="Q9" s="84"/>
      <c r="R9" s="117"/>
      <c r="S9" s="115"/>
      <c r="T9" s="115"/>
      <c r="U9" s="115"/>
      <c r="V9" s="115"/>
      <c r="W9" s="115"/>
      <c r="X9" s="115"/>
      <c r="Y9" s="118"/>
      <c r="Z9" s="90"/>
      <c r="AA9" s="69"/>
      <c r="AB9" s="114"/>
      <c r="AC9" s="115"/>
      <c r="AD9" s="118"/>
      <c r="AE9" s="114"/>
      <c r="AF9" s="115"/>
      <c r="AG9" s="118"/>
      <c r="AH9" s="114"/>
      <c r="AI9" s="118"/>
      <c r="AJ9" s="84"/>
      <c r="AK9" s="84"/>
      <c r="AL9" s="84"/>
      <c r="AM9" s="84"/>
      <c r="AN9" s="69"/>
      <c r="AO9" s="84"/>
      <c r="AP9" s="90"/>
      <c r="AQ9" s="69"/>
      <c r="AR9" s="114"/>
      <c r="AS9" s="115"/>
      <c r="AT9" s="116"/>
      <c r="AU9" s="114"/>
      <c r="AV9" s="115"/>
      <c r="AW9" s="116"/>
      <c r="AX9" s="114"/>
      <c r="AY9" s="116"/>
      <c r="AZ9" s="84"/>
      <c r="BA9" s="84"/>
      <c r="BB9" s="84"/>
      <c r="BC9" s="84"/>
      <c r="BD9" s="84"/>
      <c r="BE9" s="84"/>
      <c r="BF9" s="87"/>
      <c r="BG9" s="84"/>
      <c r="BH9" s="84"/>
      <c r="BI9" s="119"/>
      <c r="BJ9" s="84"/>
      <c r="BK9" s="84"/>
      <c r="BL9" s="84"/>
      <c r="BM9" s="83"/>
      <c r="BN9" s="84"/>
      <c r="BO9" s="29"/>
      <c r="BP9" s="29"/>
    </row>
    <row r="10" ht="20.25" customHeight="1">
      <c r="A10" s="29"/>
      <c r="B10" s="69"/>
      <c r="C10" s="84"/>
      <c r="D10" s="120" t="s">
        <v>117</v>
      </c>
      <c r="E10" s="121">
        <f>SUM(E11:E13)</f>
        <v>107</v>
      </c>
      <c r="F10" s="87"/>
      <c r="G10" s="122"/>
      <c r="H10" s="123"/>
      <c r="I10" s="124"/>
      <c r="J10" s="124"/>
      <c r="K10" s="124"/>
      <c r="L10" s="124"/>
      <c r="M10" s="124"/>
      <c r="N10" s="124"/>
      <c r="O10" s="124"/>
      <c r="P10" s="125"/>
      <c r="Q10" s="126"/>
      <c r="R10" s="127"/>
      <c r="S10" s="124"/>
      <c r="T10" s="124"/>
      <c r="U10" s="124"/>
      <c r="V10" s="124"/>
      <c r="W10" s="124"/>
      <c r="X10" s="124"/>
      <c r="Y10" s="128"/>
      <c r="Z10" s="90"/>
      <c r="AA10" s="122"/>
      <c r="AB10" s="123"/>
      <c r="AC10" s="124"/>
      <c r="AD10" s="128"/>
      <c r="AE10" s="123"/>
      <c r="AF10" s="124"/>
      <c r="AG10" s="128"/>
      <c r="AH10" s="123"/>
      <c r="AI10" s="128"/>
      <c r="AJ10" s="126"/>
      <c r="AK10" s="126"/>
      <c r="AL10" s="126"/>
      <c r="AM10" s="126"/>
      <c r="AN10" s="112"/>
      <c r="AO10" s="126"/>
      <c r="AP10" s="90"/>
      <c r="AQ10" s="122"/>
      <c r="AR10" s="123"/>
      <c r="AS10" s="124"/>
      <c r="AT10" s="125"/>
      <c r="AU10" s="123"/>
      <c r="AV10" s="124"/>
      <c r="AW10" s="125"/>
      <c r="AX10" s="123"/>
      <c r="AY10" s="125"/>
      <c r="AZ10" s="113"/>
      <c r="BA10" s="113"/>
      <c r="BB10" s="113"/>
      <c r="BC10" s="113"/>
      <c r="BD10" s="113"/>
      <c r="BE10" s="113"/>
      <c r="BF10" s="87"/>
      <c r="BG10" s="113"/>
      <c r="BH10" s="113"/>
      <c r="BI10" s="83"/>
      <c r="BJ10" s="113"/>
      <c r="BK10" s="126"/>
      <c r="BL10" s="126"/>
      <c r="BM10" s="83"/>
      <c r="BN10" s="84"/>
      <c r="BO10" s="29"/>
      <c r="BP10" s="29"/>
    </row>
    <row r="11" ht="20.25" customHeight="1">
      <c r="A11" s="29"/>
      <c r="B11" s="69"/>
      <c r="C11" s="84"/>
      <c r="D11" s="129" t="s">
        <v>118</v>
      </c>
      <c r="E11" s="130">
        <v>54.0</v>
      </c>
      <c r="F11" s="87"/>
      <c r="G11" s="129" t="s">
        <v>118</v>
      </c>
      <c r="H11" s="131">
        <v>0.0</v>
      </c>
      <c r="I11" s="131">
        <v>0.0</v>
      </c>
      <c r="J11" s="131">
        <v>0.0</v>
      </c>
      <c r="K11" s="131">
        <v>0.0</v>
      </c>
      <c r="L11" s="131">
        <v>0.0</v>
      </c>
      <c r="M11" s="131">
        <v>0.0</v>
      </c>
      <c r="N11" s="131">
        <v>0.0</v>
      </c>
      <c r="O11" s="131">
        <v>0.0</v>
      </c>
      <c r="P11" s="131">
        <v>0.0</v>
      </c>
      <c r="Q11" s="131">
        <v>0.0</v>
      </c>
      <c r="R11" s="131">
        <v>0.0</v>
      </c>
      <c r="S11" s="131">
        <v>0.0</v>
      </c>
      <c r="T11" s="131">
        <v>0.0</v>
      </c>
      <c r="U11" s="131">
        <v>0.0</v>
      </c>
      <c r="V11" s="131">
        <v>0.0</v>
      </c>
      <c r="W11" s="131">
        <v>0.0</v>
      </c>
      <c r="X11" s="131">
        <v>0.0</v>
      </c>
      <c r="Y11" s="131">
        <v>0.0</v>
      </c>
      <c r="Z11" s="90"/>
      <c r="AA11" s="129" t="s">
        <v>118</v>
      </c>
      <c r="AB11" s="131">
        <v>0.0</v>
      </c>
      <c r="AC11" s="131">
        <v>0.0</v>
      </c>
      <c r="AD11" s="131">
        <v>0.0</v>
      </c>
      <c r="AE11" s="131">
        <v>0.0</v>
      </c>
      <c r="AF11" s="131">
        <v>0.0</v>
      </c>
      <c r="AG11" s="131">
        <v>0.0</v>
      </c>
      <c r="AH11" s="131">
        <v>0.0</v>
      </c>
      <c r="AI11" s="131">
        <v>0.0</v>
      </c>
      <c r="AJ11" s="131">
        <v>2.0</v>
      </c>
      <c r="AK11" s="131">
        <v>0.0</v>
      </c>
      <c r="AL11" s="131">
        <v>0.0</v>
      </c>
      <c r="AM11" s="131">
        <v>1.0</v>
      </c>
      <c r="AN11" s="131">
        <v>0.0</v>
      </c>
      <c r="AO11" s="131">
        <v>0.0</v>
      </c>
      <c r="AP11" s="90"/>
      <c r="AQ11" s="129" t="s">
        <v>118</v>
      </c>
      <c r="AR11" s="131">
        <v>0.0</v>
      </c>
      <c r="AS11" s="131">
        <v>0.0</v>
      </c>
      <c r="AT11" s="131">
        <v>0.0</v>
      </c>
      <c r="AU11" s="131">
        <v>0.0</v>
      </c>
      <c r="AV11" s="131">
        <v>0.0</v>
      </c>
      <c r="AW11" s="131">
        <v>0.0</v>
      </c>
      <c r="AX11" s="131">
        <v>0.0</v>
      </c>
      <c r="AY11" s="131">
        <v>0.0</v>
      </c>
      <c r="AZ11" s="131">
        <v>0.0</v>
      </c>
      <c r="BA11" s="131">
        <v>0.0</v>
      </c>
      <c r="BB11" s="131">
        <v>0.0</v>
      </c>
      <c r="BC11" s="131">
        <v>0.0</v>
      </c>
      <c r="BD11" s="131">
        <v>0.0</v>
      </c>
      <c r="BE11" s="132">
        <v>0.0</v>
      </c>
      <c r="BF11" s="133"/>
      <c r="BG11" s="129" t="s">
        <v>118</v>
      </c>
      <c r="BH11" s="134">
        <v>0.0</v>
      </c>
      <c r="BI11" s="90"/>
      <c r="BJ11" s="129" t="s">
        <v>118</v>
      </c>
      <c r="BK11" s="135">
        <v>3.0</v>
      </c>
      <c r="BL11" s="136">
        <f t="shared" ref="BL11:BL27" si="1">BE11</f>
        <v>0</v>
      </c>
      <c r="BM11" s="90"/>
      <c r="BN11" s="84"/>
      <c r="BO11" s="29"/>
      <c r="BP11" s="29"/>
    </row>
    <row r="12" ht="20.25" customHeight="1">
      <c r="A12" s="29"/>
      <c r="B12" s="69"/>
      <c r="C12" s="84"/>
      <c r="D12" s="137" t="s">
        <v>119</v>
      </c>
      <c r="E12" s="138">
        <v>53.0</v>
      </c>
      <c r="F12" s="87"/>
      <c r="G12" s="137" t="s">
        <v>119</v>
      </c>
      <c r="H12" s="139">
        <v>0.0</v>
      </c>
      <c r="I12" s="139">
        <v>0.0</v>
      </c>
      <c r="J12" s="139">
        <v>0.0</v>
      </c>
      <c r="K12" s="139">
        <v>0.0</v>
      </c>
      <c r="L12" s="139">
        <v>0.0</v>
      </c>
      <c r="M12" s="139">
        <v>0.0</v>
      </c>
      <c r="N12" s="139">
        <v>0.0</v>
      </c>
      <c r="O12" s="139">
        <v>0.0</v>
      </c>
      <c r="P12" s="139">
        <v>0.0</v>
      </c>
      <c r="Q12" s="139">
        <v>0.0</v>
      </c>
      <c r="R12" s="139">
        <v>0.0</v>
      </c>
      <c r="S12" s="139">
        <v>0.0</v>
      </c>
      <c r="T12" s="139">
        <v>0.0</v>
      </c>
      <c r="U12" s="139">
        <v>0.0</v>
      </c>
      <c r="V12" s="139">
        <v>0.0</v>
      </c>
      <c r="W12" s="139">
        <v>0.0</v>
      </c>
      <c r="X12" s="139">
        <v>0.0</v>
      </c>
      <c r="Y12" s="139">
        <v>0.0</v>
      </c>
      <c r="Z12" s="90"/>
      <c r="AA12" s="137" t="s">
        <v>119</v>
      </c>
      <c r="AB12" s="139">
        <v>0.0</v>
      </c>
      <c r="AC12" s="139">
        <v>0.0</v>
      </c>
      <c r="AD12" s="139">
        <v>0.0</v>
      </c>
      <c r="AE12" s="139">
        <v>0.0</v>
      </c>
      <c r="AF12" s="139">
        <v>0.0</v>
      </c>
      <c r="AG12" s="139">
        <v>0.0</v>
      </c>
      <c r="AH12" s="139">
        <v>0.0</v>
      </c>
      <c r="AI12" s="139">
        <v>0.0</v>
      </c>
      <c r="AJ12" s="139">
        <v>0.0</v>
      </c>
      <c r="AK12" s="139">
        <v>0.0</v>
      </c>
      <c r="AL12" s="139">
        <v>0.0</v>
      </c>
      <c r="AM12" s="139">
        <v>0.0</v>
      </c>
      <c r="AN12" s="139">
        <v>0.0</v>
      </c>
      <c r="AO12" s="139">
        <v>0.0</v>
      </c>
      <c r="AP12" s="90"/>
      <c r="AQ12" s="137" t="s">
        <v>119</v>
      </c>
      <c r="AR12" s="139">
        <v>0.0</v>
      </c>
      <c r="AS12" s="139">
        <v>0.0</v>
      </c>
      <c r="AT12" s="139">
        <v>0.0</v>
      </c>
      <c r="AU12" s="139">
        <v>0.0</v>
      </c>
      <c r="AV12" s="139">
        <v>0.0</v>
      </c>
      <c r="AW12" s="139">
        <v>0.0</v>
      </c>
      <c r="AX12" s="139">
        <v>0.0</v>
      </c>
      <c r="AY12" s="139">
        <v>0.0</v>
      </c>
      <c r="AZ12" s="139">
        <v>0.0</v>
      </c>
      <c r="BA12" s="139">
        <v>0.0</v>
      </c>
      <c r="BB12" s="139">
        <v>0.0</v>
      </c>
      <c r="BC12" s="139">
        <v>0.0</v>
      </c>
      <c r="BD12" s="139">
        <v>0.0</v>
      </c>
      <c r="BE12" s="140">
        <v>0.0</v>
      </c>
      <c r="BF12" s="133"/>
      <c r="BG12" s="137" t="s">
        <v>119</v>
      </c>
      <c r="BH12" s="141">
        <v>0.0</v>
      </c>
      <c r="BI12" s="90"/>
      <c r="BJ12" s="137" t="s">
        <v>119</v>
      </c>
      <c r="BK12" s="142">
        <f t="shared" ref="BK12:BK15" si="2">AO12</f>
        <v>0</v>
      </c>
      <c r="BL12" s="143">
        <f t="shared" si="1"/>
        <v>0</v>
      </c>
      <c r="BM12" s="90"/>
      <c r="BN12" s="84"/>
      <c r="BO12" s="29"/>
      <c r="BP12" s="29"/>
    </row>
    <row r="13" ht="30.75" customHeight="1">
      <c r="A13" s="29"/>
      <c r="B13" s="69"/>
      <c r="C13" s="84"/>
      <c r="D13" s="144" t="s">
        <v>120</v>
      </c>
      <c r="E13" s="145"/>
      <c r="F13" s="99"/>
      <c r="G13" s="144" t="s">
        <v>120</v>
      </c>
      <c r="H13" s="146">
        <v>0.0</v>
      </c>
      <c r="I13" s="146">
        <v>0.0</v>
      </c>
      <c r="J13" s="146">
        <v>0.0</v>
      </c>
      <c r="K13" s="146">
        <v>0.0</v>
      </c>
      <c r="L13" s="146">
        <v>0.0</v>
      </c>
      <c r="M13" s="146">
        <v>0.0</v>
      </c>
      <c r="N13" s="146">
        <v>0.0</v>
      </c>
      <c r="O13" s="146">
        <v>0.0</v>
      </c>
      <c r="P13" s="146">
        <v>0.0</v>
      </c>
      <c r="Q13" s="146">
        <v>0.0</v>
      </c>
      <c r="R13" s="146">
        <v>0.0</v>
      </c>
      <c r="S13" s="146">
        <v>0.0</v>
      </c>
      <c r="T13" s="146">
        <v>0.0</v>
      </c>
      <c r="U13" s="146">
        <v>0.0</v>
      </c>
      <c r="V13" s="146">
        <v>0.0</v>
      </c>
      <c r="W13" s="146">
        <v>0.0</v>
      </c>
      <c r="X13" s="146">
        <v>0.0</v>
      </c>
      <c r="Y13" s="146">
        <v>0.0</v>
      </c>
      <c r="Z13" s="90"/>
      <c r="AA13" s="144" t="s">
        <v>120</v>
      </c>
      <c r="AB13" s="146">
        <v>0.0</v>
      </c>
      <c r="AC13" s="146">
        <v>0.0</v>
      </c>
      <c r="AD13" s="146">
        <v>0.0</v>
      </c>
      <c r="AE13" s="146">
        <v>0.0</v>
      </c>
      <c r="AF13" s="146">
        <v>0.0</v>
      </c>
      <c r="AG13" s="146">
        <v>0.0</v>
      </c>
      <c r="AH13" s="146">
        <v>0.0</v>
      </c>
      <c r="AI13" s="146">
        <v>0.0</v>
      </c>
      <c r="AJ13" s="146">
        <v>0.0</v>
      </c>
      <c r="AK13" s="146">
        <v>0.0</v>
      </c>
      <c r="AL13" s="146">
        <v>0.0</v>
      </c>
      <c r="AM13" s="146">
        <v>0.0</v>
      </c>
      <c r="AN13" s="146">
        <v>0.0</v>
      </c>
      <c r="AO13" s="146">
        <v>0.0</v>
      </c>
      <c r="AP13" s="90"/>
      <c r="AQ13" s="144" t="s">
        <v>120</v>
      </c>
      <c r="AR13" s="146">
        <v>0.0</v>
      </c>
      <c r="AS13" s="146">
        <v>0.0</v>
      </c>
      <c r="AT13" s="146">
        <v>0.0</v>
      </c>
      <c r="AU13" s="146">
        <v>0.0</v>
      </c>
      <c r="AV13" s="146">
        <v>0.0</v>
      </c>
      <c r="AW13" s="146">
        <v>0.0</v>
      </c>
      <c r="AX13" s="146">
        <v>0.0</v>
      </c>
      <c r="AY13" s="146">
        <v>0.0</v>
      </c>
      <c r="AZ13" s="146">
        <v>0.0</v>
      </c>
      <c r="BA13" s="146">
        <v>0.0</v>
      </c>
      <c r="BB13" s="146">
        <v>0.0</v>
      </c>
      <c r="BC13" s="146">
        <v>0.0</v>
      </c>
      <c r="BD13" s="146">
        <v>0.0</v>
      </c>
      <c r="BE13" s="147">
        <v>0.0</v>
      </c>
      <c r="BF13" s="133"/>
      <c r="BG13" s="144" t="s">
        <v>120</v>
      </c>
      <c r="BH13" s="148">
        <v>0.0</v>
      </c>
      <c r="BI13" s="90"/>
      <c r="BJ13" s="144" t="s">
        <v>120</v>
      </c>
      <c r="BK13" s="149">
        <f t="shared" si="2"/>
        <v>0</v>
      </c>
      <c r="BL13" s="150">
        <f t="shared" si="1"/>
        <v>0</v>
      </c>
      <c r="BM13" s="90"/>
      <c r="BN13" s="84"/>
      <c r="BO13" s="29"/>
      <c r="BP13" s="29"/>
    </row>
    <row r="14" ht="20.25" customHeight="1">
      <c r="A14" s="29"/>
      <c r="B14" s="69"/>
      <c r="C14" s="84"/>
      <c r="D14" s="151" t="s">
        <v>121</v>
      </c>
      <c r="E14" s="152">
        <v>0.0</v>
      </c>
      <c r="F14" s="87"/>
      <c r="G14" s="151" t="s">
        <v>121</v>
      </c>
      <c r="H14" s="153">
        <v>0.0</v>
      </c>
      <c r="I14" s="154">
        <v>0.0</v>
      </c>
      <c r="J14" s="154">
        <v>0.0</v>
      </c>
      <c r="K14" s="154">
        <v>0.0</v>
      </c>
      <c r="L14" s="154">
        <v>0.0</v>
      </c>
      <c r="M14" s="154">
        <v>0.0</v>
      </c>
      <c r="N14" s="154">
        <v>0.0</v>
      </c>
      <c r="O14" s="153">
        <v>0.0</v>
      </c>
      <c r="P14" s="153">
        <v>0.0</v>
      </c>
      <c r="Q14" s="153">
        <v>0.0</v>
      </c>
      <c r="R14" s="153">
        <v>0.0</v>
      </c>
      <c r="S14" s="153">
        <v>0.0</v>
      </c>
      <c r="T14" s="153">
        <v>0.0</v>
      </c>
      <c r="U14" s="153">
        <v>0.0</v>
      </c>
      <c r="V14" s="153">
        <v>0.0</v>
      </c>
      <c r="W14" s="153">
        <v>0.0</v>
      </c>
      <c r="X14" s="153">
        <v>0.0</v>
      </c>
      <c r="Y14" s="153">
        <v>0.0</v>
      </c>
      <c r="Z14" s="90"/>
      <c r="AA14" s="151" t="s">
        <v>121</v>
      </c>
      <c r="AB14" s="153">
        <v>0.0</v>
      </c>
      <c r="AC14" s="153">
        <v>0.0</v>
      </c>
      <c r="AD14" s="153">
        <v>0.0</v>
      </c>
      <c r="AE14" s="153">
        <v>0.0</v>
      </c>
      <c r="AF14" s="153">
        <v>0.0</v>
      </c>
      <c r="AG14" s="153">
        <v>0.0</v>
      </c>
      <c r="AH14" s="153">
        <v>0.0</v>
      </c>
      <c r="AI14" s="153">
        <v>0.0</v>
      </c>
      <c r="AJ14" s="153">
        <v>0.0</v>
      </c>
      <c r="AK14" s="153">
        <v>0.0</v>
      </c>
      <c r="AL14" s="153">
        <v>0.0</v>
      </c>
      <c r="AM14" s="153">
        <v>0.0</v>
      </c>
      <c r="AN14" s="153">
        <v>0.0</v>
      </c>
      <c r="AO14" s="153">
        <v>0.0</v>
      </c>
      <c r="AP14" s="90"/>
      <c r="AQ14" s="151" t="s">
        <v>121</v>
      </c>
      <c r="AR14" s="153">
        <v>0.0</v>
      </c>
      <c r="AS14" s="153">
        <v>0.0</v>
      </c>
      <c r="AT14" s="153">
        <v>0.0</v>
      </c>
      <c r="AU14" s="153">
        <v>0.0</v>
      </c>
      <c r="AV14" s="153">
        <v>0.0</v>
      </c>
      <c r="AW14" s="153">
        <v>0.0</v>
      </c>
      <c r="AX14" s="153">
        <v>0.0</v>
      </c>
      <c r="AY14" s="153">
        <v>0.0</v>
      </c>
      <c r="AZ14" s="153">
        <v>0.0</v>
      </c>
      <c r="BA14" s="153">
        <v>0.0</v>
      </c>
      <c r="BB14" s="153">
        <v>0.0</v>
      </c>
      <c r="BC14" s="153">
        <v>0.0</v>
      </c>
      <c r="BD14" s="153">
        <v>0.0</v>
      </c>
      <c r="BE14" s="155">
        <v>0.0</v>
      </c>
      <c r="BF14" s="133"/>
      <c r="BG14" s="151" t="s">
        <v>121</v>
      </c>
      <c r="BH14" s="156">
        <v>0.0</v>
      </c>
      <c r="BI14" s="90"/>
      <c r="BJ14" s="151" t="s">
        <v>121</v>
      </c>
      <c r="BK14" s="157">
        <f t="shared" si="2"/>
        <v>0</v>
      </c>
      <c r="BL14" s="158">
        <f t="shared" si="1"/>
        <v>0</v>
      </c>
      <c r="BM14" s="90"/>
      <c r="BN14" s="84"/>
      <c r="BO14" s="29"/>
      <c r="BP14" s="29"/>
    </row>
    <row r="15" ht="20.25" customHeight="1">
      <c r="A15" s="29"/>
      <c r="B15" s="69"/>
      <c r="C15" s="84"/>
      <c r="D15" s="159" t="s">
        <v>122</v>
      </c>
      <c r="E15" s="160">
        <v>0.0</v>
      </c>
      <c r="F15" s="87"/>
      <c r="G15" s="159" t="s">
        <v>122</v>
      </c>
      <c r="H15" s="153">
        <v>0.0</v>
      </c>
      <c r="I15" s="154">
        <v>0.0</v>
      </c>
      <c r="J15" s="154">
        <v>0.0</v>
      </c>
      <c r="K15" s="154">
        <v>0.0</v>
      </c>
      <c r="L15" s="154">
        <v>0.0</v>
      </c>
      <c r="M15" s="154">
        <v>0.0</v>
      </c>
      <c r="N15" s="154">
        <v>0.0</v>
      </c>
      <c r="O15" s="153">
        <v>0.0</v>
      </c>
      <c r="P15" s="153">
        <v>0.0</v>
      </c>
      <c r="Q15" s="153">
        <v>0.0</v>
      </c>
      <c r="R15" s="153">
        <v>0.0</v>
      </c>
      <c r="S15" s="153">
        <v>0.0</v>
      </c>
      <c r="T15" s="153">
        <v>0.0</v>
      </c>
      <c r="U15" s="153">
        <v>0.0</v>
      </c>
      <c r="V15" s="153">
        <v>0.0</v>
      </c>
      <c r="W15" s="153">
        <v>0.0</v>
      </c>
      <c r="X15" s="153">
        <v>0.0</v>
      </c>
      <c r="Y15" s="153">
        <v>0.0</v>
      </c>
      <c r="Z15" s="90"/>
      <c r="AA15" s="159" t="s">
        <v>122</v>
      </c>
      <c r="AB15" s="153">
        <v>0.0</v>
      </c>
      <c r="AC15" s="153">
        <v>0.0</v>
      </c>
      <c r="AD15" s="153">
        <v>0.0</v>
      </c>
      <c r="AE15" s="153">
        <v>0.0</v>
      </c>
      <c r="AF15" s="153">
        <v>0.0</v>
      </c>
      <c r="AG15" s="153">
        <v>0.0</v>
      </c>
      <c r="AH15" s="153">
        <v>0.0</v>
      </c>
      <c r="AI15" s="153">
        <v>0.0</v>
      </c>
      <c r="AJ15" s="153">
        <v>0.0</v>
      </c>
      <c r="AK15" s="153">
        <v>0.0</v>
      </c>
      <c r="AL15" s="153">
        <v>0.0</v>
      </c>
      <c r="AM15" s="153">
        <v>0.0</v>
      </c>
      <c r="AN15" s="153">
        <v>0.0</v>
      </c>
      <c r="AO15" s="153">
        <v>0.0</v>
      </c>
      <c r="AP15" s="90"/>
      <c r="AQ15" s="159" t="s">
        <v>122</v>
      </c>
      <c r="AR15" s="153">
        <v>0.0</v>
      </c>
      <c r="AS15" s="153">
        <v>0.0</v>
      </c>
      <c r="AT15" s="153">
        <v>0.0</v>
      </c>
      <c r="AU15" s="153">
        <v>0.0</v>
      </c>
      <c r="AV15" s="153">
        <v>0.0</v>
      </c>
      <c r="AW15" s="153">
        <v>0.0</v>
      </c>
      <c r="AX15" s="153">
        <v>0.0</v>
      </c>
      <c r="AY15" s="153">
        <v>0.0</v>
      </c>
      <c r="AZ15" s="153">
        <v>0.0</v>
      </c>
      <c r="BA15" s="153">
        <v>0.0</v>
      </c>
      <c r="BB15" s="153">
        <v>0.0</v>
      </c>
      <c r="BC15" s="153">
        <v>0.0</v>
      </c>
      <c r="BD15" s="153">
        <v>0.0</v>
      </c>
      <c r="BE15" s="161">
        <v>0.0</v>
      </c>
      <c r="BF15" s="133"/>
      <c r="BG15" s="159" t="s">
        <v>122</v>
      </c>
      <c r="BH15" s="162">
        <v>0.0</v>
      </c>
      <c r="BI15" s="90"/>
      <c r="BJ15" s="159" t="s">
        <v>122</v>
      </c>
      <c r="BK15" s="163">
        <f t="shared" si="2"/>
        <v>0</v>
      </c>
      <c r="BL15" s="164">
        <f t="shared" si="1"/>
        <v>0</v>
      </c>
      <c r="BM15" s="90"/>
      <c r="BN15" s="84"/>
      <c r="BO15" s="29"/>
      <c r="BP15" s="29"/>
    </row>
    <row r="16" ht="20.25" customHeight="1">
      <c r="A16" s="29"/>
      <c r="B16" s="69"/>
      <c r="C16" s="84"/>
      <c r="D16" s="159" t="s">
        <v>123</v>
      </c>
      <c r="E16" s="160">
        <v>70.0</v>
      </c>
      <c r="F16" s="87"/>
      <c r="G16" s="159" t="s">
        <v>123</v>
      </c>
      <c r="H16" s="153">
        <v>0.0</v>
      </c>
      <c r="I16" s="154">
        <v>0.0</v>
      </c>
      <c r="J16" s="154">
        <v>0.0</v>
      </c>
      <c r="K16" s="154">
        <v>0.0</v>
      </c>
      <c r="L16" s="154">
        <v>0.0</v>
      </c>
      <c r="M16" s="154">
        <v>0.0</v>
      </c>
      <c r="N16" s="154">
        <v>0.0</v>
      </c>
      <c r="O16" s="153">
        <v>0.0</v>
      </c>
      <c r="P16" s="153">
        <v>0.0</v>
      </c>
      <c r="Q16" s="153">
        <v>0.0</v>
      </c>
      <c r="R16" s="153">
        <v>0.0</v>
      </c>
      <c r="S16" s="153">
        <v>0.0</v>
      </c>
      <c r="T16" s="153">
        <v>0.0</v>
      </c>
      <c r="U16" s="153">
        <v>0.0</v>
      </c>
      <c r="V16" s="153">
        <v>0.0</v>
      </c>
      <c r="W16" s="153">
        <v>0.0</v>
      </c>
      <c r="X16" s="153">
        <v>0.0</v>
      </c>
      <c r="Y16" s="153">
        <v>0.0</v>
      </c>
      <c r="Z16" s="90"/>
      <c r="AA16" s="159" t="s">
        <v>123</v>
      </c>
      <c r="AB16" s="153">
        <v>0.0</v>
      </c>
      <c r="AC16" s="153">
        <v>0.0</v>
      </c>
      <c r="AD16" s="153">
        <v>0.0</v>
      </c>
      <c r="AE16" s="153">
        <v>0.0</v>
      </c>
      <c r="AF16" s="153">
        <v>0.0</v>
      </c>
      <c r="AG16" s="153">
        <v>0.0</v>
      </c>
      <c r="AH16" s="153">
        <v>0.0</v>
      </c>
      <c r="AI16" s="153">
        <v>0.0</v>
      </c>
      <c r="AJ16" s="153">
        <v>0.0</v>
      </c>
      <c r="AK16" s="153">
        <v>0.0</v>
      </c>
      <c r="AL16" s="153">
        <v>0.0</v>
      </c>
      <c r="AM16" s="165">
        <v>1.0</v>
      </c>
      <c r="AN16" s="153">
        <v>0.0</v>
      </c>
      <c r="AO16" s="153">
        <v>0.0</v>
      </c>
      <c r="AP16" s="90"/>
      <c r="AQ16" s="159" t="s">
        <v>123</v>
      </c>
      <c r="AR16" s="153">
        <v>0.0</v>
      </c>
      <c r="AS16" s="153">
        <v>0.0</v>
      </c>
      <c r="AT16" s="153">
        <v>0.0</v>
      </c>
      <c r="AU16" s="153">
        <v>0.0</v>
      </c>
      <c r="AV16" s="153">
        <v>0.0</v>
      </c>
      <c r="AW16" s="153">
        <v>0.0</v>
      </c>
      <c r="AX16" s="153">
        <v>0.0</v>
      </c>
      <c r="AY16" s="153">
        <v>0.0</v>
      </c>
      <c r="AZ16" s="153">
        <v>0.0</v>
      </c>
      <c r="BA16" s="153">
        <v>0.0</v>
      </c>
      <c r="BB16" s="153">
        <v>0.0</v>
      </c>
      <c r="BC16" s="153">
        <v>0.0</v>
      </c>
      <c r="BD16" s="153">
        <v>0.0</v>
      </c>
      <c r="BE16" s="161">
        <v>0.0</v>
      </c>
      <c r="BF16" s="133"/>
      <c r="BG16" s="159" t="s">
        <v>123</v>
      </c>
      <c r="BH16" s="162">
        <v>0.0</v>
      </c>
      <c r="BI16" s="90"/>
      <c r="BJ16" s="159" t="s">
        <v>123</v>
      </c>
      <c r="BK16" s="166">
        <v>1.0</v>
      </c>
      <c r="BL16" s="164">
        <f t="shared" si="1"/>
        <v>0</v>
      </c>
      <c r="BM16" s="90"/>
      <c r="BN16" s="84"/>
      <c r="BO16" s="29"/>
      <c r="BP16" s="29"/>
    </row>
    <row r="17" ht="20.25" customHeight="1">
      <c r="A17" s="29"/>
      <c r="B17" s="69"/>
      <c r="C17" s="84"/>
      <c r="D17" s="159" t="s">
        <v>124</v>
      </c>
      <c r="E17" s="160">
        <v>25.0</v>
      </c>
      <c r="F17" s="87"/>
      <c r="G17" s="159" t="s">
        <v>124</v>
      </c>
      <c r="H17" s="153">
        <v>0.0</v>
      </c>
      <c r="I17" s="154">
        <v>0.0</v>
      </c>
      <c r="J17" s="154">
        <v>0.0</v>
      </c>
      <c r="K17" s="154">
        <v>0.0</v>
      </c>
      <c r="L17" s="154">
        <v>0.0</v>
      </c>
      <c r="M17" s="154">
        <v>0.0</v>
      </c>
      <c r="N17" s="154">
        <v>0.0</v>
      </c>
      <c r="O17" s="153">
        <v>0.0</v>
      </c>
      <c r="P17" s="153">
        <v>0.0</v>
      </c>
      <c r="Q17" s="153">
        <v>0.0</v>
      </c>
      <c r="R17" s="153">
        <v>0.0</v>
      </c>
      <c r="S17" s="153">
        <v>0.0</v>
      </c>
      <c r="T17" s="153">
        <v>0.0</v>
      </c>
      <c r="U17" s="153">
        <v>0.0</v>
      </c>
      <c r="V17" s="153">
        <v>0.0</v>
      </c>
      <c r="W17" s="153">
        <v>0.0</v>
      </c>
      <c r="X17" s="153">
        <v>0.0</v>
      </c>
      <c r="Y17" s="153">
        <v>0.0</v>
      </c>
      <c r="Z17" s="90"/>
      <c r="AA17" s="159" t="s">
        <v>124</v>
      </c>
      <c r="AB17" s="153">
        <v>0.0</v>
      </c>
      <c r="AC17" s="153">
        <v>0.0</v>
      </c>
      <c r="AD17" s="153">
        <v>0.0</v>
      </c>
      <c r="AE17" s="153">
        <v>0.0</v>
      </c>
      <c r="AF17" s="153">
        <v>0.0</v>
      </c>
      <c r="AG17" s="153">
        <v>0.0</v>
      </c>
      <c r="AH17" s="153">
        <v>0.0</v>
      </c>
      <c r="AI17" s="153">
        <v>0.0</v>
      </c>
      <c r="AJ17" s="153">
        <v>0.0</v>
      </c>
      <c r="AK17" s="153">
        <v>0.0</v>
      </c>
      <c r="AL17" s="153">
        <v>0.0</v>
      </c>
      <c r="AM17" s="153">
        <v>0.0</v>
      </c>
      <c r="AN17" s="153">
        <v>0.0</v>
      </c>
      <c r="AO17" s="153">
        <v>0.0</v>
      </c>
      <c r="AP17" s="90"/>
      <c r="AQ17" s="159" t="s">
        <v>124</v>
      </c>
      <c r="AR17" s="153">
        <v>0.0</v>
      </c>
      <c r="AS17" s="153">
        <v>0.0</v>
      </c>
      <c r="AT17" s="153">
        <v>0.0</v>
      </c>
      <c r="AU17" s="153">
        <v>0.0</v>
      </c>
      <c r="AV17" s="153">
        <v>0.0</v>
      </c>
      <c r="AW17" s="153">
        <v>0.0</v>
      </c>
      <c r="AX17" s="153">
        <v>0.0</v>
      </c>
      <c r="AY17" s="153">
        <v>0.0</v>
      </c>
      <c r="AZ17" s="153">
        <v>0.0</v>
      </c>
      <c r="BA17" s="153">
        <v>0.0</v>
      </c>
      <c r="BB17" s="153">
        <v>0.0</v>
      </c>
      <c r="BC17" s="153">
        <v>0.0</v>
      </c>
      <c r="BD17" s="153">
        <v>0.0</v>
      </c>
      <c r="BE17" s="161">
        <v>0.0</v>
      </c>
      <c r="BF17" s="133"/>
      <c r="BG17" s="159" t="s">
        <v>124</v>
      </c>
      <c r="BH17" s="162">
        <v>0.0</v>
      </c>
      <c r="BI17" s="90"/>
      <c r="BJ17" s="159" t="s">
        <v>124</v>
      </c>
      <c r="BK17" s="163">
        <f>AO17</f>
        <v>0</v>
      </c>
      <c r="BL17" s="164">
        <f t="shared" si="1"/>
        <v>0</v>
      </c>
      <c r="BM17" s="90"/>
      <c r="BN17" s="84"/>
      <c r="BO17" s="29"/>
      <c r="BP17" s="29"/>
    </row>
    <row r="18" ht="20.25" customHeight="1">
      <c r="A18" s="29"/>
      <c r="B18" s="69"/>
      <c r="C18" s="84"/>
      <c r="D18" s="159" t="s">
        <v>125</v>
      </c>
      <c r="E18" s="160">
        <v>9.0</v>
      </c>
      <c r="F18" s="87"/>
      <c r="G18" s="159" t="s">
        <v>125</v>
      </c>
      <c r="H18" s="153">
        <v>0.0</v>
      </c>
      <c r="I18" s="154">
        <v>0.0</v>
      </c>
      <c r="J18" s="154">
        <v>0.0</v>
      </c>
      <c r="K18" s="154">
        <v>0.0</v>
      </c>
      <c r="L18" s="154">
        <v>0.0</v>
      </c>
      <c r="M18" s="154">
        <v>0.0</v>
      </c>
      <c r="N18" s="154">
        <v>0.0</v>
      </c>
      <c r="O18" s="153">
        <v>0.0</v>
      </c>
      <c r="P18" s="153">
        <v>0.0</v>
      </c>
      <c r="Q18" s="153">
        <v>0.0</v>
      </c>
      <c r="R18" s="153">
        <v>0.0</v>
      </c>
      <c r="S18" s="153">
        <v>0.0</v>
      </c>
      <c r="T18" s="153">
        <v>0.0</v>
      </c>
      <c r="U18" s="153">
        <v>0.0</v>
      </c>
      <c r="V18" s="153">
        <v>0.0</v>
      </c>
      <c r="W18" s="153">
        <v>0.0</v>
      </c>
      <c r="X18" s="153">
        <v>0.0</v>
      </c>
      <c r="Y18" s="153">
        <v>0.0</v>
      </c>
      <c r="Z18" s="90"/>
      <c r="AA18" s="159" t="s">
        <v>125</v>
      </c>
      <c r="AB18" s="153">
        <v>0.0</v>
      </c>
      <c r="AC18" s="153">
        <v>0.0</v>
      </c>
      <c r="AD18" s="153">
        <v>0.0</v>
      </c>
      <c r="AE18" s="153">
        <v>0.0</v>
      </c>
      <c r="AF18" s="153">
        <v>0.0</v>
      </c>
      <c r="AG18" s="153">
        <v>0.0</v>
      </c>
      <c r="AH18" s="153">
        <v>0.0</v>
      </c>
      <c r="AI18" s="153">
        <v>0.0</v>
      </c>
      <c r="AJ18" s="165">
        <v>2.0</v>
      </c>
      <c r="AK18" s="153">
        <v>0.0</v>
      </c>
      <c r="AL18" s="153">
        <v>0.0</v>
      </c>
      <c r="AM18" s="153">
        <v>0.0</v>
      </c>
      <c r="AN18" s="153">
        <v>0.0</v>
      </c>
      <c r="AO18" s="153">
        <v>0.0</v>
      </c>
      <c r="AP18" s="90"/>
      <c r="AQ18" s="159" t="s">
        <v>125</v>
      </c>
      <c r="AR18" s="153">
        <v>0.0</v>
      </c>
      <c r="AS18" s="153">
        <v>0.0</v>
      </c>
      <c r="AT18" s="153">
        <v>0.0</v>
      </c>
      <c r="AU18" s="153">
        <v>0.0</v>
      </c>
      <c r="AV18" s="153">
        <v>0.0</v>
      </c>
      <c r="AW18" s="153">
        <v>0.0</v>
      </c>
      <c r="AX18" s="153">
        <v>0.0</v>
      </c>
      <c r="AY18" s="153">
        <v>0.0</v>
      </c>
      <c r="AZ18" s="153">
        <v>0.0</v>
      </c>
      <c r="BA18" s="153">
        <v>0.0</v>
      </c>
      <c r="BB18" s="153">
        <v>0.0</v>
      </c>
      <c r="BC18" s="153">
        <v>0.0</v>
      </c>
      <c r="BD18" s="153">
        <v>0.0</v>
      </c>
      <c r="BE18" s="161">
        <v>0.0</v>
      </c>
      <c r="BF18" s="133"/>
      <c r="BG18" s="159" t="s">
        <v>125</v>
      </c>
      <c r="BH18" s="162">
        <v>0.0</v>
      </c>
      <c r="BI18" s="90"/>
      <c r="BJ18" s="159" t="s">
        <v>125</v>
      </c>
      <c r="BK18" s="166">
        <v>2.0</v>
      </c>
      <c r="BL18" s="164">
        <f t="shared" si="1"/>
        <v>0</v>
      </c>
      <c r="BM18" s="90"/>
      <c r="BN18" s="84"/>
      <c r="BO18" s="29"/>
      <c r="BP18" s="29"/>
    </row>
    <row r="19" ht="20.25" customHeight="1">
      <c r="A19" s="29"/>
      <c r="B19" s="69"/>
      <c r="C19" s="84"/>
      <c r="D19" s="159" t="s">
        <v>126</v>
      </c>
      <c r="E19" s="160">
        <v>2.0</v>
      </c>
      <c r="F19" s="87"/>
      <c r="G19" s="159" t="s">
        <v>126</v>
      </c>
      <c r="H19" s="153">
        <v>0.0</v>
      </c>
      <c r="I19" s="154">
        <v>0.0</v>
      </c>
      <c r="J19" s="154">
        <v>0.0</v>
      </c>
      <c r="K19" s="154">
        <v>0.0</v>
      </c>
      <c r="L19" s="154">
        <v>0.0</v>
      </c>
      <c r="M19" s="154">
        <v>0.0</v>
      </c>
      <c r="N19" s="154">
        <v>0.0</v>
      </c>
      <c r="O19" s="153">
        <v>0.0</v>
      </c>
      <c r="P19" s="153">
        <v>0.0</v>
      </c>
      <c r="Q19" s="153">
        <v>0.0</v>
      </c>
      <c r="R19" s="153">
        <v>0.0</v>
      </c>
      <c r="S19" s="153">
        <v>0.0</v>
      </c>
      <c r="T19" s="153">
        <v>0.0</v>
      </c>
      <c r="U19" s="153">
        <v>0.0</v>
      </c>
      <c r="V19" s="153">
        <v>0.0</v>
      </c>
      <c r="W19" s="153">
        <v>0.0</v>
      </c>
      <c r="X19" s="153">
        <v>0.0</v>
      </c>
      <c r="Y19" s="153">
        <v>0.0</v>
      </c>
      <c r="Z19" s="90"/>
      <c r="AA19" s="159" t="s">
        <v>126</v>
      </c>
      <c r="AB19" s="153">
        <v>0.0</v>
      </c>
      <c r="AC19" s="153">
        <v>0.0</v>
      </c>
      <c r="AD19" s="153">
        <v>0.0</v>
      </c>
      <c r="AE19" s="153">
        <v>0.0</v>
      </c>
      <c r="AF19" s="153">
        <v>0.0</v>
      </c>
      <c r="AG19" s="153">
        <v>0.0</v>
      </c>
      <c r="AH19" s="153">
        <v>0.0</v>
      </c>
      <c r="AI19" s="153">
        <v>0.0</v>
      </c>
      <c r="AJ19" s="153">
        <v>0.0</v>
      </c>
      <c r="AK19" s="153">
        <v>0.0</v>
      </c>
      <c r="AL19" s="153">
        <v>0.0</v>
      </c>
      <c r="AM19" s="153">
        <v>0.0</v>
      </c>
      <c r="AN19" s="153">
        <v>0.0</v>
      </c>
      <c r="AO19" s="153">
        <v>0.0</v>
      </c>
      <c r="AP19" s="90"/>
      <c r="AQ19" s="159" t="s">
        <v>126</v>
      </c>
      <c r="AR19" s="153">
        <v>0.0</v>
      </c>
      <c r="AS19" s="153">
        <v>0.0</v>
      </c>
      <c r="AT19" s="153">
        <v>0.0</v>
      </c>
      <c r="AU19" s="153">
        <v>0.0</v>
      </c>
      <c r="AV19" s="153">
        <v>0.0</v>
      </c>
      <c r="AW19" s="153">
        <v>0.0</v>
      </c>
      <c r="AX19" s="153">
        <v>0.0</v>
      </c>
      <c r="AY19" s="153">
        <v>0.0</v>
      </c>
      <c r="AZ19" s="153">
        <v>0.0</v>
      </c>
      <c r="BA19" s="153">
        <v>0.0</v>
      </c>
      <c r="BB19" s="153">
        <v>0.0</v>
      </c>
      <c r="BC19" s="153">
        <v>0.0</v>
      </c>
      <c r="BD19" s="153">
        <v>0.0</v>
      </c>
      <c r="BE19" s="161">
        <v>0.0</v>
      </c>
      <c r="BF19" s="133"/>
      <c r="BG19" s="159" t="s">
        <v>126</v>
      </c>
      <c r="BH19" s="162">
        <v>0.0</v>
      </c>
      <c r="BI19" s="90"/>
      <c r="BJ19" s="159" t="s">
        <v>126</v>
      </c>
      <c r="BK19" s="163">
        <f t="shared" ref="BK19:BK27" si="3">AO19</f>
        <v>0</v>
      </c>
      <c r="BL19" s="164">
        <f t="shared" si="1"/>
        <v>0</v>
      </c>
      <c r="BM19" s="90"/>
      <c r="BN19" s="84"/>
      <c r="BO19" s="29"/>
      <c r="BP19" s="29"/>
    </row>
    <row r="20" ht="20.25" customHeight="1">
      <c r="A20" s="29"/>
      <c r="B20" s="69"/>
      <c r="C20" s="84"/>
      <c r="D20" s="167" t="s">
        <v>127</v>
      </c>
      <c r="E20" s="168">
        <v>1.0</v>
      </c>
      <c r="F20" s="87"/>
      <c r="G20" s="167" t="s">
        <v>127</v>
      </c>
      <c r="H20" s="153">
        <v>0.0</v>
      </c>
      <c r="I20" s="154">
        <v>0.0</v>
      </c>
      <c r="J20" s="154">
        <v>0.0</v>
      </c>
      <c r="K20" s="154">
        <v>0.0</v>
      </c>
      <c r="L20" s="154">
        <v>0.0</v>
      </c>
      <c r="M20" s="154">
        <v>0.0</v>
      </c>
      <c r="N20" s="154">
        <v>0.0</v>
      </c>
      <c r="O20" s="153">
        <v>0.0</v>
      </c>
      <c r="P20" s="153">
        <v>0.0</v>
      </c>
      <c r="Q20" s="153">
        <v>0.0</v>
      </c>
      <c r="R20" s="153">
        <v>0.0</v>
      </c>
      <c r="S20" s="153">
        <v>0.0</v>
      </c>
      <c r="T20" s="153">
        <v>0.0</v>
      </c>
      <c r="U20" s="153">
        <v>0.0</v>
      </c>
      <c r="V20" s="153">
        <v>0.0</v>
      </c>
      <c r="W20" s="153">
        <v>0.0</v>
      </c>
      <c r="X20" s="153">
        <v>0.0</v>
      </c>
      <c r="Y20" s="153">
        <v>0.0</v>
      </c>
      <c r="Z20" s="90"/>
      <c r="AA20" s="167" t="s">
        <v>127</v>
      </c>
      <c r="AB20" s="153">
        <v>0.0</v>
      </c>
      <c r="AC20" s="153">
        <v>0.0</v>
      </c>
      <c r="AD20" s="153">
        <v>0.0</v>
      </c>
      <c r="AE20" s="153">
        <v>0.0</v>
      </c>
      <c r="AF20" s="153">
        <v>0.0</v>
      </c>
      <c r="AG20" s="153">
        <v>0.0</v>
      </c>
      <c r="AH20" s="153">
        <v>0.0</v>
      </c>
      <c r="AI20" s="153">
        <v>0.0</v>
      </c>
      <c r="AJ20" s="153">
        <v>0.0</v>
      </c>
      <c r="AK20" s="153">
        <v>0.0</v>
      </c>
      <c r="AL20" s="153">
        <v>0.0</v>
      </c>
      <c r="AM20" s="153">
        <v>0.0</v>
      </c>
      <c r="AN20" s="153">
        <v>0.0</v>
      </c>
      <c r="AO20" s="153">
        <v>0.0</v>
      </c>
      <c r="AP20" s="90"/>
      <c r="AQ20" s="167" t="s">
        <v>127</v>
      </c>
      <c r="AR20" s="153">
        <v>0.0</v>
      </c>
      <c r="AS20" s="153">
        <v>0.0</v>
      </c>
      <c r="AT20" s="153">
        <v>0.0</v>
      </c>
      <c r="AU20" s="153">
        <v>0.0</v>
      </c>
      <c r="AV20" s="153">
        <v>0.0</v>
      </c>
      <c r="AW20" s="153">
        <v>0.0</v>
      </c>
      <c r="AX20" s="153">
        <v>0.0</v>
      </c>
      <c r="AY20" s="153">
        <v>0.0</v>
      </c>
      <c r="AZ20" s="153">
        <v>0.0</v>
      </c>
      <c r="BA20" s="153">
        <v>0.0</v>
      </c>
      <c r="BB20" s="153">
        <v>0.0</v>
      </c>
      <c r="BC20" s="153">
        <v>0.0</v>
      </c>
      <c r="BD20" s="153">
        <v>0.0</v>
      </c>
      <c r="BE20" s="169">
        <v>0.0</v>
      </c>
      <c r="BF20" s="133"/>
      <c r="BG20" s="167" t="s">
        <v>127</v>
      </c>
      <c r="BH20" s="170">
        <v>0.0</v>
      </c>
      <c r="BI20" s="90"/>
      <c r="BJ20" s="167" t="s">
        <v>127</v>
      </c>
      <c r="BK20" s="171">
        <f t="shared" si="3"/>
        <v>0</v>
      </c>
      <c r="BL20" s="172">
        <f t="shared" si="1"/>
        <v>0</v>
      </c>
      <c r="BM20" s="90"/>
      <c r="BN20" s="84"/>
      <c r="BO20" s="29"/>
      <c r="BP20" s="29"/>
    </row>
    <row r="21" ht="20.25" customHeight="1">
      <c r="A21" s="29"/>
      <c r="B21" s="69"/>
      <c r="C21" s="84"/>
      <c r="D21" s="129" t="s">
        <v>128</v>
      </c>
      <c r="E21" s="130">
        <v>7.0</v>
      </c>
      <c r="F21" s="87"/>
      <c r="G21" s="129" t="s">
        <v>128</v>
      </c>
      <c r="H21" s="173">
        <v>0.0</v>
      </c>
      <c r="I21" s="173">
        <v>0.0</v>
      </c>
      <c r="J21" s="173">
        <v>0.0</v>
      </c>
      <c r="K21" s="173">
        <v>0.0</v>
      </c>
      <c r="L21" s="173">
        <v>0.0</v>
      </c>
      <c r="M21" s="173">
        <v>0.0</v>
      </c>
      <c r="N21" s="173">
        <v>0.0</v>
      </c>
      <c r="O21" s="173">
        <v>0.0</v>
      </c>
      <c r="P21" s="173">
        <v>0.0</v>
      </c>
      <c r="Q21" s="173">
        <v>0.0</v>
      </c>
      <c r="R21" s="173">
        <v>0.0</v>
      </c>
      <c r="S21" s="173">
        <v>0.0</v>
      </c>
      <c r="T21" s="173">
        <v>0.0</v>
      </c>
      <c r="U21" s="173">
        <v>0.0</v>
      </c>
      <c r="V21" s="173">
        <v>0.0</v>
      </c>
      <c r="W21" s="173">
        <v>0.0</v>
      </c>
      <c r="X21" s="173">
        <v>0.0</v>
      </c>
      <c r="Y21" s="173">
        <v>0.0</v>
      </c>
      <c r="Z21" s="90"/>
      <c r="AA21" s="129" t="s">
        <v>128</v>
      </c>
      <c r="AB21" s="173">
        <v>0.0</v>
      </c>
      <c r="AC21" s="173">
        <v>0.0</v>
      </c>
      <c r="AD21" s="173">
        <v>0.0</v>
      </c>
      <c r="AE21" s="173">
        <v>0.0</v>
      </c>
      <c r="AF21" s="173">
        <v>0.0</v>
      </c>
      <c r="AG21" s="173">
        <v>0.0</v>
      </c>
      <c r="AH21" s="173">
        <v>0.0</v>
      </c>
      <c r="AI21" s="173">
        <v>0.0</v>
      </c>
      <c r="AJ21" s="173">
        <v>0.0</v>
      </c>
      <c r="AK21" s="173">
        <v>0.0</v>
      </c>
      <c r="AL21" s="173">
        <v>0.0</v>
      </c>
      <c r="AM21" s="173">
        <v>0.0</v>
      </c>
      <c r="AN21" s="173">
        <v>0.0</v>
      </c>
      <c r="AO21" s="173">
        <v>0.0</v>
      </c>
      <c r="AP21" s="90"/>
      <c r="AQ21" s="129" t="s">
        <v>128</v>
      </c>
      <c r="AR21" s="173">
        <v>0.0</v>
      </c>
      <c r="AS21" s="173">
        <v>0.0</v>
      </c>
      <c r="AT21" s="173">
        <v>0.0</v>
      </c>
      <c r="AU21" s="173">
        <v>0.0</v>
      </c>
      <c r="AV21" s="173">
        <v>0.0</v>
      </c>
      <c r="AW21" s="173">
        <v>0.0</v>
      </c>
      <c r="AX21" s="173">
        <v>0.0</v>
      </c>
      <c r="AY21" s="173">
        <v>0.0</v>
      </c>
      <c r="AZ21" s="173">
        <v>0.0</v>
      </c>
      <c r="BA21" s="173">
        <v>0.0</v>
      </c>
      <c r="BB21" s="173">
        <v>0.0</v>
      </c>
      <c r="BC21" s="173">
        <v>0.0</v>
      </c>
      <c r="BD21" s="173">
        <v>0.0</v>
      </c>
      <c r="BE21" s="174">
        <v>0.0</v>
      </c>
      <c r="BF21" s="133"/>
      <c r="BG21" s="129" t="s">
        <v>128</v>
      </c>
      <c r="BH21" s="134">
        <v>0.0</v>
      </c>
      <c r="BI21" s="90"/>
      <c r="BJ21" s="129" t="s">
        <v>128</v>
      </c>
      <c r="BK21" s="142">
        <f t="shared" si="3"/>
        <v>0</v>
      </c>
      <c r="BL21" s="143">
        <f t="shared" si="1"/>
        <v>0</v>
      </c>
      <c r="BM21" s="90"/>
      <c r="BN21" s="84"/>
      <c r="BO21" s="29"/>
      <c r="BP21" s="29"/>
    </row>
    <row r="22" ht="20.25" customHeight="1">
      <c r="A22" s="29"/>
      <c r="B22" s="69"/>
      <c r="C22" s="84"/>
      <c r="D22" s="137" t="s">
        <v>129</v>
      </c>
      <c r="E22" s="138">
        <v>0.0</v>
      </c>
      <c r="F22" s="87"/>
      <c r="G22" s="137" t="s">
        <v>129</v>
      </c>
      <c r="H22" s="139">
        <v>0.0</v>
      </c>
      <c r="I22" s="139">
        <v>0.0</v>
      </c>
      <c r="J22" s="139">
        <v>0.0</v>
      </c>
      <c r="K22" s="139">
        <v>0.0</v>
      </c>
      <c r="L22" s="139">
        <v>0.0</v>
      </c>
      <c r="M22" s="139">
        <v>0.0</v>
      </c>
      <c r="N22" s="139">
        <v>0.0</v>
      </c>
      <c r="O22" s="139">
        <v>0.0</v>
      </c>
      <c r="P22" s="139">
        <v>0.0</v>
      </c>
      <c r="Q22" s="139">
        <v>0.0</v>
      </c>
      <c r="R22" s="139">
        <v>0.0</v>
      </c>
      <c r="S22" s="139">
        <v>0.0</v>
      </c>
      <c r="T22" s="139">
        <v>0.0</v>
      </c>
      <c r="U22" s="139">
        <v>0.0</v>
      </c>
      <c r="V22" s="139">
        <v>0.0</v>
      </c>
      <c r="W22" s="139">
        <v>0.0</v>
      </c>
      <c r="X22" s="139">
        <v>0.0</v>
      </c>
      <c r="Y22" s="139">
        <v>0.0</v>
      </c>
      <c r="Z22" s="90"/>
      <c r="AA22" s="137" t="s">
        <v>129</v>
      </c>
      <c r="AB22" s="139">
        <v>0.0</v>
      </c>
      <c r="AC22" s="139">
        <v>0.0</v>
      </c>
      <c r="AD22" s="139">
        <v>0.0</v>
      </c>
      <c r="AE22" s="139">
        <v>0.0</v>
      </c>
      <c r="AF22" s="139">
        <v>0.0</v>
      </c>
      <c r="AG22" s="139">
        <v>0.0</v>
      </c>
      <c r="AH22" s="139">
        <v>0.0</v>
      </c>
      <c r="AI22" s="139">
        <v>0.0</v>
      </c>
      <c r="AJ22" s="139">
        <v>0.0</v>
      </c>
      <c r="AK22" s="139">
        <v>0.0</v>
      </c>
      <c r="AL22" s="139">
        <v>0.0</v>
      </c>
      <c r="AM22" s="139">
        <v>0.0</v>
      </c>
      <c r="AN22" s="139">
        <v>0.0</v>
      </c>
      <c r="AO22" s="139">
        <v>0.0</v>
      </c>
      <c r="AP22" s="90"/>
      <c r="AQ22" s="137" t="s">
        <v>129</v>
      </c>
      <c r="AR22" s="139">
        <v>0.0</v>
      </c>
      <c r="AS22" s="139">
        <v>0.0</v>
      </c>
      <c r="AT22" s="139">
        <v>0.0</v>
      </c>
      <c r="AU22" s="139">
        <v>0.0</v>
      </c>
      <c r="AV22" s="139">
        <v>0.0</v>
      </c>
      <c r="AW22" s="139">
        <v>0.0</v>
      </c>
      <c r="AX22" s="139">
        <v>0.0</v>
      </c>
      <c r="AY22" s="139">
        <v>0.0</v>
      </c>
      <c r="AZ22" s="139">
        <v>0.0</v>
      </c>
      <c r="BA22" s="139">
        <v>0.0</v>
      </c>
      <c r="BB22" s="139">
        <v>0.0</v>
      </c>
      <c r="BC22" s="139">
        <v>0.0</v>
      </c>
      <c r="BD22" s="139">
        <v>0.0</v>
      </c>
      <c r="BE22" s="140">
        <v>0.0</v>
      </c>
      <c r="BF22" s="133"/>
      <c r="BG22" s="137" t="s">
        <v>129</v>
      </c>
      <c r="BH22" s="141">
        <v>0.0</v>
      </c>
      <c r="BI22" s="90"/>
      <c r="BJ22" s="137" t="s">
        <v>129</v>
      </c>
      <c r="BK22" s="142">
        <f t="shared" si="3"/>
        <v>0</v>
      </c>
      <c r="BL22" s="143">
        <f t="shared" si="1"/>
        <v>0</v>
      </c>
      <c r="BM22" s="90"/>
      <c r="BN22" s="84"/>
      <c r="BO22" s="29"/>
      <c r="BP22" s="29"/>
    </row>
    <row r="23" ht="20.25" customHeight="1">
      <c r="A23" s="29"/>
      <c r="B23" s="69"/>
      <c r="C23" s="84"/>
      <c r="D23" s="137" t="s">
        <v>130</v>
      </c>
      <c r="E23" s="138">
        <v>107.0</v>
      </c>
      <c r="F23" s="87"/>
      <c r="G23" s="137" t="s">
        <v>130</v>
      </c>
      <c r="H23" s="139">
        <v>0.0</v>
      </c>
      <c r="I23" s="139">
        <v>0.0</v>
      </c>
      <c r="J23" s="139">
        <v>0.0</v>
      </c>
      <c r="K23" s="139">
        <v>0.0</v>
      </c>
      <c r="L23" s="139">
        <v>0.0</v>
      </c>
      <c r="M23" s="139">
        <v>0.0</v>
      </c>
      <c r="N23" s="139">
        <v>0.0</v>
      </c>
      <c r="O23" s="139">
        <v>0.0</v>
      </c>
      <c r="P23" s="139">
        <v>0.0</v>
      </c>
      <c r="Q23" s="139">
        <v>0.0</v>
      </c>
      <c r="R23" s="139">
        <v>0.0</v>
      </c>
      <c r="S23" s="139">
        <v>0.0</v>
      </c>
      <c r="T23" s="139">
        <v>0.0</v>
      </c>
      <c r="U23" s="139">
        <v>0.0</v>
      </c>
      <c r="V23" s="139">
        <v>0.0</v>
      </c>
      <c r="W23" s="139">
        <v>0.0</v>
      </c>
      <c r="X23" s="139">
        <v>0.0</v>
      </c>
      <c r="Y23" s="139">
        <v>0.0</v>
      </c>
      <c r="Z23" s="90"/>
      <c r="AA23" s="137" t="s">
        <v>130</v>
      </c>
      <c r="AB23" s="139">
        <v>0.0</v>
      </c>
      <c r="AC23" s="139">
        <v>0.0</v>
      </c>
      <c r="AD23" s="139">
        <v>0.0</v>
      </c>
      <c r="AE23" s="139">
        <v>0.0</v>
      </c>
      <c r="AF23" s="139">
        <v>0.0</v>
      </c>
      <c r="AG23" s="139">
        <v>0.0</v>
      </c>
      <c r="AH23" s="139">
        <v>0.0</v>
      </c>
      <c r="AI23" s="139">
        <v>0.0</v>
      </c>
      <c r="AJ23" s="139">
        <v>0.0</v>
      </c>
      <c r="AK23" s="139">
        <v>0.0</v>
      </c>
      <c r="AL23" s="139">
        <v>0.0</v>
      </c>
      <c r="AM23" s="139">
        <v>0.0</v>
      </c>
      <c r="AN23" s="139">
        <v>0.0</v>
      </c>
      <c r="AO23" s="139">
        <v>0.0</v>
      </c>
      <c r="AP23" s="90"/>
      <c r="AQ23" s="137" t="s">
        <v>130</v>
      </c>
      <c r="AR23" s="139">
        <v>0.0</v>
      </c>
      <c r="AS23" s="139">
        <v>0.0</v>
      </c>
      <c r="AT23" s="139">
        <v>0.0</v>
      </c>
      <c r="AU23" s="139">
        <v>0.0</v>
      </c>
      <c r="AV23" s="139">
        <v>0.0</v>
      </c>
      <c r="AW23" s="139">
        <v>0.0</v>
      </c>
      <c r="AX23" s="139">
        <v>0.0</v>
      </c>
      <c r="AY23" s="139">
        <v>0.0</v>
      </c>
      <c r="AZ23" s="139">
        <v>0.0</v>
      </c>
      <c r="BA23" s="139">
        <v>0.0</v>
      </c>
      <c r="BB23" s="139">
        <v>0.0</v>
      </c>
      <c r="BC23" s="139">
        <v>0.0</v>
      </c>
      <c r="BD23" s="139">
        <v>0.0</v>
      </c>
      <c r="BE23" s="140">
        <v>0.0</v>
      </c>
      <c r="BF23" s="133"/>
      <c r="BG23" s="137" t="s">
        <v>130</v>
      </c>
      <c r="BH23" s="141">
        <v>0.0</v>
      </c>
      <c r="BI23" s="90"/>
      <c r="BJ23" s="137" t="s">
        <v>130</v>
      </c>
      <c r="BK23" s="142">
        <f t="shared" si="3"/>
        <v>0</v>
      </c>
      <c r="BL23" s="143">
        <f t="shared" si="1"/>
        <v>0</v>
      </c>
      <c r="BM23" s="90"/>
      <c r="BN23" s="84"/>
      <c r="BO23" s="29"/>
      <c r="BP23" s="29"/>
    </row>
    <row r="24" ht="20.25" customHeight="1">
      <c r="A24" s="29"/>
      <c r="B24" s="69"/>
      <c r="C24" s="84"/>
      <c r="D24" s="137" t="s">
        <v>131</v>
      </c>
      <c r="E24" s="138">
        <v>1.0</v>
      </c>
      <c r="F24" s="87"/>
      <c r="G24" s="137" t="s">
        <v>131</v>
      </c>
      <c r="H24" s="139">
        <v>0.0</v>
      </c>
      <c r="I24" s="139">
        <v>0.0</v>
      </c>
      <c r="J24" s="139">
        <v>0.0</v>
      </c>
      <c r="K24" s="139">
        <v>0.0</v>
      </c>
      <c r="L24" s="139">
        <v>0.0</v>
      </c>
      <c r="M24" s="139">
        <v>0.0</v>
      </c>
      <c r="N24" s="139">
        <v>0.0</v>
      </c>
      <c r="O24" s="139">
        <v>0.0</v>
      </c>
      <c r="P24" s="139">
        <v>0.0</v>
      </c>
      <c r="Q24" s="139">
        <v>0.0</v>
      </c>
      <c r="R24" s="139">
        <v>0.0</v>
      </c>
      <c r="S24" s="139">
        <v>0.0</v>
      </c>
      <c r="T24" s="139">
        <v>0.0</v>
      </c>
      <c r="U24" s="139">
        <v>0.0</v>
      </c>
      <c r="V24" s="139">
        <v>0.0</v>
      </c>
      <c r="W24" s="139">
        <v>0.0</v>
      </c>
      <c r="X24" s="139">
        <v>0.0</v>
      </c>
      <c r="Y24" s="139">
        <v>0.0</v>
      </c>
      <c r="Z24" s="90"/>
      <c r="AA24" s="137" t="s">
        <v>131</v>
      </c>
      <c r="AB24" s="139">
        <v>0.0</v>
      </c>
      <c r="AC24" s="139">
        <v>0.0</v>
      </c>
      <c r="AD24" s="139">
        <v>0.0</v>
      </c>
      <c r="AE24" s="139">
        <v>0.0</v>
      </c>
      <c r="AF24" s="139">
        <v>0.0</v>
      </c>
      <c r="AG24" s="139">
        <v>0.0</v>
      </c>
      <c r="AH24" s="139">
        <v>0.0</v>
      </c>
      <c r="AI24" s="139">
        <v>0.0</v>
      </c>
      <c r="AJ24" s="139">
        <v>0.0</v>
      </c>
      <c r="AK24" s="139">
        <v>0.0</v>
      </c>
      <c r="AL24" s="139">
        <v>0.0</v>
      </c>
      <c r="AM24" s="139">
        <v>0.0</v>
      </c>
      <c r="AN24" s="139">
        <v>0.0</v>
      </c>
      <c r="AO24" s="139">
        <v>0.0</v>
      </c>
      <c r="AP24" s="90"/>
      <c r="AQ24" s="137" t="s">
        <v>131</v>
      </c>
      <c r="AR24" s="139">
        <v>0.0</v>
      </c>
      <c r="AS24" s="139">
        <v>0.0</v>
      </c>
      <c r="AT24" s="139">
        <v>0.0</v>
      </c>
      <c r="AU24" s="139">
        <v>0.0</v>
      </c>
      <c r="AV24" s="139">
        <v>0.0</v>
      </c>
      <c r="AW24" s="139">
        <v>0.0</v>
      </c>
      <c r="AX24" s="139">
        <v>0.0</v>
      </c>
      <c r="AY24" s="139">
        <v>0.0</v>
      </c>
      <c r="AZ24" s="139">
        <v>0.0</v>
      </c>
      <c r="BA24" s="139">
        <v>0.0</v>
      </c>
      <c r="BB24" s="139">
        <v>0.0</v>
      </c>
      <c r="BC24" s="139">
        <v>0.0</v>
      </c>
      <c r="BD24" s="139">
        <v>0.0</v>
      </c>
      <c r="BE24" s="140">
        <v>0.0</v>
      </c>
      <c r="BF24" s="133"/>
      <c r="BG24" s="137" t="s">
        <v>131</v>
      </c>
      <c r="BH24" s="141">
        <v>0.0</v>
      </c>
      <c r="BI24" s="90"/>
      <c r="BJ24" s="137" t="s">
        <v>131</v>
      </c>
      <c r="BK24" s="142">
        <f t="shared" si="3"/>
        <v>0</v>
      </c>
      <c r="BL24" s="143">
        <f t="shared" si="1"/>
        <v>0</v>
      </c>
      <c r="BM24" s="90"/>
      <c r="BN24" s="84"/>
      <c r="BO24" s="29"/>
      <c r="BP24" s="29"/>
    </row>
    <row r="25" ht="20.25" customHeight="1">
      <c r="A25" s="29"/>
      <c r="B25" s="69"/>
      <c r="C25" s="84"/>
      <c r="D25" s="137" t="s">
        <v>132</v>
      </c>
      <c r="E25" s="138">
        <v>9.0</v>
      </c>
      <c r="F25" s="87"/>
      <c r="G25" s="137" t="s">
        <v>132</v>
      </c>
      <c r="H25" s="139">
        <v>0.0</v>
      </c>
      <c r="I25" s="139">
        <v>0.0</v>
      </c>
      <c r="J25" s="139">
        <v>0.0</v>
      </c>
      <c r="K25" s="139">
        <v>0.0</v>
      </c>
      <c r="L25" s="139">
        <v>0.0</v>
      </c>
      <c r="M25" s="139">
        <v>0.0</v>
      </c>
      <c r="N25" s="139">
        <v>0.0</v>
      </c>
      <c r="O25" s="139">
        <v>0.0</v>
      </c>
      <c r="P25" s="139">
        <v>0.0</v>
      </c>
      <c r="Q25" s="139">
        <v>0.0</v>
      </c>
      <c r="R25" s="139">
        <v>0.0</v>
      </c>
      <c r="S25" s="139">
        <v>0.0</v>
      </c>
      <c r="T25" s="139">
        <v>0.0</v>
      </c>
      <c r="U25" s="139">
        <v>0.0</v>
      </c>
      <c r="V25" s="139">
        <v>0.0</v>
      </c>
      <c r="W25" s="139">
        <v>0.0</v>
      </c>
      <c r="X25" s="139">
        <v>0.0</v>
      </c>
      <c r="Y25" s="139">
        <v>0.0</v>
      </c>
      <c r="Z25" s="90"/>
      <c r="AA25" s="137" t="s">
        <v>132</v>
      </c>
      <c r="AB25" s="139">
        <v>0.0</v>
      </c>
      <c r="AC25" s="139">
        <v>0.0</v>
      </c>
      <c r="AD25" s="139">
        <v>0.0</v>
      </c>
      <c r="AE25" s="139">
        <v>0.0</v>
      </c>
      <c r="AF25" s="139">
        <v>0.0</v>
      </c>
      <c r="AG25" s="139">
        <v>0.0</v>
      </c>
      <c r="AH25" s="139">
        <v>0.0</v>
      </c>
      <c r="AI25" s="139">
        <v>0.0</v>
      </c>
      <c r="AJ25" s="139">
        <v>0.0</v>
      </c>
      <c r="AK25" s="139">
        <v>0.0</v>
      </c>
      <c r="AL25" s="139">
        <v>0.0</v>
      </c>
      <c r="AM25" s="139">
        <v>0.0</v>
      </c>
      <c r="AN25" s="139">
        <v>0.0</v>
      </c>
      <c r="AO25" s="139">
        <v>0.0</v>
      </c>
      <c r="AP25" s="90"/>
      <c r="AQ25" s="137" t="s">
        <v>132</v>
      </c>
      <c r="AR25" s="139">
        <v>0.0</v>
      </c>
      <c r="AS25" s="139">
        <v>0.0</v>
      </c>
      <c r="AT25" s="139">
        <v>0.0</v>
      </c>
      <c r="AU25" s="139">
        <v>0.0</v>
      </c>
      <c r="AV25" s="139">
        <v>0.0</v>
      </c>
      <c r="AW25" s="139">
        <v>0.0</v>
      </c>
      <c r="AX25" s="139">
        <v>0.0</v>
      </c>
      <c r="AY25" s="139">
        <v>0.0</v>
      </c>
      <c r="AZ25" s="139">
        <v>0.0</v>
      </c>
      <c r="BA25" s="139">
        <v>0.0</v>
      </c>
      <c r="BB25" s="139">
        <v>0.0</v>
      </c>
      <c r="BC25" s="139">
        <v>0.0</v>
      </c>
      <c r="BD25" s="139">
        <v>0.0</v>
      </c>
      <c r="BE25" s="140">
        <v>0.0</v>
      </c>
      <c r="BF25" s="133"/>
      <c r="BG25" s="137" t="s">
        <v>132</v>
      </c>
      <c r="BH25" s="141">
        <v>0.0</v>
      </c>
      <c r="BI25" s="90"/>
      <c r="BJ25" s="137" t="s">
        <v>132</v>
      </c>
      <c r="BK25" s="142">
        <f t="shared" si="3"/>
        <v>0</v>
      </c>
      <c r="BL25" s="143">
        <f t="shared" si="1"/>
        <v>0</v>
      </c>
      <c r="BM25" s="90"/>
      <c r="BN25" s="84"/>
      <c r="BO25" s="29"/>
      <c r="BP25" s="29"/>
    </row>
    <row r="26" ht="20.25" customHeight="1">
      <c r="A26" s="29"/>
      <c r="B26" s="69"/>
      <c r="C26" s="84"/>
      <c r="D26" s="144" t="s">
        <v>133</v>
      </c>
      <c r="E26" s="175">
        <v>0.0</v>
      </c>
      <c r="F26" s="87"/>
      <c r="G26" s="144" t="s">
        <v>133</v>
      </c>
      <c r="H26" s="139">
        <v>0.0</v>
      </c>
      <c r="I26" s="139">
        <v>0.0</v>
      </c>
      <c r="J26" s="139">
        <v>0.0</v>
      </c>
      <c r="K26" s="139">
        <v>0.0</v>
      </c>
      <c r="L26" s="139">
        <v>0.0</v>
      </c>
      <c r="M26" s="139">
        <v>0.0</v>
      </c>
      <c r="N26" s="139">
        <v>0.0</v>
      </c>
      <c r="O26" s="139">
        <v>0.0</v>
      </c>
      <c r="P26" s="139">
        <v>0.0</v>
      </c>
      <c r="Q26" s="139">
        <v>0.0</v>
      </c>
      <c r="R26" s="139">
        <v>0.0</v>
      </c>
      <c r="S26" s="139">
        <v>0.0</v>
      </c>
      <c r="T26" s="139">
        <v>0.0</v>
      </c>
      <c r="U26" s="139">
        <v>0.0</v>
      </c>
      <c r="V26" s="139">
        <v>0.0</v>
      </c>
      <c r="W26" s="139">
        <v>0.0</v>
      </c>
      <c r="X26" s="139">
        <v>0.0</v>
      </c>
      <c r="Y26" s="139">
        <v>0.0</v>
      </c>
      <c r="Z26" s="90"/>
      <c r="AA26" s="144" t="s">
        <v>133</v>
      </c>
      <c r="AB26" s="139">
        <v>0.0</v>
      </c>
      <c r="AC26" s="139">
        <v>0.0</v>
      </c>
      <c r="AD26" s="139">
        <v>0.0</v>
      </c>
      <c r="AE26" s="139">
        <v>0.0</v>
      </c>
      <c r="AF26" s="139">
        <v>0.0</v>
      </c>
      <c r="AG26" s="139">
        <v>0.0</v>
      </c>
      <c r="AH26" s="139">
        <v>0.0</v>
      </c>
      <c r="AI26" s="139">
        <v>0.0</v>
      </c>
      <c r="AJ26" s="139">
        <v>0.0</v>
      </c>
      <c r="AK26" s="139">
        <v>0.0</v>
      </c>
      <c r="AL26" s="139">
        <v>0.0</v>
      </c>
      <c r="AM26" s="139">
        <v>0.0</v>
      </c>
      <c r="AN26" s="139">
        <v>0.0</v>
      </c>
      <c r="AO26" s="139">
        <v>0.0</v>
      </c>
      <c r="AP26" s="90"/>
      <c r="AQ26" s="144" t="s">
        <v>133</v>
      </c>
      <c r="AR26" s="139">
        <v>0.0</v>
      </c>
      <c r="AS26" s="139">
        <v>0.0</v>
      </c>
      <c r="AT26" s="139">
        <v>0.0</v>
      </c>
      <c r="AU26" s="139">
        <v>0.0</v>
      </c>
      <c r="AV26" s="139">
        <v>0.0</v>
      </c>
      <c r="AW26" s="139">
        <v>0.0</v>
      </c>
      <c r="AX26" s="139">
        <v>0.0</v>
      </c>
      <c r="AY26" s="139">
        <v>0.0</v>
      </c>
      <c r="AZ26" s="139">
        <v>0.0</v>
      </c>
      <c r="BA26" s="139">
        <v>0.0</v>
      </c>
      <c r="BB26" s="139">
        <v>0.0</v>
      </c>
      <c r="BC26" s="139">
        <v>0.0</v>
      </c>
      <c r="BD26" s="139">
        <v>0.0</v>
      </c>
      <c r="BE26" s="140">
        <v>0.0</v>
      </c>
      <c r="BF26" s="133"/>
      <c r="BG26" s="144" t="s">
        <v>133</v>
      </c>
      <c r="BH26" s="141">
        <v>0.0</v>
      </c>
      <c r="BI26" s="90"/>
      <c r="BJ26" s="144" t="s">
        <v>133</v>
      </c>
      <c r="BK26" s="142">
        <f t="shared" si="3"/>
        <v>0</v>
      </c>
      <c r="BL26" s="143">
        <f t="shared" si="1"/>
        <v>0</v>
      </c>
      <c r="BM26" s="90"/>
      <c r="BN26" s="84"/>
      <c r="BO26" s="29"/>
      <c r="BP26" s="29"/>
    </row>
    <row r="27" ht="20.25" customHeight="1">
      <c r="A27" s="29"/>
      <c r="B27" s="69"/>
      <c r="C27" s="126"/>
      <c r="D27" s="176" t="s">
        <v>134</v>
      </c>
      <c r="E27" s="177">
        <v>0.0</v>
      </c>
      <c r="F27" s="87"/>
      <c r="G27" s="176" t="s">
        <v>134</v>
      </c>
      <c r="H27" s="178">
        <v>0.0</v>
      </c>
      <c r="I27" s="178">
        <v>0.0</v>
      </c>
      <c r="J27" s="178">
        <v>0.0</v>
      </c>
      <c r="K27" s="178">
        <v>0.0</v>
      </c>
      <c r="L27" s="178">
        <v>0.0</v>
      </c>
      <c r="M27" s="178">
        <v>0.0</v>
      </c>
      <c r="N27" s="178">
        <v>0.0</v>
      </c>
      <c r="O27" s="178">
        <v>0.0</v>
      </c>
      <c r="P27" s="178">
        <v>0.0</v>
      </c>
      <c r="Q27" s="178">
        <v>0.0</v>
      </c>
      <c r="R27" s="178">
        <v>0.0</v>
      </c>
      <c r="S27" s="178">
        <v>0.0</v>
      </c>
      <c r="T27" s="178">
        <v>0.0</v>
      </c>
      <c r="U27" s="178">
        <v>0.0</v>
      </c>
      <c r="V27" s="178">
        <v>0.0</v>
      </c>
      <c r="W27" s="178">
        <v>0.0</v>
      </c>
      <c r="X27" s="178">
        <v>0.0</v>
      </c>
      <c r="Y27" s="178">
        <v>0.0</v>
      </c>
      <c r="Z27" s="90"/>
      <c r="AA27" s="176" t="s">
        <v>134</v>
      </c>
      <c r="AB27" s="178">
        <v>0.0</v>
      </c>
      <c r="AC27" s="178">
        <v>0.0</v>
      </c>
      <c r="AD27" s="178">
        <v>0.0</v>
      </c>
      <c r="AE27" s="178">
        <v>0.0</v>
      </c>
      <c r="AF27" s="178">
        <v>0.0</v>
      </c>
      <c r="AG27" s="178">
        <v>0.0</v>
      </c>
      <c r="AH27" s="178">
        <v>0.0</v>
      </c>
      <c r="AI27" s="178">
        <v>0.0</v>
      </c>
      <c r="AJ27" s="178">
        <v>0.0</v>
      </c>
      <c r="AK27" s="178">
        <v>0.0</v>
      </c>
      <c r="AL27" s="178">
        <v>0.0</v>
      </c>
      <c r="AM27" s="178">
        <v>0.0</v>
      </c>
      <c r="AN27" s="178">
        <v>0.0</v>
      </c>
      <c r="AO27" s="178">
        <v>0.0</v>
      </c>
      <c r="AP27" s="90"/>
      <c r="AQ27" s="176" t="s">
        <v>134</v>
      </c>
      <c r="AR27" s="178">
        <v>0.0</v>
      </c>
      <c r="AS27" s="178">
        <v>0.0</v>
      </c>
      <c r="AT27" s="178">
        <v>0.0</v>
      </c>
      <c r="AU27" s="178">
        <v>0.0</v>
      </c>
      <c r="AV27" s="178">
        <v>0.0</v>
      </c>
      <c r="AW27" s="178">
        <v>0.0</v>
      </c>
      <c r="AX27" s="178">
        <v>0.0</v>
      </c>
      <c r="AY27" s="178">
        <v>0.0</v>
      </c>
      <c r="AZ27" s="178">
        <v>0.0</v>
      </c>
      <c r="BA27" s="178">
        <v>0.0</v>
      </c>
      <c r="BB27" s="178">
        <v>0.0</v>
      </c>
      <c r="BC27" s="178">
        <v>0.0</v>
      </c>
      <c r="BD27" s="178">
        <v>0.0</v>
      </c>
      <c r="BE27" s="179">
        <v>0.0</v>
      </c>
      <c r="BF27" s="133"/>
      <c r="BG27" s="176" t="s">
        <v>134</v>
      </c>
      <c r="BH27" s="180">
        <v>0.0</v>
      </c>
      <c r="BI27" s="90"/>
      <c r="BJ27" s="176" t="s">
        <v>134</v>
      </c>
      <c r="BK27" s="181">
        <f t="shared" si="3"/>
        <v>0</v>
      </c>
      <c r="BL27" s="182">
        <f t="shared" si="1"/>
        <v>0</v>
      </c>
      <c r="BM27" s="90"/>
      <c r="BN27" s="84"/>
      <c r="BO27" s="29"/>
      <c r="BP27" s="29"/>
    </row>
    <row r="28" ht="20.25" customHeight="1">
      <c r="A28" s="29"/>
      <c r="B28" s="69"/>
      <c r="C28" s="183"/>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84"/>
      <c r="BO28" s="29"/>
      <c r="BP28" s="29"/>
    </row>
    <row r="29" ht="15.75" customHeight="1">
      <c r="A29" s="29"/>
      <c r="B29" s="69"/>
      <c r="C29" s="30"/>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84"/>
      <c r="BO29" s="29"/>
      <c r="BP29" s="29"/>
    </row>
    <row r="30" ht="15.75" customHeight="1">
      <c r="A30" s="29"/>
      <c r="B30" s="69"/>
      <c r="C30" s="185"/>
      <c r="D30" s="186"/>
      <c r="E30" s="186"/>
      <c r="F30" s="186"/>
      <c r="G30" s="187"/>
      <c r="H30" s="186"/>
      <c r="I30" s="186"/>
      <c r="J30" s="186"/>
      <c r="K30" s="186"/>
      <c r="L30" s="188"/>
      <c r="M30" s="188"/>
      <c r="N30" s="188"/>
      <c r="O30" s="188"/>
      <c r="P30" s="186"/>
      <c r="Q30" s="186"/>
      <c r="R30" s="186"/>
      <c r="S30" s="186"/>
      <c r="T30" s="186"/>
      <c r="U30" s="186"/>
      <c r="V30" s="186"/>
      <c r="W30" s="186"/>
      <c r="X30" s="186"/>
      <c r="Y30" s="186"/>
      <c r="Z30" s="186"/>
      <c r="AA30" s="186"/>
      <c r="AB30" s="189"/>
      <c r="AC30" s="190"/>
      <c r="AD30" s="190"/>
      <c r="AE30" s="191"/>
      <c r="AF30" s="191"/>
      <c r="AG30" s="192"/>
      <c r="AH30" s="192"/>
      <c r="AI30" s="192"/>
      <c r="AJ30" s="192"/>
      <c r="AK30" s="192"/>
      <c r="AL30" s="192"/>
      <c r="AM30" s="192"/>
      <c r="AN30" s="192"/>
      <c r="AO30" s="192"/>
      <c r="AP30" s="192"/>
      <c r="AQ30" s="192"/>
      <c r="AR30" s="189"/>
      <c r="AS30" s="193"/>
      <c r="AT30" s="193"/>
      <c r="AU30" s="194"/>
      <c r="AV30" s="195"/>
      <c r="AW30" s="193"/>
      <c r="AX30" s="193"/>
      <c r="AY30" s="193"/>
      <c r="AZ30" s="193"/>
      <c r="BA30" s="193"/>
      <c r="BB30" s="193"/>
      <c r="BC30" s="193"/>
      <c r="BD30" s="193"/>
      <c r="BE30" s="193"/>
      <c r="BF30" s="193"/>
      <c r="BG30" s="193"/>
      <c r="BH30" s="193"/>
      <c r="BI30" s="193"/>
      <c r="BJ30" s="193"/>
      <c r="BK30" s="193"/>
      <c r="BL30" s="193"/>
      <c r="BM30" s="193"/>
      <c r="BN30" s="84"/>
      <c r="BO30" s="29"/>
      <c r="BP30" s="29"/>
    </row>
    <row r="31" ht="26.25" customHeight="1">
      <c r="A31" s="29"/>
      <c r="B31" s="69"/>
      <c r="C31" s="196" t="s">
        <v>135</v>
      </c>
      <c r="D31" s="71" t="s">
        <v>136</v>
      </c>
      <c r="E31" s="43"/>
      <c r="F31" s="197"/>
      <c r="G31" s="198" t="s">
        <v>137</v>
      </c>
      <c r="H31" s="42"/>
      <c r="I31" s="42"/>
      <c r="J31" s="42"/>
      <c r="K31" s="42"/>
      <c r="L31" s="42"/>
      <c r="M31" s="42"/>
      <c r="N31" s="42"/>
      <c r="O31" s="42"/>
      <c r="P31" s="42"/>
      <c r="Q31" s="42"/>
      <c r="R31" s="42"/>
      <c r="S31" s="42"/>
      <c r="T31" s="42"/>
      <c r="U31" s="42"/>
      <c r="V31" s="42"/>
      <c r="W31" s="42"/>
      <c r="X31" s="42"/>
      <c r="Y31" s="43"/>
      <c r="Z31" s="197"/>
      <c r="AA31" s="199" t="s">
        <v>138</v>
      </c>
      <c r="AB31" s="42"/>
      <c r="AC31" s="42"/>
      <c r="AD31" s="42"/>
      <c r="AE31" s="42"/>
      <c r="AF31" s="42"/>
      <c r="AG31" s="42"/>
      <c r="AH31" s="42"/>
      <c r="AI31" s="42"/>
      <c r="AJ31" s="42"/>
      <c r="AK31" s="42"/>
      <c r="AL31" s="42"/>
      <c r="AM31" s="42"/>
      <c r="AN31" s="42"/>
      <c r="AO31" s="43"/>
      <c r="AP31" s="200"/>
      <c r="AQ31" s="201" t="s">
        <v>139</v>
      </c>
      <c r="AR31" s="42"/>
      <c r="AS31" s="42"/>
      <c r="AT31" s="42"/>
      <c r="AU31" s="42"/>
      <c r="AV31" s="42"/>
      <c r="AW31" s="42"/>
      <c r="AX31" s="42"/>
      <c r="AY31" s="42"/>
      <c r="AZ31" s="42"/>
      <c r="BA31" s="42"/>
      <c r="BB31" s="42"/>
      <c r="BC31" s="42"/>
      <c r="BD31" s="42"/>
      <c r="BE31" s="43"/>
      <c r="BF31" s="202"/>
      <c r="BG31" s="80" t="s">
        <v>76</v>
      </c>
      <c r="BH31" s="81" t="s">
        <v>140</v>
      </c>
      <c r="BI31" s="203"/>
      <c r="BJ31" s="80" t="s">
        <v>76</v>
      </c>
      <c r="BK31" s="81" t="s">
        <v>141</v>
      </c>
      <c r="BL31" s="81" t="s">
        <v>142</v>
      </c>
      <c r="BM31" s="203"/>
      <c r="BN31" s="84"/>
      <c r="BO31" s="29"/>
      <c r="BP31" s="29"/>
    </row>
    <row r="32" ht="28.5" customHeight="1">
      <c r="A32" s="29"/>
      <c r="B32" s="69"/>
      <c r="C32" s="84"/>
      <c r="D32" s="85" t="s">
        <v>76</v>
      </c>
      <c r="E32" s="86" t="s">
        <v>80</v>
      </c>
      <c r="F32" s="204"/>
      <c r="G32" s="85" t="s">
        <v>76</v>
      </c>
      <c r="H32" s="88" t="s">
        <v>81</v>
      </c>
      <c r="I32" s="3"/>
      <c r="J32" s="3"/>
      <c r="K32" s="3"/>
      <c r="L32" s="3"/>
      <c r="M32" s="3"/>
      <c r="N32" s="3"/>
      <c r="O32" s="3"/>
      <c r="P32" s="4"/>
      <c r="Q32" s="89" t="s">
        <v>82</v>
      </c>
      <c r="R32" s="42"/>
      <c r="S32" s="42"/>
      <c r="T32" s="42"/>
      <c r="U32" s="42"/>
      <c r="V32" s="42"/>
      <c r="W32" s="42"/>
      <c r="X32" s="42"/>
      <c r="Y32" s="43"/>
      <c r="Z32" s="205"/>
      <c r="AA32" s="85" t="s">
        <v>76</v>
      </c>
      <c r="AB32" s="89" t="s">
        <v>83</v>
      </c>
      <c r="AC32" s="42"/>
      <c r="AD32" s="43"/>
      <c r="AE32" s="91" t="s">
        <v>84</v>
      </c>
      <c r="AF32" s="42"/>
      <c r="AG32" s="43"/>
      <c r="AH32" s="96" t="s">
        <v>85</v>
      </c>
      <c r="AI32" s="4"/>
      <c r="AJ32" s="92" t="s">
        <v>86</v>
      </c>
      <c r="AK32" s="93" t="s">
        <v>87</v>
      </c>
      <c r="AL32" s="93" t="s">
        <v>88</v>
      </c>
      <c r="AM32" s="93" t="s">
        <v>89</v>
      </c>
      <c r="AN32" s="94" t="s">
        <v>143</v>
      </c>
      <c r="AO32" s="95" t="s">
        <v>144</v>
      </c>
      <c r="AP32" s="205"/>
      <c r="AQ32" s="85" t="s">
        <v>76</v>
      </c>
      <c r="AR32" s="88" t="s">
        <v>83</v>
      </c>
      <c r="AS32" s="3"/>
      <c r="AT32" s="4"/>
      <c r="AU32" s="96" t="s">
        <v>84</v>
      </c>
      <c r="AV32" s="3"/>
      <c r="AW32" s="4"/>
      <c r="AX32" s="96" t="s">
        <v>85</v>
      </c>
      <c r="AY32" s="4"/>
      <c r="AZ32" s="97" t="s">
        <v>86</v>
      </c>
      <c r="BA32" s="98" t="s">
        <v>87</v>
      </c>
      <c r="BB32" s="98" t="s">
        <v>88</v>
      </c>
      <c r="BC32" s="98" t="s">
        <v>89</v>
      </c>
      <c r="BD32" s="98" t="s">
        <v>145</v>
      </c>
      <c r="BE32" s="95" t="s">
        <v>146</v>
      </c>
      <c r="BF32" s="206"/>
      <c r="BG32" s="84"/>
      <c r="BH32" s="84"/>
      <c r="BI32" s="203"/>
      <c r="BJ32" s="84"/>
      <c r="BK32" s="84"/>
      <c r="BL32" s="84"/>
      <c r="BM32" s="203"/>
      <c r="BN32" s="84"/>
      <c r="BO32" s="29"/>
      <c r="BP32" s="29"/>
    </row>
    <row r="33" ht="25.5" customHeight="1">
      <c r="A33" s="29"/>
      <c r="B33" s="69"/>
      <c r="C33" s="84"/>
      <c r="D33" s="69"/>
      <c r="E33" s="84"/>
      <c r="F33" s="207"/>
      <c r="G33" s="69"/>
      <c r="H33" s="102" t="s">
        <v>94</v>
      </c>
      <c r="I33" s="103" t="s">
        <v>95</v>
      </c>
      <c r="J33" s="103" t="s">
        <v>96</v>
      </c>
      <c r="K33" s="103" t="s">
        <v>97</v>
      </c>
      <c r="L33" s="103" t="s">
        <v>98</v>
      </c>
      <c r="M33" s="103" t="s">
        <v>99</v>
      </c>
      <c r="N33" s="103" t="s">
        <v>100</v>
      </c>
      <c r="O33" s="103" t="s">
        <v>101</v>
      </c>
      <c r="P33" s="104" t="s">
        <v>102</v>
      </c>
      <c r="Q33" s="105" t="s">
        <v>94</v>
      </c>
      <c r="R33" s="106" t="s">
        <v>95</v>
      </c>
      <c r="S33" s="107" t="s">
        <v>103</v>
      </c>
      <c r="T33" s="107" t="s">
        <v>104</v>
      </c>
      <c r="U33" s="107" t="s">
        <v>105</v>
      </c>
      <c r="V33" s="107" t="s">
        <v>99</v>
      </c>
      <c r="W33" s="107" t="s">
        <v>106</v>
      </c>
      <c r="X33" s="107" t="s">
        <v>101</v>
      </c>
      <c r="Y33" s="108" t="s">
        <v>102</v>
      </c>
      <c r="Z33" s="205"/>
      <c r="AA33" s="69"/>
      <c r="AB33" s="109" t="s">
        <v>107</v>
      </c>
      <c r="AC33" s="107" t="s">
        <v>108</v>
      </c>
      <c r="AD33" s="108" t="s">
        <v>109</v>
      </c>
      <c r="AE33" s="109" t="s">
        <v>110</v>
      </c>
      <c r="AF33" s="107" t="s">
        <v>111</v>
      </c>
      <c r="AG33" s="108" t="s">
        <v>112</v>
      </c>
      <c r="AH33" s="208" t="s">
        <v>113</v>
      </c>
      <c r="AI33" s="111" t="s">
        <v>114</v>
      </c>
      <c r="AJ33" s="105" t="s">
        <v>115</v>
      </c>
      <c r="AK33" s="84"/>
      <c r="AL33" s="84"/>
      <c r="AM33" s="84"/>
      <c r="AN33" s="69"/>
      <c r="AO33" s="84"/>
      <c r="AP33" s="205"/>
      <c r="AQ33" s="69"/>
      <c r="AR33" s="102" t="s">
        <v>107</v>
      </c>
      <c r="AS33" s="103" t="s">
        <v>108</v>
      </c>
      <c r="AT33" s="104" t="s">
        <v>109</v>
      </c>
      <c r="AU33" s="102" t="s">
        <v>110</v>
      </c>
      <c r="AV33" s="103" t="s">
        <v>111</v>
      </c>
      <c r="AW33" s="104" t="s">
        <v>112</v>
      </c>
      <c r="AX33" s="102" t="s">
        <v>116</v>
      </c>
      <c r="AY33" s="104" t="s">
        <v>114</v>
      </c>
      <c r="AZ33" s="105" t="s">
        <v>115</v>
      </c>
      <c r="BA33" s="84"/>
      <c r="BB33" s="84"/>
      <c r="BC33" s="84"/>
      <c r="BD33" s="84"/>
      <c r="BE33" s="84"/>
      <c r="BF33" s="209"/>
      <c r="BG33" s="84"/>
      <c r="BH33" s="84"/>
      <c r="BI33" s="205"/>
      <c r="BJ33" s="84"/>
      <c r="BK33" s="84"/>
      <c r="BL33" s="84"/>
      <c r="BM33" s="205"/>
      <c r="BN33" s="84"/>
      <c r="BO33" s="29"/>
      <c r="BP33" s="29"/>
    </row>
    <row r="34" ht="33.0" customHeight="1">
      <c r="A34" s="29"/>
      <c r="B34" s="69"/>
      <c r="C34" s="84"/>
      <c r="D34" s="112"/>
      <c r="E34" s="113"/>
      <c r="F34" s="204"/>
      <c r="G34" s="69"/>
      <c r="H34" s="114"/>
      <c r="I34" s="115"/>
      <c r="J34" s="115"/>
      <c r="K34" s="115"/>
      <c r="L34" s="115"/>
      <c r="M34" s="115"/>
      <c r="N34" s="115"/>
      <c r="O34" s="115"/>
      <c r="P34" s="116"/>
      <c r="Q34" s="84"/>
      <c r="R34" s="117"/>
      <c r="S34" s="115"/>
      <c r="T34" s="115"/>
      <c r="U34" s="115"/>
      <c r="V34" s="115"/>
      <c r="W34" s="115"/>
      <c r="X34" s="115"/>
      <c r="Y34" s="118"/>
      <c r="Z34" s="205"/>
      <c r="AA34" s="69"/>
      <c r="AB34" s="114"/>
      <c r="AC34" s="115"/>
      <c r="AD34" s="118"/>
      <c r="AE34" s="114"/>
      <c r="AF34" s="115"/>
      <c r="AG34" s="118"/>
      <c r="AH34" s="114"/>
      <c r="AI34" s="118"/>
      <c r="AJ34" s="84"/>
      <c r="AK34" s="84"/>
      <c r="AL34" s="84"/>
      <c r="AM34" s="84"/>
      <c r="AN34" s="69"/>
      <c r="AO34" s="84"/>
      <c r="AP34" s="205"/>
      <c r="AQ34" s="69"/>
      <c r="AR34" s="114"/>
      <c r="AS34" s="115"/>
      <c r="AT34" s="116"/>
      <c r="AU34" s="114"/>
      <c r="AV34" s="115"/>
      <c r="AW34" s="116"/>
      <c r="AX34" s="114"/>
      <c r="AY34" s="116"/>
      <c r="AZ34" s="84"/>
      <c r="BA34" s="84"/>
      <c r="BB34" s="84"/>
      <c r="BC34" s="84"/>
      <c r="BD34" s="84"/>
      <c r="BE34" s="84"/>
      <c r="BF34" s="119"/>
      <c r="BG34" s="84"/>
      <c r="BH34" s="84"/>
      <c r="BI34" s="205"/>
      <c r="BJ34" s="84"/>
      <c r="BK34" s="84"/>
      <c r="BL34" s="84"/>
      <c r="BM34" s="205"/>
      <c r="BN34" s="84"/>
      <c r="BO34" s="29"/>
      <c r="BP34" s="29"/>
    </row>
    <row r="35" ht="20.25" customHeight="1">
      <c r="A35" s="29"/>
      <c r="B35" s="69"/>
      <c r="C35" s="84"/>
      <c r="D35" s="120" t="s">
        <v>147</v>
      </c>
      <c r="E35" s="121">
        <f>SUM(E36:E38)</f>
        <v>0</v>
      </c>
      <c r="F35" s="204"/>
      <c r="G35" s="122"/>
      <c r="H35" s="123"/>
      <c r="I35" s="124"/>
      <c r="J35" s="124"/>
      <c r="K35" s="124"/>
      <c r="L35" s="124"/>
      <c r="M35" s="124"/>
      <c r="N35" s="124"/>
      <c r="O35" s="124"/>
      <c r="P35" s="125"/>
      <c r="Q35" s="126"/>
      <c r="R35" s="127"/>
      <c r="S35" s="124"/>
      <c r="T35" s="124"/>
      <c r="U35" s="124"/>
      <c r="V35" s="124"/>
      <c r="W35" s="124"/>
      <c r="X35" s="124"/>
      <c r="Y35" s="128"/>
      <c r="Z35" s="205"/>
      <c r="AA35" s="122"/>
      <c r="AB35" s="123"/>
      <c r="AC35" s="124"/>
      <c r="AD35" s="128"/>
      <c r="AE35" s="123"/>
      <c r="AF35" s="124"/>
      <c r="AG35" s="128"/>
      <c r="AH35" s="123"/>
      <c r="AI35" s="128"/>
      <c r="AJ35" s="126"/>
      <c r="AK35" s="126"/>
      <c r="AL35" s="126"/>
      <c r="AM35" s="126"/>
      <c r="AN35" s="112"/>
      <c r="AO35" s="126"/>
      <c r="AP35" s="205"/>
      <c r="AQ35" s="122"/>
      <c r="AR35" s="123"/>
      <c r="AS35" s="124"/>
      <c r="AT35" s="125"/>
      <c r="AU35" s="123"/>
      <c r="AV35" s="124"/>
      <c r="AW35" s="125"/>
      <c r="AX35" s="123"/>
      <c r="AY35" s="125"/>
      <c r="AZ35" s="113"/>
      <c r="BA35" s="113"/>
      <c r="BB35" s="113"/>
      <c r="BC35" s="113"/>
      <c r="BD35" s="113"/>
      <c r="BE35" s="113"/>
      <c r="BF35" s="204"/>
      <c r="BG35" s="113"/>
      <c r="BH35" s="113"/>
      <c r="BI35" s="205"/>
      <c r="BJ35" s="113"/>
      <c r="BK35" s="126"/>
      <c r="BL35" s="126"/>
      <c r="BM35" s="205"/>
      <c r="BN35" s="84"/>
      <c r="BO35" s="29"/>
      <c r="BP35" s="29"/>
    </row>
    <row r="36" ht="20.25" customHeight="1">
      <c r="A36" s="29"/>
      <c r="B36" s="69"/>
      <c r="C36" s="84"/>
      <c r="D36" s="129" t="s">
        <v>118</v>
      </c>
      <c r="E36" s="129"/>
      <c r="F36" s="204"/>
      <c r="G36" s="129" t="s">
        <v>118</v>
      </c>
      <c r="H36" s="210"/>
      <c r="I36" s="211"/>
      <c r="J36" s="211"/>
      <c r="K36" s="211"/>
      <c r="L36" s="211"/>
      <c r="M36" s="211"/>
      <c r="N36" s="211"/>
      <c r="O36" s="211"/>
      <c r="P36" s="212"/>
      <c r="Q36" s="213"/>
      <c r="R36" s="214"/>
      <c r="S36" s="211"/>
      <c r="T36" s="211"/>
      <c r="U36" s="211"/>
      <c r="V36" s="211"/>
      <c r="W36" s="211"/>
      <c r="X36" s="211"/>
      <c r="Y36" s="136"/>
      <c r="Z36" s="205"/>
      <c r="AA36" s="129" t="s">
        <v>118</v>
      </c>
      <c r="AB36" s="210"/>
      <c r="AC36" s="211"/>
      <c r="AD36" s="212"/>
      <c r="AE36" s="210"/>
      <c r="AF36" s="211"/>
      <c r="AG36" s="212"/>
      <c r="AH36" s="215"/>
      <c r="AI36" s="216"/>
      <c r="AJ36" s="217"/>
      <c r="AK36" s="215"/>
      <c r="AL36" s="218"/>
      <c r="AM36" s="218"/>
      <c r="AN36" s="218"/>
      <c r="AO36" s="219"/>
      <c r="AP36" s="205"/>
      <c r="AQ36" s="129" t="s">
        <v>118</v>
      </c>
      <c r="AR36" s="210"/>
      <c r="AS36" s="218"/>
      <c r="AT36" s="220"/>
      <c r="AU36" s="221"/>
      <c r="AV36" s="218"/>
      <c r="AW36" s="217"/>
      <c r="AX36" s="215"/>
      <c r="AY36" s="217"/>
      <c r="AZ36" s="134"/>
      <c r="BA36" s="222"/>
      <c r="BB36" s="134"/>
      <c r="BC36" s="134"/>
      <c r="BD36" s="223"/>
      <c r="BE36" s="132"/>
      <c r="BF36" s="224"/>
      <c r="BG36" s="129" t="s">
        <v>118</v>
      </c>
      <c r="BH36" s="134">
        <v>0.0</v>
      </c>
      <c r="BI36" s="205"/>
      <c r="BJ36" s="129" t="s">
        <v>118</v>
      </c>
      <c r="BK36" s="213" t="str">
        <f t="shared" ref="BK36:BK52" si="4">AO36</f>
        <v/>
      </c>
      <c r="BL36" s="136" t="str">
        <f t="shared" ref="BL36:BL52" si="5">BE36</f>
        <v/>
      </c>
      <c r="BM36" s="205"/>
      <c r="BN36" s="84"/>
      <c r="BO36" s="29"/>
      <c r="BP36" s="29"/>
    </row>
    <row r="37" ht="20.25" customHeight="1">
      <c r="A37" s="29"/>
      <c r="B37" s="69"/>
      <c r="C37" s="84"/>
      <c r="D37" s="137" t="s">
        <v>119</v>
      </c>
      <c r="E37" s="137"/>
      <c r="F37" s="204"/>
      <c r="G37" s="137" t="s">
        <v>119</v>
      </c>
      <c r="H37" s="225"/>
      <c r="I37" s="226"/>
      <c r="J37" s="226"/>
      <c r="K37" s="226"/>
      <c r="L37" s="226"/>
      <c r="M37" s="226"/>
      <c r="N37" s="226"/>
      <c r="O37" s="226"/>
      <c r="P37" s="227"/>
      <c r="Q37" s="228"/>
      <c r="R37" s="229"/>
      <c r="S37" s="226"/>
      <c r="T37" s="226"/>
      <c r="U37" s="226"/>
      <c r="V37" s="226"/>
      <c r="W37" s="226"/>
      <c r="X37" s="226"/>
      <c r="Y37" s="230"/>
      <c r="Z37" s="205"/>
      <c r="AA37" s="137" t="s">
        <v>119</v>
      </c>
      <c r="AB37" s="225"/>
      <c r="AC37" s="226"/>
      <c r="AD37" s="227"/>
      <c r="AE37" s="225"/>
      <c r="AF37" s="226"/>
      <c r="AG37" s="227"/>
      <c r="AH37" s="231"/>
      <c r="AI37" s="232"/>
      <c r="AJ37" s="233"/>
      <c r="AK37" s="231"/>
      <c r="AL37" s="234"/>
      <c r="AM37" s="234"/>
      <c r="AN37" s="234"/>
      <c r="AO37" s="235"/>
      <c r="AP37" s="205"/>
      <c r="AQ37" s="137" t="s">
        <v>119</v>
      </c>
      <c r="AR37" s="225"/>
      <c r="AS37" s="234"/>
      <c r="AT37" s="236"/>
      <c r="AU37" s="237"/>
      <c r="AV37" s="234"/>
      <c r="AW37" s="233"/>
      <c r="AX37" s="231"/>
      <c r="AY37" s="233"/>
      <c r="AZ37" s="141"/>
      <c r="BA37" s="238"/>
      <c r="BB37" s="141"/>
      <c r="BC37" s="141"/>
      <c r="BD37" s="237"/>
      <c r="BE37" s="140"/>
      <c r="BF37" s="224"/>
      <c r="BG37" s="137" t="s">
        <v>119</v>
      </c>
      <c r="BH37" s="141">
        <v>0.0</v>
      </c>
      <c r="BI37" s="205"/>
      <c r="BJ37" s="137" t="s">
        <v>119</v>
      </c>
      <c r="BK37" s="142" t="str">
        <f t="shared" si="4"/>
        <v/>
      </c>
      <c r="BL37" s="143" t="str">
        <f t="shared" si="5"/>
        <v/>
      </c>
      <c r="BM37" s="205"/>
      <c r="BN37" s="84"/>
      <c r="BO37" s="29"/>
      <c r="BP37" s="29"/>
    </row>
    <row r="38" ht="15.75" customHeight="1">
      <c r="A38" s="29"/>
      <c r="B38" s="69"/>
      <c r="C38" s="84"/>
      <c r="D38" s="144" t="s">
        <v>120</v>
      </c>
      <c r="E38" s="145"/>
      <c r="F38" s="206"/>
      <c r="G38" s="144" t="s">
        <v>120</v>
      </c>
      <c r="H38" s="239"/>
      <c r="I38" s="240"/>
      <c r="J38" s="240"/>
      <c r="K38" s="240"/>
      <c r="L38" s="240"/>
      <c r="M38" s="240"/>
      <c r="N38" s="240"/>
      <c r="O38" s="240"/>
      <c r="P38" s="241"/>
      <c r="Q38" s="242"/>
      <c r="R38" s="243"/>
      <c r="S38" s="240"/>
      <c r="T38" s="240"/>
      <c r="U38" s="240"/>
      <c r="V38" s="240"/>
      <c r="W38" s="240"/>
      <c r="X38" s="240"/>
      <c r="Y38" s="244"/>
      <c r="Z38" s="205"/>
      <c r="AA38" s="144" t="s">
        <v>120</v>
      </c>
      <c r="AB38" s="239"/>
      <c r="AC38" s="240"/>
      <c r="AD38" s="241"/>
      <c r="AE38" s="239"/>
      <c r="AF38" s="240"/>
      <c r="AG38" s="241"/>
      <c r="AH38" s="245"/>
      <c r="AI38" s="246"/>
      <c r="AJ38" s="247"/>
      <c r="AK38" s="245"/>
      <c r="AL38" s="248"/>
      <c r="AM38" s="248"/>
      <c r="AN38" s="248"/>
      <c r="AO38" s="249"/>
      <c r="AP38" s="205"/>
      <c r="AQ38" s="144" t="s">
        <v>120</v>
      </c>
      <c r="AR38" s="239"/>
      <c r="AS38" s="248"/>
      <c r="AT38" s="250"/>
      <c r="AU38" s="251"/>
      <c r="AV38" s="248"/>
      <c r="AW38" s="247"/>
      <c r="AX38" s="245"/>
      <c r="AY38" s="247"/>
      <c r="AZ38" s="148"/>
      <c r="BA38" s="252"/>
      <c r="BB38" s="148"/>
      <c r="BC38" s="148"/>
      <c r="BD38" s="251"/>
      <c r="BE38" s="147"/>
      <c r="BF38" s="224"/>
      <c r="BG38" s="144" t="s">
        <v>120</v>
      </c>
      <c r="BH38" s="148">
        <v>0.0</v>
      </c>
      <c r="BI38" s="205"/>
      <c r="BJ38" s="144" t="s">
        <v>120</v>
      </c>
      <c r="BK38" s="149" t="str">
        <f t="shared" si="4"/>
        <v/>
      </c>
      <c r="BL38" s="150" t="str">
        <f t="shared" si="5"/>
        <v/>
      </c>
      <c r="BM38" s="205"/>
      <c r="BN38" s="84"/>
      <c r="BO38" s="29"/>
      <c r="BP38" s="29"/>
    </row>
    <row r="39" ht="20.25" customHeight="1">
      <c r="A39" s="29"/>
      <c r="B39" s="69"/>
      <c r="C39" s="84"/>
      <c r="D39" s="151" t="s">
        <v>121</v>
      </c>
      <c r="E39" s="151"/>
      <c r="F39" s="204"/>
      <c r="G39" s="151" t="s">
        <v>121</v>
      </c>
      <c r="H39" s="253"/>
      <c r="I39" s="254"/>
      <c r="J39" s="254"/>
      <c r="K39" s="254"/>
      <c r="L39" s="254"/>
      <c r="M39" s="254"/>
      <c r="N39" s="254"/>
      <c r="O39" s="254"/>
      <c r="P39" s="255"/>
      <c r="Q39" s="157"/>
      <c r="R39" s="256"/>
      <c r="S39" s="254"/>
      <c r="T39" s="254"/>
      <c r="U39" s="254"/>
      <c r="V39" s="254"/>
      <c r="W39" s="254"/>
      <c r="X39" s="254"/>
      <c r="Y39" s="158"/>
      <c r="Z39" s="205"/>
      <c r="AA39" s="151" t="s">
        <v>121</v>
      </c>
      <c r="AB39" s="253"/>
      <c r="AC39" s="254"/>
      <c r="AD39" s="255"/>
      <c r="AE39" s="253"/>
      <c r="AF39" s="254"/>
      <c r="AG39" s="255"/>
      <c r="AH39" s="257"/>
      <c r="AI39" s="258"/>
      <c r="AJ39" s="259"/>
      <c r="AK39" s="257"/>
      <c r="AL39" s="260"/>
      <c r="AM39" s="260"/>
      <c r="AN39" s="260"/>
      <c r="AO39" s="261"/>
      <c r="AP39" s="205"/>
      <c r="AQ39" s="151" t="s">
        <v>121</v>
      </c>
      <c r="AR39" s="253"/>
      <c r="AS39" s="260"/>
      <c r="AT39" s="262"/>
      <c r="AU39" s="263"/>
      <c r="AV39" s="260"/>
      <c r="AW39" s="259"/>
      <c r="AX39" s="257"/>
      <c r="AY39" s="259"/>
      <c r="AZ39" s="156"/>
      <c r="BA39" s="264"/>
      <c r="BB39" s="156"/>
      <c r="BC39" s="156"/>
      <c r="BD39" s="263"/>
      <c r="BE39" s="155"/>
      <c r="BF39" s="224"/>
      <c r="BG39" s="151" t="s">
        <v>121</v>
      </c>
      <c r="BH39" s="156">
        <v>0.0</v>
      </c>
      <c r="BI39" s="205"/>
      <c r="BJ39" s="151" t="s">
        <v>121</v>
      </c>
      <c r="BK39" s="157" t="str">
        <f t="shared" si="4"/>
        <v/>
      </c>
      <c r="BL39" s="158" t="str">
        <f t="shared" si="5"/>
        <v/>
      </c>
      <c r="BM39" s="205"/>
      <c r="BN39" s="84"/>
      <c r="BO39" s="29"/>
      <c r="BP39" s="29"/>
    </row>
    <row r="40" ht="20.25" customHeight="1">
      <c r="A40" s="29"/>
      <c r="B40" s="69"/>
      <c r="C40" s="84"/>
      <c r="D40" s="159" t="s">
        <v>122</v>
      </c>
      <c r="E40" s="159"/>
      <c r="F40" s="204"/>
      <c r="G40" s="159" t="s">
        <v>122</v>
      </c>
      <c r="H40" s="265"/>
      <c r="I40" s="266"/>
      <c r="J40" s="266"/>
      <c r="K40" s="266"/>
      <c r="L40" s="266"/>
      <c r="M40" s="266"/>
      <c r="N40" s="266"/>
      <c r="O40" s="266"/>
      <c r="P40" s="267"/>
      <c r="Q40" s="268"/>
      <c r="R40" s="269"/>
      <c r="S40" s="266"/>
      <c r="T40" s="266"/>
      <c r="U40" s="266"/>
      <c r="V40" s="266"/>
      <c r="W40" s="266"/>
      <c r="X40" s="266"/>
      <c r="Y40" s="270"/>
      <c r="Z40" s="205"/>
      <c r="AA40" s="159" t="s">
        <v>122</v>
      </c>
      <c r="AB40" s="265"/>
      <c r="AC40" s="266"/>
      <c r="AD40" s="267"/>
      <c r="AE40" s="265"/>
      <c r="AF40" s="266"/>
      <c r="AG40" s="267"/>
      <c r="AH40" s="271"/>
      <c r="AI40" s="272"/>
      <c r="AJ40" s="273"/>
      <c r="AK40" s="271"/>
      <c r="AL40" s="274"/>
      <c r="AM40" s="274"/>
      <c r="AN40" s="274"/>
      <c r="AO40" s="275"/>
      <c r="AP40" s="205"/>
      <c r="AQ40" s="159" t="s">
        <v>122</v>
      </c>
      <c r="AR40" s="265"/>
      <c r="AS40" s="274"/>
      <c r="AT40" s="276"/>
      <c r="AU40" s="277"/>
      <c r="AV40" s="274"/>
      <c r="AW40" s="273"/>
      <c r="AX40" s="271"/>
      <c r="AY40" s="273"/>
      <c r="AZ40" s="162"/>
      <c r="BA40" s="278"/>
      <c r="BB40" s="162"/>
      <c r="BC40" s="162"/>
      <c r="BD40" s="277"/>
      <c r="BE40" s="161"/>
      <c r="BF40" s="224"/>
      <c r="BG40" s="159" t="s">
        <v>122</v>
      </c>
      <c r="BH40" s="162">
        <v>0.0</v>
      </c>
      <c r="BI40" s="205"/>
      <c r="BJ40" s="159" t="s">
        <v>122</v>
      </c>
      <c r="BK40" s="163" t="str">
        <f t="shared" si="4"/>
        <v/>
      </c>
      <c r="BL40" s="164" t="str">
        <f t="shared" si="5"/>
        <v/>
      </c>
      <c r="BM40" s="205"/>
      <c r="BN40" s="84"/>
      <c r="BO40" s="29"/>
      <c r="BP40" s="29"/>
    </row>
    <row r="41" ht="20.25" customHeight="1">
      <c r="A41" s="29"/>
      <c r="B41" s="69"/>
      <c r="C41" s="84"/>
      <c r="D41" s="159" t="s">
        <v>123</v>
      </c>
      <c r="E41" s="159"/>
      <c r="F41" s="204"/>
      <c r="G41" s="159" t="s">
        <v>123</v>
      </c>
      <c r="H41" s="265"/>
      <c r="I41" s="266"/>
      <c r="J41" s="266"/>
      <c r="K41" s="266"/>
      <c r="L41" s="266"/>
      <c r="M41" s="266"/>
      <c r="N41" s="266"/>
      <c r="O41" s="266"/>
      <c r="P41" s="267"/>
      <c r="Q41" s="268"/>
      <c r="R41" s="269"/>
      <c r="S41" s="266"/>
      <c r="T41" s="266"/>
      <c r="U41" s="266"/>
      <c r="V41" s="266"/>
      <c r="W41" s="266"/>
      <c r="X41" s="266"/>
      <c r="Y41" s="270"/>
      <c r="Z41" s="205"/>
      <c r="AA41" s="159" t="s">
        <v>123</v>
      </c>
      <c r="AB41" s="265"/>
      <c r="AC41" s="266"/>
      <c r="AD41" s="267"/>
      <c r="AE41" s="265"/>
      <c r="AF41" s="266"/>
      <c r="AG41" s="267"/>
      <c r="AH41" s="271"/>
      <c r="AI41" s="272"/>
      <c r="AJ41" s="273"/>
      <c r="AK41" s="271"/>
      <c r="AL41" s="274"/>
      <c r="AM41" s="274"/>
      <c r="AN41" s="274"/>
      <c r="AO41" s="275"/>
      <c r="AP41" s="205"/>
      <c r="AQ41" s="159" t="s">
        <v>123</v>
      </c>
      <c r="AR41" s="265"/>
      <c r="AS41" s="274"/>
      <c r="AT41" s="276"/>
      <c r="AU41" s="277"/>
      <c r="AV41" s="274"/>
      <c r="AW41" s="273"/>
      <c r="AX41" s="271"/>
      <c r="AY41" s="273"/>
      <c r="AZ41" s="162"/>
      <c r="BA41" s="278"/>
      <c r="BB41" s="162"/>
      <c r="BC41" s="162"/>
      <c r="BD41" s="277"/>
      <c r="BE41" s="161"/>
      <c r="BF41" s="224"/>
      <c r="BG41" s="159" t="s">
        <v>123</v>
      </c>
      <c r="BH41" s="162">
        <v>0.0</v>
      </c>
      <c r="BI41" s="205"/>
      <c r="BJ41" s="159" t="s">
        <v>123</v>
      </c>
      <c r="BK41" s="163" t="str">
        <f t="shared" si="4"/>
        <v/>
      </c>
      <c r="BL41" s="164" t="str">
        <f t="shared" si="5"/>
        <v/>
      </c>
      <c r="BM41" s="205"/>
      <c r="BN41" s="84"/>
      <c r="BO41" s="29"/>
      <c r="BP41" s="29"/>
    </row>
    <row r="42" ht="20.25" customHeight="1">
      <c r="A42" s="29"/>
      <c r="B42" s="69"/>
      <c r="C42" s="84"/>
      <c r="D42" s="159" t="s">
        <v>124</v>
      </c>
      <c r="E42" s="159"/>
      <c r="F42" s="204"/>
      <c r="G42" s="159" t="s">
        <v>124</v>
      </c>
      <c r="H42" s="265"/>
      <c r="I42" s="266"/>
      <c r="J42" s="266"/>
      <c r="K42" s="266"/>
      <c r="L42" s="266"/>
      <c r="M42" s="266"/>
      <c r="N42" s="266"/>
      <c r="O42" s="266"/>
      <c r="P42" s="267"/>
      <c r="Q42" s="268"/>
      <c r="R42" s="269"/>
      <c r="S42" s="266"/>
      <c r="T42" s="266"/>
      <c r="U42" s="266"/>
      <c r="V42" s="266"/>
      <c r="W42" s="266"/>
      <c r="X42" s="266"/>
      <c r="Y42" s="270"/>
      <c r="Z42" s="205"/>
      <c r="AA42" s="159" t="s">
        <v>124</v>
      </c>
      <c r="AB42" s="265"/>
      <c r="AC42" s="266"/>
      <c r="AD42" s="267"/>
      <c r="AE42" s="265"/>
      <c r="AF42" s="266"/>
      <c r="AG42" s="267"/>
      <c r="AH42" s="271"/>
      <c r="AI42" s="272"/>
      <c r="AJ42" s="273"/>
      <c r="AK42" s="271"/>
      <c r="AL42" s="274"/>
      <c r="AM42" s="274"/>
      <c r="AN42" s="274"/>
      <c r="AO42" s="275"/>
      <c r="AP42" s="205"/>
      <c r="AQ42" s="159" t="s">
        <v>124</v>
      </c>
      <c r="AR42" s="265"/>
      <c r="AS42" s="274"/>
      <c r="AT42" s="276"/>
      <c r="AU42" s="277"/>
      <c r="AV42" s="274"/>
      <c r="AW42" s="273"/>
      <c r="AX42" s="271"/>
      <c r="AY42" s="273"/>
      <c r="AZ42" s="162"/>
      <c r="BA42" s="278"/>
      <c r="BB42" s="162"/>
      <c r="BC42" s="162"/>
      <c r="BD42" s="277"/>
      <c r="BE42" s="161"/>
      <c r="BF42" s="224"/>
      <c r="BG42" s="159" t="s">
        <v>124</v>
      </c>
      <c r="BH42" s="162">
        <v>0.0</v>
      </c>
      <c r="BI42" s="205"/>
      <c r="BJ42" s="159" t="s">
        <v>124</v>
      </c>
      <c r="BK42" s="163" t="str">
        <f t="shared" si="4"/>
        <v/>
      </c>
      <c r="BL42" s="164" t="str">
        <f t="shared" si="5"/>
        <v/>
      </c>
      <c r="BM42" s="205"/>
      <c r="BN42" s="84"/>
      <c r="BO42" s="29"/>
      <c r="BP42" s="29"/>
    </row>
    <row r="43" ht="20.25" customHeight="1">
      <c r="A43" s="29"/>
      <c r="B43" s="69"/>
      <c r="C43" s="84"/>
      <c r="D43" s="159" t="s">
        <v>125</v>
      </c>
      <c r="E43" s="159"/>
      <c r="F43" s="204"/>
      <c r="G43" s="159" t="s">
        <v>125</v>
      </c>
      <c r="H43" s="265"/>
      <c r="I43" s="266"/>
      <c r="J43" s="266"/>
      <c r="K43" s="266"/>
      <c r="L43" s="266"/>
      <c r="M43" s="266"/>
      <c r="N43" s="266"/>
      <c r="O43" s="266"/>
      <c r="P43" s="267"/>
      <c r="Q43" s="268"/>
      <c r="R43" s="269"/>
      <c r="S43" s="266"/>
      <c r="T43" s="266"/>
      <c r="U43" s="266"/>
      <c r="V43" s="266"/>
      <c r="W43" s="266"/>
      <c r="X43" s="266"/>
      <c r="Y43" s="270"/>
      <c r="Z43" s="205"/>
      <c r="AA43" s="159" t="s">
        <v>125</v>
      </c>
      <c r="AB43" s="265"/>
      <c r="AC43" s="266"/>
      <c r="AD43" s="267"/>
      <c r="AE43" s="265"/>
      <c r="AF43" s="266"/>
      <c r="AG43" s="267"/>
      <c r="AH43" s="271"/>
      <c r="AI43" s="272"/>
      <c r="AJ43" s="273"/>
      <c r="AK43" s="271"/>
      <c r="AL43" s="274"/>
      <c r="AM43" s="274"/>
      <c r="AN43" s="274"/>
      <c r="AO43" s="275"/>
      <c r="AP43" s="205"/>
      <c r="AQ43" s="159" t="s">
        <v>125</v>
      </c>
      <c r="AR43" s="265"/>
      <c r="AS43" s="274"/>
      <c r="AT43" s="276"/>
      <c r="AU43" s="277"/>
      <c r="AV43" s="274"/>
      <c r="AW43" s="273"/>
      <c r="AX43" s="271"/>
      <c r="AY43" s="273"/>
      <c r="AZ43" s="162"/>
      <c r="BA43" s="278"/>
      <c r="BB43" s="162"/>
      <c r="BC43" s="162"/>
      <c r="BD43" s="277"/>
      <c r="BE43" s="161"/>
      <c r="BF43" s="224"/>
      <c r="BG43" s="159" t="s">
        <v>125</v>
      </c>
      <c r="BH43" s="162">
        <v>0.0</v>
      </c>
      <c r="BI43" s="205"/>
      <c r="BJ43" s="159" t="s">
        <v>125</v>
      </c>
      <c r="BK43" s="163" t="str">
        <f t="shared" si="4"/>
        <v/>
      </c>
      <c r="BL43" s="164" t="str">
        <f t="shared" si="5"/>
        <v/>
      </c>
      <c r="BM43" s="205"/>
      <c r="BN43" s="84"/>
      <c r="BO43" s="29"/>
      <c r="BP43" s="29"/>
    </row>
    <row r="44" ht="20.25" customHeight="1">
      <c r="A44" s="29"/>
      <c r="B44" s="69"/>
      <c r="C44" s="84"/>
      <c r="D44" s="159" t="s">
        <v>126</v>
      </c>
      <c r="E44" s="159"/>
      <c r="F44" s="204"/>
      <c r="G44" s="159" t="s">
        <v>126</v>
      </c>
      <c r="H44" s="265"/>
      <c r="I44" s="266"/>
      <c r="J44" s="266"/>
      <c r="K44" s="266"/>
      <c r="L44" s="266"/>
      <c r="M44" s="266"/>
      <c r="N44" s="266"/>
      <c r="O44" s="266"/>
      <c r="P44" s="267"/>
      <c r="Q44" s="268"/>
      <c r="R44" s="269"/>
      <c r="S44" s="266"/>
      <c r="T44" s="266"/>
      <c r="U44" s="266"/>
      <c r="V44" s="266"/>
      <c r="W44" s="266"/>
      <c r="X44" s="266"/>
      <c r="Y44" s="270"/>
      <c r="Z44" s="205"/>
      <c r="AA44" s="159" t="s">
        <v>126</v>
      </c>
      <c r="AB44" s="265"/>
      <c r="AC44" s="266"/>
      <c r="AD44" s="267"/>
      <c r="AE44" s="265"/>
      <c r="AF44" s="266"/>
      <c r="AG44" s="267"/>
      <c r="AH44" s="271"/>
      <c r="AI44" s="272"/>
      <c r="AJ44" s="273"/>
      <c r="AK44" s="271"/>
      <c r="AL44" s="274"/>
      <c r="AM44" s="274"/>
      <c r="AN44" s="274"/>
      <c r="AO44" s="275"/>
      <c r="AP44" s="205"/>
      <c r="AQ44" s="159" t="s">
        <v>126</v>
      </c>
      <c r="AR44" s="265"/>
      <c r="AS44" s="274"/>
      <c r="AT44" s="276"/>
      <c r="AU44" s="277"/>
      <c r="AV44" s="274"/>
      <c r="AW44" s="273"/>
      <c r="AX44" s="271"/>
      <c r="AY44" s="273"/>
      <c r="AZ44" s="162"/>
      <c r="BA44" s="278"/>
      <c r="BB44" s="162"/>
      <c r="BC44" s="162"/>
      <c r="BD44" s="277"/>
      <c r="BE44" s="161"/>
      <c r="BF44" s="224"/>
      <c r="BG44" s="159" t="s">
        <v>126</v>
      </c>
      <c r="BH44" s="162">
        <v>0.0</v>
      </c>
      <c r="BI44" s="205"/>
      <c r="BJ44" s="159" t="s">
        <v>126</v>
      </c>
      <c r="BK44" s="163" t="str">
        <f t="shared" si="4"/>
        <v/>
      </c>
      <c r="BL44" s="164" t="str">
        <f t="shared" si="5"/>
        <v/>
      </c>
      <c r="BM44" s="205"/>
      <c r="BN44" s="84"/>
      <c r="BO44" s="29"/>
      <c r="BP44" s="29"/>
    </row>
    <row r="45" ht="20.25" customHeight="1">
      <c r="A45" s="29"/>
      <c r="B45" s="69"/>
      <c r="C45" s="84"/>
      <c r="D45" s="167" t="s">
        <v>127</v>
      </c>
      <c r="E45" s="167"/>
      <c r="F45" s="204"/>
      <c r="G45" s="167" t="s">
        <v>127</v>
      </c>
      <c r="H45" s="279"/>
      <c r="I45" s="280"/>
      <c r="J45" s="280"/>
      <c r="K45" s="280"/>
      <c r="L45" s="280"/>
      <c r="M45" s="280"/>
      <c r="N45" s="280"/>
      <c r="O45" s="280"/>
      <c r="P45" s="281"/>
      <c r="Q45" s="282"/>
      <c r="R45" s="283"/>
      <c r="S45" s="280"/>
      <c r="T45" s="280"/>
      <c r="U45" s="280"/>
      <c r="V45" s="280"/>
      <c r="W45" s="280"/>
      <c r="X45" s="280"/>
      <c r="Y45" s="284"/>
      <c r="Z45" s="205"/>
      <c r="AA45" s="167" t="s">
        <v>127</v>
      </c>
      <c r="AB45" s="279"/>
      <c r="AC45" s="280"/>
      <c r="AD45" s="281"/>
      <c r="AE45" s="279"/>
      <c r="AF45" s="280"/>
      <c r="AG45" s="281"/>
      <c r="AH45" s="285"/>
      <c r="AI45" s="286"/>
      <c r="AJ45" s="287"/>
      <c r="AK45" s="285"/>
      <c r="AL45" s="288"/>
      <c r="AM45" s="288"/>
      <c r="AN45" s="288"/>
      <c r="AO45" s="289"/>
      <c r="AP45" s="205"/>
      <c r="AQ45" s="167" t="s">
        <v>127</v>
      </c>
      <c r="AR45" s="279"/>
      <c r="AS45" s="288"/>
      <c r="AT45" s="290"/>
      <c r="AU45" s="291"/>
      <c r="AV45" s="288"/>
      <c r="AW45" s="287"/>
      <c r="AX45" s="285"/>
      <c r="AY45" s="287"/>
      <c r="AZ45" s="170"/>
      <c r="BA45" s="292"/>
      <c r="BB45" s="170"/>
      <c r="BC45" s="170"/>
      <c r="BD45" s="291"/>
      <c r="BE45" s="169"/>
      <c r="BF45" s="224"/>
      <c r="BG45" s="167" t="s">
        <v>127</v>
      </c>
      <c r="BH45" s="170">
        <v>0.0</v>
      </c>
      <c r="BI45" s="205"/>
      <c r="BJ45" s="167" t="s">
        <v>127</v>
      </c>
      <c r="BK45" s="171" t="str">
        <f t="shared" si="4"/>
        <v/>
      </c>
      <c r="BL45" s="172" t="str">
        <f t="shared" si="5"/>
        <v/>
      </c>
      <c r="BM45" s="205"/>
      <c r="BN45" s="84"/>
      <c r="BO45" s="29"/>
      <c r="BP45" s="29"/>
    </row>
    <row r="46" ht="20.25" customHeight="1">
      <c r="A46" s="29"/>
      <c r="B46" s="69"/>
      <c r="C46" s="84"/>
      <c r="D46" s="129" t="s">
        <v>128</v>
      </c>
      <c r="E46" s="129"/>
      <c r="F46" s="204"/>
      <c r="G46" s="129" t="s">
        <v>128</v>
      </c>
      <c r="H46" s="293"/>
      <c r="I46" s="294"/>
      <c r="J46" s="294"/>
      <c r="K46" s="294"/>
      <c r="L46" s="294"/>
      <c r="M46" s="294"/>
      <c r="N46" s="294"/>
      <c r="O46" s="294"/>
      <c r="P46" s="295"/>
      <c r="Q46" s="142"/>
      <c r="R46" s="296"/>
      <c r="S46" s="294"/>
      <c r="T46" s="294"/>
      <c r="U46" s="294"/>
      <c r="V46" s="294"/>
      <c r="W46" s="294"/>
      <c r="X46" s="294"/>
      <c r="Y46" s="143"/>
      <c r="Z46" s="205"/>
      <c r="AA46" s="129" t="s">
        <v>128</v>
      </c>
      <c r="AB46" s="293"/>
      <c r="AC46" s="294"/>
      <c r="AD46" s="295"/>
      <c r="AE46" s="293"/>
      <c r="AF46" s="294"/>
      <c r="AG46" s="295"/>
      <c r="AH46" s="297"/>
      <c r="AI46" s="298"/>
      <c r="AJ46" s="299"/>
      <c r="AK46" s="297"/>
      <c r="AL46" s="300"/>
      <c r="AM46" s="300"/>
      <c r="AN46" s="300"/>
      <c r="AO46" s="174"/>
      <c r="AP46" s="205"/>
      <c r="AQ46" s="129" t="s">
        <v>128</v>
      </c>
      <c r="AR46" s="293"/>
      <c r="AS46" s="300"/>
      <c r="AT46" s="301"/>
      <c r="AU46" s="223"/>
      <c r="AV46" s="300"/>
      <c r="AW46" s="299"/>
      <c r="AX46" s="297"/>
      <c r="AY46" s="299"/>
      <c r="AZ46" s="134"/>
      <c r="BA46" s="222"/>
      <c r="BB46" s="134"/>
      <c r="BC46" s="134"/>
      <c r="BD46" s="223"/>
      <c r="BE46" s="174"/>
      <c r="BF46" s="224"/>
      <c r="BG46" s="129" t="s">
        <v>128</v>
      </c>
      <c r="BH46" s="134">
        <v>0.0</v>
      </c>
      <c r="BI46" s="205"/>
      <c r="BJ46" s="129" t="s">
        <v>128</v>
      </c>
      <c r="BK46" s="142" t="str">
        <f t="shared" si="4"/>
        <v/>
      </c>
      <c r="BL46" s="143" t="str">
        <f t="shared" si="5"/>
        <v/>
      </c>
      <c r="BM46" s="205"/>
      <c r="BN46" s="84"/>
      <c r="BO46" s="29"/>
      <c r="BP46" s="29"/>
    </row>
    <row r="47" ht="20.25" customHeight="1">
      <c r="A47" s="29"/>
      <c r="B47" s="69"/>
      <c r="C47" s="84"/>
      <c r="D47" s="137" t="s">
        <v>129</v>
      </c>
      <c r="E47" s="137"/>
      <c r="F47" s="204"/>
      <c r="G47" s="137" t="s">
        <v>129</v>
      </c>
      <c r="H47" s="225"/>
      <c r="I47" s="226"/>
      <c r="J47" s="226"/>
      <c r="K47" s="226"/>
      <c r="L47" s="226"/>
      <c r="M47" s="226"/>
      <c r="N47" s="226"/>
      <c r="O47" s="226"/>
      <c r="P47" s="227"/>
      <c r="Q47" s="228"/>
      <c r="R47" s="229"/>
      <c r="S47" s="226"/>
      <c r="T47" s="226"/>
      <c r="U47" s="226"/>
      <c r="V47" s="226"/>
      <c r="W47" s="226"/>
      <c r="X47" s="226"/>
      <c r="Y47" s="230"/>
      <c r="Z47" s="205"/>
      <c r="AA47" s="137" t="s">
        <v>129</v>
      </c>
      <c r="AB47" s="225"/>
      <c r="AC47" s="226"/>
      <c r="AD47" s="227"/>
      <c r="AE47" s="225"/>
      <c r="AF47" s="226"/>
      <c r="AG47" s="227"/>
      <c r="AH47" s="231"/>
      <c r="AI47" s="232"/>
      <c r="AJ47" s="233"/>
      <c r="AK47" s="231"/>
      <c r="AL47" s="234"/>
      <c r="AM47" s="234"/>
      <c r="AN47" s="234"/>
      <c r="AO47" s="140"/>
      <c r="AP47" s="205"/>
      <c r="AQ47" s="137" t="s">
        <v>129</v>
      </c>
      <c r="AR47" s="225"/>
      <c r="AS47" s="234"/>
      <c r="AT47" s="236"/>
      <c r="AU47" s="237"/>
      <c r="AV47" s="234"/>
      <c r="AW47" s="233"/>
      <c r="AX47" s="231"/>
      <c r="AY47" s="233"/>
      <c r="AZ47" s="141"/>
      <c r="BA47" s="238"/>
      <c r="BB47" s="141"/>
      <c r="BC47" s="141"/>
      <c r="BD47" s="237"/>
      <c r="BE47" s="140"/>
      <c r="BF47" s="224"/>
      <c r="BG47" s="137" t="s">
        <v>129</v>
      </c>
      <c r="BH47" s="141">
        <v>0.0</v>
      </c>
      <c r="BI47" s="205"/>
      <c r="BJ47" s="137" t="s">
        <v>129</v>
      </c>
      <c r="BK47" s="142" t="str">
        <f t="shared" si="4"/>
        <v/>
      </c>
      <c r="BL47" s="143" t="str">
        <f t="shared" si="5"/>
        <v/>
      </c>
      <c r="BM47" s="205"/>
      <c r="BN47" s="84"/>
      <c r="BO47" s="29"/>
      <c r="BP47" s="29"/>
    </row>
    <row r="48" ht="20.25" customHeight="1">
      <c r="A48" s="29"/>
      <c r="B48" s="69"/>
      <c r="C48" s="84"/>
      <c r="D48" s="137" t="s">
        <v>130</v>
      </c>
      <c r="E48" s="137"/>
      <c r="F48" s="204"/>
      <c r="G48" s="137" t="s">
        <v>130</v>
      </c>
      <c r="H48" s="225"/>
      <c r="I48" s="226"/>
      <c r="J48" s="226"/>
      <c r="K48" s="226"/>
      <c r="L48" s="226"/>
      <c r="M48" s="226"/>
      <c r="N48" s="226"/>
      <c r="O48" s="226"/>
      <c r="P48" s="227"/>
      <c r="Q48" s="228"/>
      <c r="R48" s="229"/>
      <c r="S48" s="226"/>
      <c r="T48" s="226"/>
      <c r="U48" s="226"/>
      <c r="V48" s="226"/>
      <c r="W48" s="226"/>
      <c r="X48" s="226"/>
      <c r="Y48" s="230"/>
      <c r="Z48" s="205"/>
      <c r="AA48" s="137" t="s">
        <v>130</v>
      </c>
      <c r="AB48" s="225"/>
      <c r="AC48" s="226"/>
      <c r="AD48" s="227"/>
      <c r="AE48" s="225"/>
      <c r="AF48" s="226"/>
      <c r="AG48" s="227"/>
      <c r="AH48" s="231"/>
      <c r="AI48" s="232"/>
      <c r="AJ48" s="233"/>
      <c r="AK48" s="231"/>
      <c r="AL48" s="234"/>
      <c r="AM48" s="234"/>
      <c r="AN48" s="234"/>
      <c r="AO48" s="140"/>
      <c r="AP48" s="205"/>
      <c r="AQ48" s="137" t="s">
        <v>130</v>
      </c>
      <c r="AR48" s="225"/>
      <c r="AS48" s="234"/>
      <c r="AT48" s="236"/>
      <c r="AU48" s="237"/>
      <c r="AV48" s="234"/>
      <c r="AW48" s="233"/>
      <c r="AX48" s="231"/>
      <c r="AY48" s="233"/>
      <c r="AZ48" s="141"/>
      <c r="BA48" s="238"/>
      <c r="BB48" s="141"/>
      <c r="BC48" s="141"/>
      <c r="BD48" s="237"/>
      <c r="BE48" s="140"/>
      <c r="BF48" s="224"/>
      <c r="BG48" s="137" t="s">
        <v>130</v>
      </c>
      <c r="BH48" s="141">
        <v>0.0</v>
      </c>
      <c r="BI48" s="205"/>
      <c r="BJ48" s="137" t="s">
        <v>130</v>
      </c>
      <c r="BK48" s="142" t="str">
        <f t="shared" si="4"/>
        <v/>
      </c>
      <c r="BL48" s="143" t="str">
        <f t="shared" si="5"/>
        <v/>
      </c>
      <c r="BM48" s="205"/>
      <c r="BN48" s="84"/>
      <c r="BO48" s="29"/>
      <c r="BP48" s="29"/>
    </row>
    <row r="49" ht="20.25" customHeight="1">
      <c r="A49" s="29"/>
      <c r="B49" s="69"/>
      <c r="C49" s="84"/>
      <c r="D49" s="137" t="s">
        <v>131</v>
      </c>
      <c r="E49" s="137"/>
      <c r="F49" s="204"/>
      <c r="G49" s="137" t="s">
        <v>131</v>
      </c>
      <c r="H49" s="225"/>
      <c r="I49" s="226"/>
      <c r="J49" s="226"/>
      <c r="K49" s="226"/>
      <c r="L49" s="226"/>
      <c r="M49" s="226"/>
      <c r="N49" s="226"/>
      <c r="O49" s="226"/>
      <c r="P49" s="227"/>
      <c r="Q49" s="228"/>
      <c r="R49" s="229"/>
      <c r="S49" s="226"/>
      <c r="T49" s="226"/>
      <c r="U49" s="226"/>
      <c r="V49" s="226"/>
      <c r="W49" s="226"/>
      <c r="X49" s="226"/>
      <c r="Y49" s="230"/>
      <c r="Z49" s="205"/>
      <c r="AA49" s="137" t="s">
        <v>131</v>
      </c>
      <c r="AB49" s="225"/>
      <c r="AC49" s="226"/>
      <c r="AD49" s="227"/>
      <c r="AE49" s="225"/>
      <c r="AF49" s="226"/>
      <c r="AG49" s="227"/>
      <c r="AH49" s="231"/>
      <c r="AI49" s="232"/>
      <c r="AJ49" s="233"/>
      <c r="AK49" s="231"/>
      <c r="AL49" s="234"/>
      <c r="AM49" s="234"/>
      <c r="AN49" s="234"/>
      <c r="AO49" s="140"/>
      <c r="AP49" s="205"/>
      <c r="AQ49" s="137" t="s">
        <v>131</v>
      </c>
      <c r="AR49" s="225"/>
      <c r="AS49" s="234"/>
      <c r="AT49" s="236"/>
      <c r="AU49" s="237"/>
      <c r="AV49" s="234"/>
      <c r="AW49" s="233"/>
      <c r="AX49" s="231"/>
      <c r="AY49" s="233"/>
      <c r="AZ49" s="141"/>
      <c r="BA49" s="238"/>
      <c r="BB49" s="141"/>
      <c r="BC49" s="141"/>
      <c r="BD49" s="237"/>
      <c r="BE49" s="140"/>
      <c r="BF49" s="224"/>
      <c r="BG49" s="137" t="s">
        <v>131</v>
      </c>
      <c r="BH49" s="141">
        <v>0.0</v>
      </c>
      <c r="BI49" s="205"/>
      <c r="BJ49" s="137" t="s">
        <v>131</v>
      </c>
      <c r="BK49" s="142" t="str">
        <f t="shared" si="4"/>
        <v/>
      </c>
      <c r="BL49" s="143" t="str">
        <f t="shared" si="5"/>
        <v/>
      </c>
      <c r="BM49" s="205"/>
      <c r="BN49" s="84"/>
      <c r="BO49" s="29"/>
      <c r="BP49" s="29"/>
    </row>
    <row r="50" ht="20.25" customHeight="1">
      <c r="A50" s="29"/>
      <c r="B50" s="69"/>
      <c r="C50" s="84"/>
      <c r="D50" s="137" t="s">
        <v>132</v>
      </c>
      <c r="E50" s="137"/>
      <c r="F50" s="204"/>
      <c r="G50" s="137" t="s">
        <v>132</v>
      </c>
      <c r="H50" s="225"/>
      <c r="I50" s="226"/>
      <c r="J50" s="226"/>
      <c r="K50" s="226"/>
      <c r="L50" s="226"/>
      <c r="M50" s="226"/>
      <c r="N50" s="226"/>
      <c r="O50" s="226"/>
      <c r="P50" s="227"/>
      <c r="Q50" s="228"/>
      <c r="R50" s="229"/>
      <c r="S50" s="226"/>
      <c r="T50" s="226"/>
      <c r="U50" s="226"/>
      <c r="V50" s="226"/>
      <c r="W50" s="226"/>
      <c r="X50" s="226"/>
      <c r="Y50" s="230"/>
      <c r="Z50" s="205"/>
      <c r="AA50" s="137" t="s">
        <v>132</v>
      </c>
      <c r="AB50" s="225"/>
      <c r="AC50" s="226"/>
      <c r="AD50" s="227"/>
      <c r="AE50" s="225"/>
      <c r="AF50" s="226"/>
      <c r="AG50" s="227"/>
      <c r="AH50" s="231"/>
      <c r="AI50" s="232"/>
      <c r="AJ50" s="233"/>
      <c r="AK50" s="231"/>
      <c r="AL50" s="234"/>
      <c r="AM50" s="234"/>
      <c r="AN50" s="234"/>
      <c r="AO50" s="140"/>
      <c r="AP50" s="205"/>
      <c r="AQ50" s="137" t="s">
        <v>132</v>
      </c>
      <c r="AR50" s="225"/>
      <c r="AS50" s="234"/>
      <c r="AT50" s="236"/>
      <c r="AU50" s="237"/>
      <c r="AV50" s="234"/>
      <c r="AW50" s="233"/>
      <c r="AX50" s="231"/>
      <c r="AY50" s="233"/>
      <c r="AZ50" s="141"/>
      <c r="BA50" s="238"/>
      <c r="BB50" s="141"/>
      <c r="BC50" s="141"/>
      <c r="BD50" s="237"/>
      <c r="BE50" s="140"/>
      <c r="BF50" s="224"/>
      <c r="BG50" s="137" t="s">
        <v>132</v>
      </c>
      <c r="BH50" s="141">
        <v>0.0</v>
      </c>
      <c r="BI50" s="205"/>
      <c r="BJ50" s="137" t="s">
        <v>132</v>
      </c>
      <c r="BK50" s="142" t="str">
        <f t="shared" si="4"/>
        <v/>
      </c>
      <c r="BL50" s="143" t="str">
        <f t="shared" si="5"/>
        <v/>
      </c>
      <c r="BM50" s="205"/>
      <c r="BN50" s="84"/>
      <c r="BO50" s="29"/>
      <c r="BP50" s="29"/>
    </row>
    <row r="51" ht="20.25" customHeight="1">
      <c r="A51" s="29"/>
      <c r="B51" s="69"/>
      <c r="C51" s="84"/>
      <c r="D51" s="144" t="s">
        <v>133</v>
      </c>
      <c r="E51" s="144"/>
      <c r="F51" s="204"/>
      <c r="G51" s="144" t="s">
        <v>133</v>
      </c>
      <c r="H51" s="225"/>
      <c r="I51" s="226"/>
      <c r="J51" s="226"/>
      <c r="K51" s="226"/>
      <c r="L51" s="226"/>
      <c r="M51" s="226"/>
      <c r="N51" s="226"/>
      <c r="O51" s="226"/>
      <c r="P51" s="227"/>
      <c r="Q51" s="228"/>
      <c r="R51" s="229"/>
      <c r="S51" s="226"/>
      <c r="T51" s="226"/>
      <c r="U51" s="226"/>
      <c r="V51" s="226"/>
      <c r="W51" s="226"/>
      <c r="X51" s="226"/>
      <c r="Y51" s="230"/>
      <c r="Z51" s="205"/>
      <c r="AA51" s="144" t="s">
        <v>133</v>
      </c>
      <c r="AB51" s="225"/>
      <c r="AC51" s="226"/>
      <c r="AD51" s="227"/>
      <c r="AE51" s="225"/>
      <c r="AF51" s="226"/>
      <c r="AG51" s="227"/>
      <c r="AH51" s="231"/>
      <c r="AI51" s="232"/>
      <c r="AJ51" s="233"/>
      <c r="AK51" s="231"/>
      <c r="AL51" s="234"/>
      <c r="AM51" s="234"/>
      <c r="AN51" s="234"/>
      <c r="AO51" s="140"/>
      <c r="AP51" s="205"/>
      <c r="AQ51" s="144" t="s">
        <v>133</v>
      </c>
      <c r="AR51" s="225"/>
      <c r="AS51" s="234"/>
      <c r="AT51" s="236"/>
      <c r="AU51" s="237"/>
      <c r="AV51" s="234"/>
      <c r="AW51" s="233"/>
      <c r="AX51" s="231"/>
      <c r="AY51" s="233"/>
      <c r="AZ51" s="141"/>
      <c r="BA51" s="238"/>
      <c r="BB51" s="141"/>
      <c r="BC51" s="141"/>
      <c r="BD51" s="237"/>
      <c r="BE51" s="140"/>
      <c r="BF51" s="224"/>
      <c r="BG51" s="144" t="s">
        <v>133</v>
      </c>
      <c r="BH51" s="141">
        <v>0.0</v>
      </c>
      <c r="BI51" s="205"/>
      <c r="BJ51" s="144" t="s">
        <v>133</v>
      </c>
      <c r="BK51" s="142" t="str">
        <f t="shared" si="4"/>
        <v/>
      </c>
      <c r="BL51" s="143" t="str">
        <f t="shared" si="5"/>
        <v/>
      </c>
      <c r="BM51" s="205"/>
      <c r="BN51" s="84"/>
      <c r="BO51" s="29"/>
      <c r="BP51" s="29"/>
    </row>
    <row r="52" ht="20.25" customHeight="1">
      <c r="A52" s="29"/>
      <c r="B52" s="69"/>
      <c r="C52" s="126"/>
      <c r="D52" s="176" t="s">
        <v>134</v>
      </c>
      <c r="E52" s="176"/>
      <c r="F52" s="204"/>
      <c r="G52" s="176" t="s">
        <v>134</v>
      </c>
      <c r="H52" s="302"/>
      <c r="I52" s="303"/>
      <c r="J52" s="303"/>
      <c r="K52" s="303"/>
      <c r="L52" s="303"/>
      <c r="M52" s="303"/>
      <c r="N52" s="303"/>
      <c r="O52" s="303"/>
      <c r="P52" s="304"/>
      <c r="Q52" s="305"/>
      <c r="R52" s="306"/>
      <c r="S52" s="303"/>
      <c r="T52" s="303"/>
      <c r="U52" s="303"/>
      <c r="V52" s="303"/>
      <c r="W52" s="303"/>
      <c r="X52" s="303"/>
      <c r="Y52" s="307"/>
      <c r="Z52" s="205"/>
      <c r="AA52" s="176" t="s">
        <v>134</v>
      </c>
      <c r="AB52" s="302"/>
      <c r="AC52" s="303"/>
      <c r="AD52" s="304"/>
      <c r="AE52" s="302"/>
      <c r="AF52" s="303"/>
      <c r="AG52" s="304"/>
      <c r="AH52" s="308"/>
      <c r="AI52" s="309"/>
      <c r="AJ52" s="310"/>
      <c r="AK52" s="308"/>
      <c r="AL52" s="311"/>
      <c r="AM52" s="311"/>
      <c r="AN52" s="311"/>
      <c r="AO52" s="179"/>
      <c r="AP52" s="205"/>
      <c r="AQ52" s="176" t="s">
        <v>134</v>
      </c>
      <c r="AR52" s="302"/>
      <c r="AS52" s="311"/>
      <c r="AT52" s="312"/>
      <c r="AU52" s="313"/>
      <c r="AV52" s="311"/>
      <c r="AW52" s="310"/>
      <c r="AX52" s="308"/>
      <c r="AY52" s="310"/>
      <c r="AZ52" s="180"/>
      <c r="BA52" s="314"/>
      <c r="BB52" s="180"/>
      <c r="BC52" s="180"/>
      <c r="BD52" s="313"/>
      <c r="BE52" s="179"/>
      <c r="BF52" s="224"/>
      <c r="BG52" s="176" t="s">
        <v>134</v>
      </c>
      <c r="BH52" s="180">
        <v>0.0</v>
      </c>
      <c r="BI52" s="205"/>
      <c r="BJ52" s="176" t="s">
        <v>134</v>
      </c>
      <c r="BK52" s="181" t="str">
        <f t="shared" si="4"/>
        <v/>
      </c>
      <c r="BL52" s="182" t="str">
        <f t="shared" si="5"/>
        <v/>
      </c>
      <c r="BM52" s="205"/>
      <c r="BN52" s="84"/>
      <c r="BO52" s="29"/>
      <c r="BP52" s="29"/>
    </row>
    <row r="53" ht="15.75" customHeight="1">
      <c r="A53" s="29"/>
      <c r="B53" s="122"/>
      <c r="C53" s="315"/>
      <c r="D53" s="316"/>
      <c r="E53" s="316"/>
      <c r="F53" s="316"/>
      <c r="G53" s="316"/>
      <c r="H53" s="316"/>
      <c r="I53" s="316"/>
      <c r="J53" s="316"/>
      <c r="K53" s="316"/>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6"/>
      <c r="AN53" s="316"/>
      <c r="AO53" s="316"/>
      <c r="AP53" s="316"/>
      <c r="AQ53" s="316"/>
      <c r="AR53" s="316"/>
      <c r="AS53" s="316"/>
      <c r="AT53" s="316"/>
      <c r="AU53" s="316"/>
      <c r="AV53" s="316"/>
      <c r="AW53" s="316"/>
      <c r="AX53" s="316"/>
      <c r="AY53" s="316"/>
      <c r="AZ53" s="316"/>
      <c r="BA53" s="316"/>
      <c r="BB53" s="316"/>
      <c r="BC53" s="316"/>
      <c r="BD53" s="316"/>
      <c r="BE53" s="316"/>
      <c r="BF53" s="316"/>
      <c r="BG53" s="316"/>
      <c r="BH53" s="316"/>
      <c r="BI53" s="316"/>
      <c r="BJ53" s="316"/>
      <c r="BK53" s="316"/>
      <c r="BL53" s="316"/>
      <c r="BM53" s="316"/>
      <c r="BN53" s="113"/>
      <c r="BO53" s="29"/>
      <c r="BP53" s="29"/>
    </row>
    <row r="54" ht="15.75" customHeight="1">
      <c r="A54" s="29"/>
      <c r="B54" s="29"/>
      <c r="C54" s="30"/>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row>
    <row r="55" ht="15.75" customHeight="1">
      <c r="A55" s="29"/>
      <c r="B55" s="29"/>
      <c r="C55" s="317"/>
      <c r="D55" s="318"/>
      <c r="E55" s="318"/>
      <c r="F55" s="318"/>
      <c r="G55" s="319"/>
      <c r="H55" s="318"/>
      <c r="I55" s="318"/>
      <c r="J55" s="318"/>
      <c r="K55" s="318"/>
      <c r="L55" s="320"/>
      <c r="M55" s="320"/>
      <c r="N55" s="320"/>
      <c r="O55" s="320"/>
      <c r="P55" s="318"/>
      <c r="Q55" s="318"/>
      <c r="R55" s="318"/>
      <c r="S55" s="318"/>
      <c r="T55" s="318"/>
      <c r="U55" s="318"/>
      <c r="V55" s="318"/>
      <c r="W55" s="318"/>
      <c r="X55" s="318"/>
      <c r="Y55" s="318"/>
      <c r="Z55" s="318"/>
      <c r="AA55" s="318"/>
      <c r="AB55" s="321"/>
      <c r="AC55" s="322"/>
      <c r="AD55" s="322"/>
      <c r="AE55" s="323"/>
      <c r="AF55" s="323"/>
      <c r="AG55" s="324"/>
      <c r="AH55" s="324"/>
      <c r="AI55" s="324"/>
      <c r="AJ55" s="324"/>
      <c r="AK55" s="324"/>
      <c r="AL55" s="324"/>
      <c r="AM55" s="324"/>
      <c r="AN55" s="324"/>
      <c r="AO55" s="324"/>
      <c r="AP55" s="324"/>
      <c r="AQ55" s="324"/>
      <c r="AR55" s="321"/>
      <c r="AS55" s="325"/>
      <c r="AT55" s="325"/>
      <c r="AU55" s="326"/>
      <c r="AV55" s="327"/>
      <c r="AW55" s="325"/>
      <c r="AX55" s="325"/>
      <c r="AY55" s="325"/>
      <c r="AZ55" s="325"/>
      <c r="BA55" s="325"/>
      <c r="BB55" s="325"/>
      <c r="BC55" s="325"/>
      <c r="BD55" s="325"/>
      <c r="BE55" s="325"/>
      <c r="BF55" s="325"/>
      <c r="BG55" s="325"/>
      <c r="BH55" s="325"/>
      <c r="BI55" s="325"/>
      <c r="BJ55" s="325"/>
      <c r="BK55" s="325"/>
      <c r="BL55" s="325"/>
      <c r="BM55" s="328"/>
      <c r="BN55" s="29"/>
      <c r="BO55" s="29"/>
      <c r="BP55" s="29"/>
    </row>
    <row r="56" ht="20.25" customHeight="1">
      <c r="A56" s="29"/>
      <c r="B56" s="29"/>
      <c r="C56" s="329" t="s">
        <v>148</v>
      </c>
      <c r="D56" s="71" t="s">
        <v>149</v>
      </c>
      <c r="E56" s="43"/>
      <c r="F56" s="330"/>
      <c r="G56" s="198" t="s">
        <v>150</v>
      </c>
      <c r="H56" s="42"/>
      <c r="I56" s="42"/>
      <c r="J56" s="42"/>
      <c r="K56" s="42"/>
      <c r="L56" s="42"/>
      <c r="M56" s="42"/>
      <c r="N56" s="42"/>
      <c r="O56" s="42"/>
      <c r="P56" s="42"/>
      <c r="Q56" s="42"/>
      <c r="R56" s="42"/>
      <c r="S56" s="42"/>
      <c r="T56" s="42"/>
      <c r="U56" s="42"/>
      <c r="V56" s="42"/>
      <c r="W56" s="42"/>
      <c r="X56" s="42"/>
      <c r="Y56" s="43"/>
      <c r="Z56" s="330"/>
      <c r="AA56" s="199" t="s">
        <v>151</v>
      </c>
      <c r="AB56" s="42"/>
      <c r="AC56" s="42"/>
      <c r="AD56" s="42"/>
      <c r="AE56" s="42"/>
      <c r="AF56" s="42"/>
      <c r="AG56" s="42"/>
      <c r="AH56" s="42"/>
      <c r="AI56" s="42"/>
      <c r="AJ56" s="42"/>
      <c r="AK56" s="42"/>
      <c r="AL56" s="42"/>
      <c r="AM56" s="42"/>
      <c r="AN56" s="42"/>
      <c r="AO56" s="43"/>
      <c r="AP56" s="331"/>
      <c r="AQ56" s="201" t="s">
        <v>152</v>
      </c>
      <c r="AR56" s="42"/>
      <c r="AS56" s="42"/>
      <c r="AT56" s="42"/>
      <c r="AU56" s="42"/>
      <c r="AV56" s="42"/>
      <c r="AW56" s="42"/>
      <c r="AX56" s="42"/>
      <c r="AY56" s="42"/>
      <c r="AZ56" s="42"/>
      <c r="BA56" s="42"/>
      <c r="BB56" s="42"/>
      <c r="BC56" s="42"/>
      <c r="BD56" s="42"/>
      <c r="BE56" s="43"/>
      <c r="BF56" s="332"/>
      <c r="BG56" s="80" t="s">
        <v>76</v>
      </c>
      <c r="BH56" s="81" t="s">
        <v>153</v>
      </c>
      <c r="BI56" s="333"/>
      <c r="BJ56" s="80" t="s">
        <v>76</v>
      </c>
      <c r="BK56" s="81" t="s">
        <v>154</v>
      </c>
      <c r="BL56" s="81" t="s">
        <v>155</v>
      </c>
      <c r="BM56" s="334"/>
      <c r="BN56" s="29"/>
      <c r="BO56" s="29"/>
      <c r="BP56" s="29"/>
    </row>
    <row r="57" ht="27.0" customHeight="1">
      <c r="A57" s="29"/>
      <c r="B57" s="29"/>
      <c r="C57" s="84"/>
      <c r="D57" s="85" t="s">
        <v>76</v>
      </c>
      <c r="E57" s="335" t="s">
        <v>80</v>
      </c>
      <c r="F57" s="336"/>
      <c r="G57" s="85" t="s">
        <v>76</v>
      </c>
      <c r="H57" s="88" t="s">
        <v>81</v>
      </c>
      <c r="I57" s="3"/>
      <c r="J57" s="3"/>
      <c r="K57" s="3"/>
      <c r="L57" s="3"/>
      <c r="M57" s="3"/>
      <c r="N57" s="3"/>
      <c r="O57" s="3"/>
      <c r="P57" s="4"/>
      <c r="Q57" s="89" t="s">
        <v>82</v>
      </c>
      <c r="R57" s="42"/>
      <c r="S57" s="42"/>
      <c r="T57" s="42"/>
      <c r="U57" s="42"/>
      <c r="V57" s="42"/>
      <c r="W57" s="42"/>
      <c r="X57" s="42"/>
      <c r="Y57" s="43"/>
      <c r="Z57" s="337"/>
      <c r="AA57" s="85" t="s">
        <v>76</v>
      </c>
      <c r="AB57" s="89" t="s">
        <v>83</v>
      </c>
      <c r="AC57" s="42"/>
      <c r="AD57" s="43"/>
      <c r="AE57" s="91" t="s">
        <v>84</v>
      </c>
      <c r="AF57" s="42"/>
      <c r="AG57" s="43"/>
      <c r="AH57" s="96" t="s">
        <v>85</v>
      </c>
      <c r="AI57" s="4"/>
      <c r="AJ57" s="92" t="s">
        <v>86</v>
      </c>
      <c r="AK57" s="93" t="s">
        <v>87</v>
      </c>
      <c r="AL57" s="93" t="s">
        <v>88</v>
      </c>
      <c r="AM57" s="93" t="s">
        <v>89</v>
      </c>
      <c r="AN57" s="94" t="s">
        <v>156</v>
      </c>
      <c r="AO57" s="95" t="s">
        <v>157</v>
      </c>
      <c r="AP57" s="337"/>
      <c r="AQ57" s="85" t="s">
        <v>76</v>
      </c>
      <c r="AR57" s="88" t="s">
        <v>83</v>
      </c>
      <c r="AS57" s="3"/>
      <c r="AT57" s="4"/>
      <c r="AU57" s="96" t="s">
        <v>84</v>
      </c>
      <c r="AV57" s="3"/>
      <c r="AW57" s="4"/>
      <c r="AX57" s="96" t="s">
        <v>85</v>
      </c>
      <c r="AY57" s="4"/>
      <c r="AZ57" s="97" t="s">
        <v>86</v>
      </c>
      <c r="BA57" s="98" t="s">
        <v>87</v>
      </c>
      <c r="BB57" s="98" t="s">
        <v>88</v>
      </c>
      <c r="BC57" s="98" t="s">
        <v>89</v>
      </c>
      <c r="BD57" s="98" t="s">
        <v>158</v>
      </c>
      <c r="BE57" s="95" t="s">
        <v>159</v>
      </c>
      <c r="BF57" s="338"/>
      <c r="BG57" s="84"/>
      <c r="BH57" s="84"/>
      <c r="BI57" s="333"/>
      <c r="BJ57" s="84"/>
      <c r="BK57" s="84"/>
      <c r="BL57" s="84"/>
      <c r="BM57" s="334"/>
      <c r="BN57" s="29"/>
      <c r="BO57" s="29"/>
      <c r="BP57" s="29"/>
    </row>
    <row r="58" ht="25.5" customHeight="1">
      <c r="A58" s="29"/>
      <c r="B58" s="29"/>
      <c r="C58" s="84"/>
      <c r="D58" s="69"/>
      <c r="E58" s="84"/>
      <c r="F58" s="339"/>
      <c r="G58" s="69"/>
      <c r="H58" s="102" t="s">
        <v>94</v>
      </c>
      <c r="I58" s="103" t="s">
        <v>95</v>
      </c>
      <c r="J58" s="103" t="s">
        <v>96</v>
      </c>
      <c r="K58" s="103" t="s">
        <v>97</v>
      </c>
      <c r="L58" s="103" t="s">
        <v>98</v>
      </c>
      <c r="M58" s="103" t="s">
        <v>99</v>
      </c>
      <c r="N58" s="103" t="s">
        <v>100</v>
      </c>
      <c r="O58" s="103" t="s">
        <v>101</v>
      </c>
      <c r="P58" s="104" t="s">
        <v>102</v>
      </c>
      <c r="Q58" s="105" t="s">
        <v>94</v>
      </c>
      <c r="R58" s="106" t="s">
        <v>95</v>
      </c>
      <c r="S58" s="107" t="s">
        <v>103</v>
      </c>
      <c r="T58" s="107" t="s">
        <v>104</v>
      </c>
      <c r="U58" s="107" t="s">
        <v>105</v>
      </c>
      <c r="V58" s="107" t="s">
        <v>99</v>
      </c>
      <c r="W58" s="107" t="s">
        <v>106</v>
      </c>
      <c r="X58" s="107" t="s">
        <v>101</v>
      </c>
      <c r="Y58" s="108" t="s">
        <v>102</v>
      </c>
      <c r="Z58" s="337"/>
      <c r="AA58" s="69"/>
      <c r="AB58" s="109" t="s">
        <v>107</v>
      </c>
      <c r="AC58" s="107" t="s">
        <v>108</v>
      </c>
      <c r="AD58" s="108" t="s">
        <v>109</v>
      </c>
      <c r="AE58" s="109" t="s">
        <v>110</v>
      </c>
      <c r="AF58" s="107" t="s">
        <v>111</v>
      </c>
      <c r="AG58" s="108" t="s">
        <v>112</v>
      </c>
      <c r="AH58" s="110" t="s">
        <v>113</v>
      </c>
      <c r="AI58" s="111" t="s">
        <v>114</v>
      </c>
      <c r="AJ58" s="105" t="s">
        <v>115</v>
      </c>
      <c r="AK58" s="84"/>
      <c r="AL58" s="84"/>
      <c r="AM58" s="84"/>
      <c r="AN58" s="69"/>
      <c r="AO58" s="84"/>
      <c r="AP58" s="337"/>
      <c r="AQ58" s="69"/>
      <c r="AR58" s="102" t="s">
        <v>107</v>
      </c>
      <c r="AS58" s="103" t="s">
        <v>108</v>
      </c>
      <c r="AT58" s="104" t="s">
        <v>109</v>
      </c>
      <c r="AU58" s="102" t="s">
        <v>110</v>
      </c>
      <c r="AV58" s="103" t="s">
        <v>111</v>
      </c>
      <c r="AW58" s="104" t="s">
        <v>112</v>
      </c>
      <c r="AX58" s="102" t="s">
        <v>116</v>
      </c>
      <c r="AY58" s="104" t="s">
        <v>114</v>
      </c>
      <c r="AZ58" s="105" t="s">
        <v>115</v>
      </c>
      <c r="BA58" s="84"/>
      <c r="BB58" s="84"/>
      <c r="BC58" s="84"/>
      <c r="BD58" s="84"/>
      <c r="BE58" s="84"/>
      <c r="BF58" s="340"/>
      <c r="BG58" s="84"/>
      <c r="BH58" s="84"/>
      <c r="BI58" s="337"/>
      <c r="BJ58" s="84"/>
      <c r="BK58" s="84"/>
      <c r="BL58" s="84"/>
      <c r="BM58" s="341"/>
      <c r="BN58" s="29"/>
      <c r="BO58" s="29"/>
      <c r="BP58" s="29"/>
    </row>
    <row r="59" ht="33.0" customHeight="1">
      <c r="A59" s="29"/>
      <c r="B59" s="29"/>
      <c r="C59" s="84"/>
      <c r="D59" s="112"/>
      <c r="E59" s="113"/>
      <c r="F59" s="336"/>
      <c r="G59" s="69"/>
      <c r="H59" s="114"/>
      <c r="I59" s="115"/>
      <c r="J59" s="115"/>
      <c r="K59" s="115"/>
      <c r="L59" s="115"/>
      <c r="M59" s="115"/>
      <c r="N59" s="115"/>
      <c r="O59" s="115"/>
      <c r="P59" s="116"/>
      <c r="Q59" s="84"/>
      <c r="R59" s="117"/>
      <c r="S59" s="115"/>
      <c r="T59" s="115"/>
      <c r="U59" s="115"/>
      <c r="V59" s="115"/>
      <c r="W59" s="115"/>
      <c r="X59" s="115"/>
      <c r="Y59" s="118"/>
      <c r="Z59" s="337"/>
      <c r="AA59" s="69"/>
      <c r="AB59" s="114"/>
      <c r="AC59" s="115"/>
      <c r="AD59" s="118"/>
      <c r="AE59" s="114"/>
      <c r="AF59" s="115"/>
      <c r="AG59" s="118"/>
      <c r="AH59" s="114"/>
      <c r="AI59" s="118"/>
      <c r="AJ59" s="84"/>
      <c r="AK59" s="84"/>
      <c r="AL59" s="84"/>
      <c r="AM59" s="84"/>
      <c r="AN59" s="69"/>
      <c r="AO59" s="84"/>
      <c r="AP59" s="337"/>
      <c r="AQ59" s="69"/>
      <c r="AR59" s="114"/>
      <c r="AS59" s="115"/>
      <c r="AT59" s="116"/>
      <c r="AU59" s="114"/>
      <c r="AV59" s="115"/>
      <c r="AW59" s="116"/>
      <c r="AX59" s="114"/>
      <c r="AY59" s="116"/>
      <c r="AZ59" s="84"/>
      <c r="BA59" s="84"/>
      <c r="BB59" s="84"/>
      <c r="BC59" s="84"/>
      <c r="BD59" s="84"/>
      <c r="BE59" s="84"/>
      <c r="BF59" s="119"/>
      <c r="BG59" s="84"/>
      <c r="BH59" s="84"/>
      <c r="BI59" s="337"/>
      <c r="BJ59" s="84"/>
      <c r="BK59" s="84"/>
      <c r="BL59" s="84"/>
      <c r="BM59" s="341"/>
      <c r="BN59" s="29"/>
      <c r="BO59" s="29"/>
      <c r="BP59" s="29"/>
    </row>
    <row r="60" ht="20.25" customHeight="1">
      <c r="A60" s="29"/>
      <c r="B60" s="29"/>
      <c r="C60" s="84"/>
      <c r="D60" s="120" t="s">
        <v>160</v>
      </c>
      <c r="E60" s="121">
        <f>SUM(E61:E63)</f>
        <v>0</v>
      </c>
      <c r="F60" s="336"/>
      <c r="G60" s="122"/>
      <c r="H60" s="123"/>
      <c r="I60" s="124"/>
      <c r="J60" s="124"/>
      <c r="K60" s="124"/>
      <c r="L60" s="124"/>
      <c r="M60" s="124"/>
      <c r="N60" s="124"/>
      <c r="O60" s="124"/>
      <c r="P60" s="125"/>
      <c r="Q60" s="126"/>
      <c r="R60" s="127"/>
      <c r="S60" s="124"/>
      <c r="T60" s="124"/>
      <c r="U60" s="124"/>
      <c r="V60" s="124"/>
      <c r="W60" s="124"/>
      <c r="X60" s="124"/>
      <c r="Y60" s="128"/>
      <c r="Z60" s="337"/>
      <c r="AA60" s="122"/>
      <c r="AB60" s="123"/>
      <c r="AC60" s="124"/>
      <c r="AD60" s="128"/>
      <c r="AE60" s="123"/>
      <c r="AF60" s="124"/>
      <c r="AG60" s="128"/>
      <c r="AH60" s="123"/>
      <c r="AI60" s="128"/>
      <c r="AJ60" s="126"/>
      <c r="AK60" s="126"/>
      <c r="AL60" s="126"/>
      <c r="AM60" s="126"/>
      <c r="AN60" s="112"/>
      <c r="AO60" s="126"/>
      <c r="AP60" s="337"/>
      <c r="AQ60" s="122"/>
      <c r="AR60" s="123"/>
      <c r="AS60" s="124"/>
      <c r="AT60" s="125"/>
      <c r="AU60" s="123"/>
      <c r="AV60" s="124"/>
      <c r="AW60" s="125"/>
      <c r="AX60" s="123"/>
      <c r="AY60" s="125"/>
      <c r="AZ60" s="113"/>
      <c r="BA60" s="113"/>
      <c r="BB60" s="113"/>
      <c r="BC60" s="113"/>
      <c r="BD60" s="113"/>
      <c r="BE60" s="113"/>
      <c r="BF60" s="336"/>
      <c r="BG60" s="113"/>
      <c r="BH60" s="113"/>
      <c r="BI60" s="337"/>
      <c r="BJ60" s="113"/>
      <c r="BK60" s="126"/>
      <c r="BL60" s="126"/>
      <c r="BM60" s="341"/>
      <c r="BN60" s="29"/>
      <c r="BO60" s="29"/>
      <c r="BP60" s="29"/>
    </row>
    <row r="61" ht="20.25" customHeight="1">
      <c r="A61" s="29"/>
      <c r="B61" s="29"/>
      <c r="C61" s="84"/>
      <c r="D61" s="129" t="s">
        <v>118</v>
      </c>
      <c r="E61" s="129"/>
      <c r="F61" s="336"/>
      <c r="G61" s="129" t="s">
        <v>118</v>
      </c>
      <c r="H61" s="210"/>
      <c r="I61" s="211"/>
      <c r="J61" s="211"/>
      <c r="K61" s="211"/>
      <c r="L61" s="211"/>
      <c r="M61" s="211"/>
      <c r="N61" s="211"/>
      <c r="O61" s="211"/>
      <c r="P61" s="212"/>
      <c r="Q61" s="213"/>
      <c r="R61" s="214"/>
      <c r="S61" s="211"/>
      <c r="T61" s="211"/>
      <c r="U61" s="211"/>
      <c r="V61" s="211"/>
      <c r="W61" s="211"/>
      <c r="X61" s="211"/>
      <c r="Y61" s="136"/>
      <c r="Z61" s="337"/>
      <c r="AA61" s="129" t="s">
        <v>118</v>
      </c>
      <c r="AB61" s="210"/>
      <c r="AC61" s="211"/>
      <c r="AD61" s="212"/>
      <c r="AE61" s="210"/>
      <c r="AF61" s="211"/>
      <c r="AG61" s="212"/>
      <c r="AH61" s="215"/>
      <c r="AI61" s="216"/>
      <c r="AJ61" s="217"/>
      <c r="AK61" s="215"/>
      <c r="AL61" s="218"/>
      <c r="AM61" s="218"/>
      <c r="AN61" s="218"/>
      <c r="AO61" s="219"/>
      <c r="AP61" s="337"/>
      <c r="AQ61" s="129" t="s">
        <v>118</v>
      </c>
      <c r="AR61" s="210"/>
      <c r="AS61" s="218"/>
      <c r="AT61" s="220"/>
      <c r="AU61" s="221"/>
      <c r="AV61" s="218"/>
      <c r="AW61" s="217"/>
      <c r="AX61" s="215"/>
      <c r="AY61" s="217"/>
      <c r="AZ61" s="134"/>
      <c r="BA61" s="222"/>
      <c r="BB61" s="134"/>
      <c r="BC61" s="134"/>
      <c r="BD61" s="223"/>
      <c r="BE61" s="132"/>
      <c r="BF61" s="342"/>
      <c r="BG61" s="129" t="s">
        <v>118</v>
      </c>
      <c r="BH61" s="134">
        <v>0.0</v>
      </c>
      <c r="BI61" s="337"/>
      <c r="BJ61" s="129" t="s">
        <v>118</v>
      </c>
      <c r="BK61" s="213" t="str">
        <f t="shared" ref="BK61:BK77" si="6">AO61</f>
        <v/>
      </c>
      <c r="BL61" s="136" t="str">
        <f t="shared" ref="BL61:BL77" si="7">BE61</f>
        <v/>
      </c>
      <c r="BM61" s="341"/>
      <c r="BN61" s="29"/>
      <c r="BO61" s="29"/>
      <c r="BP61" s="29"/>
    </row>
    <row r="62" ht="20.25" customHeight="1">
      <c r="A62" s="29"/>
      <c r="B62" s="29"/>
      <c r="C62" s="84"/>
      <c r="D62" s="137" t="s">
        <v>119</v>
      </c>
      <c r="E62" s="137"/>
      <c r="F62" s="336"/>
      <c r="G62" s="137" t="s">
        <v>119</v>
      </c>
      <c r="H62" s="225"/>
      <c r="I62" s="226"/>
      <c r="J62" s="226"/>
      <c r="K62" s="226"/>
      <c r="L62" s="226"/>
      <c r="M62" s="226"/>
      <c r="N62" s="226"/>
      <c r="O62" s="226"/>
      <c r="P62" s="227"/>
      <c r="Q62" s="228"/>
      <c r="R62" s="229"/>
      <c r="S62" s="226"/>
      <c r="T62" s="226"/>
      <c r="U62" s="226"/>
      <c r="V62" s="226"/>
      <c r="W62" s="226"/>
      <c r="X62" s="226"/>
      <c r="Y62" s="230"/>
      <c r="Z62" s="337"/>
      <c r="AA62" s="137" t="s">
        <v>119</v>
      </c>
      <c r="AB62" s="225"/>
      <c r="AC62" s="226"/>
      <c r="AD62" s="227"/>
      <c r="AE62" s="225"/>
      <c r="AF62" s="226"/>
      <c r="AG62" s="227"/>
      <c r="AH62" s="231"/>
      <c r="AI62" s="232"/>
      <c r="AJ62" s="233"/>
      <c r="AK62" s="231"/>
      <c r="AL62" s="234"/>
      <c r="AM62" s="234"/>
      <c r="AN62" s="234"/>
      <c r="AO62" s="235"/>
      <c r="AP62" s="337"/>
      <c r="AQ62" s="137" t="s">
        <v>119</v>
      </c>
      <c r="AR62" s="225"/>
      <c r="AS62" s="234"/>
      <c r="AT62" s="236"/>
      <c r="AU62" s="237"/>
      <c r="AV62" s="234"/>
      <c r="AW62" s="233"/>
      <c r="AX62" s="231"/>
      <c r="AY62" s="233"/>
      <c r="AZ62" s="141"/>
      <c r="BA62" s="238"/>
      <c r="BB62" s="141"/>
      <c r="BC62" s="141"/>
      <c r="BD62" s="237"/>
      <c r="BE62" s="140"/>
      <c r="BF62" s="342"/>
      <c r="BG62" s="137" t="s">
        <v>119</v>
      </c>
      <c r="BH62" s="141">
        <v>0.0</v>
      </c>
      <c r="BI62" s="337"/>
      <c r="BJ62" s="137" t="s">
        <v>119</v>
      </c>
      <c r="BK62" s="142" t="str">
        <f t="shared" si="6"/>
        <v/>
      </c>
      <c r="BL62" s="143" t="str">
        <f t="shared" si="7"/>
        <v/>
      </c>
      <c r="BM62" s="341"/>
      <c r="BN62" s="29"/>
      <c r="BO62" s="29"/>
      <c r="BP62" s="29"/>
    </row>
    <row r="63" ht="30.75" customHeight="1">
      <c r="A63" s="29"/>
      <c r="B63" s="29"/>
      <c r="C63" s="84"/>
      <c r="D63" s="144" t="s">
        <v>120</v>
      </c>
      <c r="E63" s="145"/>
      <c r="F63" s="338"/>
      <c r="G63" s="144" t="s">
        <v>120</v>
      </c>
      <c r="H63" s="239"/>
      <c r="I63" s="240"/>
      <c r="J63" s="240"/>
      <c r="K63" s="240"/>
      <c r="L63" s="240"/>
      <c r="M63" s="240"/>
      <c r="N63" s="240"/>
      <c r="O63" s="240"/>
      <c r="P63" s="241"/>
      <c r="Q63" s="242"/>
      <c r="R63" s="243"/>
      <c r="S63" s="240"/>
      <c r="T63" s="240"/>
      <c r="U63" s="240"/>
      <c r="V63" s="240"/>
      <c r="W63" s="240"/>
      <c r="X63" s="240"/>
      <c r="Y63" s="244"/>
      <c r="Z63" s="337"/>
      <c r="AA63" s="144" t="s">
        <v>120</v>
      </c>
      <c r="AB63" s="239"/>
      <c r="AC63" s="240"/>
      <c r="AD63" s="241"/>
      <c r="AE63" s="239"/>
      <c r="AF63" s="240"/>
      <c r="AG63" s="241"/>
      <c r="AH63" s="245"/>
      <c r="AI63" s="246"/>
      <c r="AJ63" s="247"/>
      <c r="AK63" s="245"/>
      <c r="AL63" s="248"/>
      <c r="AM63" s="248"/>
      <c r="AN63" s="248"/>
      <c r="AO63" s="249"/>
      <c r="AP63" s="337"/>
      <c r="AQ63" s="144" t="s">
        <v>120</v>
      </c>
      <c r="AR63" s="239"/>
      <c r="AS63" s="248"/>
      <c r="AT63" s="250"/>
      <c r="AU63" s="251"/>
      <c r="AV63" s="248"/>
      <c r="AW63" s="247"/>
      <c r="AX63" s="245"/>
      <c r="AY63" s="247"/>
      <c r="AZ63" s="148"/>
      <c r="BA63" s="252"/>
      <c r="BB63" s="148"/>
      <c r="BC63" s="148"/>
      <c r="BD63" s="251"/>
      <c r="BE63" s="147"/>
      <c r="BF63" s="342"/>
      <c r="BG63" s="144" t="s">
        <v>120</v>
      </c>
      <c r="BH63" s="148">
        <v>0.0</v>
      </c>
      <c r="BI63" s="337"/>
      <c r="BJ63" s="144" t="s">
        <v>120</v>
      </c>
      <c r="BK63" s="149" t="str">
        <f t="shared" si="6"/>
        <v/>
      </c>
      <c r="BL63" s="150" t="str">
        <f t="shared" si="7"/>
        <v/>
      </c>
      <c r="BM63" s="341"/>
      <c r="BN63" s="29"/>
      <c r="BO63" s="29"/>
      <c r="BP63" s="29"/>
    </row>
    <row r="64" ht="20.25" customHeight="1">
      <c r="A64" s="29"/>
      <c r="B64" s="29"/>
      <c r="C64" s="84"/>
      <c r="D64" s="151" t="s">
        <v>121</v>
      </c>
      <c r="E64" s="151"/>
      <c r="F64" s="336"/>
      <c r="G64" s="151" t="s">
        <v>121</v>
      </c>
      <c r="H64" s="253"/>
      <c r="I64" s="254"/>
      <c r="J64" s="254"/>
      <c r="K64" s="254"/>
      <c r="L64" s="254"/>
      <c r="M64" s="254"/>
      <c r="N64" s="254"/>
      <c r="O64" s="254"/>
      <c r="P64" s="255"/>
      <c r="Q64" s="157"/>
      <c r="R64" s="256"/>
      <c r="S64" s="254"/>
      <c r="T64" s="254"/>
      <c r="U64" s="254"/>
      <c r="V64" s="254"/>
      <c r="W64" s="254"/>
      <c r="X64" s="254"/>
      <c r="Y64" s="158"/>
      <c r="Z64" s="337"/>
      <c r="AA64" s="151" t="s">
        <v>121</v>
      </c>
      <c r="AB64" s="253"/>
      <c r="AC64" s="254"/>
      <c r="AD64" s="255"/>
      <c r="AE64" s="253"/>
      <c r="AF64" s="254"/>
      <c r="AG64" s="255"/>
      <c r="AH64" s="257"/>
      <c r="AI64" s="258"/>
      <c r="AJ64" s="259"/>
      <c r="AK64" s="257"/>
      <c r="AL64" s="260"/>
      <c r="AM64" s="260"/>
      <c r="AN64" s="260"/>
      <c r="AO64" s="261"/>
      <c r="AP64" s="337"/>
      <c r="AQ64" s="151" t="s">
        <v>121</v>
      </c>
      <c r="AR64" s="253"/>
      <c r="AS64" s="260"/>
      <c r="AT64" s="262"/>
      <c r="AU64" s="263"/>
      <c r="AV64" s="260"/>
      <c r="AW64" s="259"/>
      <c r="AX64" s="257"/>
      <c r="AY64" s="259"/>
      <c r="AZ64" s="156"/>
      <c r="BA64" s="264"/>
      <c r="BB64" s="156"/>
      <c r="BC64" s="156"/>
      <c r="BD64" s="263"/>
      <c r="BE64" s="155"/>
      <c r="BF64" s="342"/>
      <c r="BG64" s="151" t="s">
        <v>121</v>
      </c>
      <c r="BH64" s="156">
        <v>0.0</v>
      </c>
      <c r="BI64" s="337"/>
      <c r="BJ64" s="151" t="s">
        <v>121</v>
      </c>
      <c r="BK64" s="157" t="str">
        <f t="shared" si="6"/>
        <v/>
      </c>
      <c r="BL64" s="158" t="str">
        <f t="shared" si="7"/>
        <v/>
      </c>
      <c r="BM64" s="341"/>
      <c r="BN64" s="29"/>
      <c r="BO64" s="29"/>
      <c r="BP64" s="29"/>
    </row>
    <row r="65" ht="20.25" customHeight="1">
      <c r="A65" s="29"/>
      <c r="B65" s="29"/>
      <c r="C65" s="84"/>
      <c r="D65" s="159" t="s">
        <v>122</v>
      </c>
      <c r="E65" s="159"/>
      <c r="F65" s="336"/>
      <c r="G65" s="159" t="s">
        <v>122</v>
      </c>
      <c r="H65" s="265"/>
      <c r="I65" s="266"/>
      <c r="J65" s="266"/>
      <c r="K65" s="266"/>
      <c r="L65" s="266"/>
      <c r="M65" s="266"/>
      <c r="N65" s="266"/>
      <c r="O65" s="266"/>
      <c r="P65" s="267"/>
      <c r="Q65" s="268"/>
      <c r="R65" s="269"/>
      <c r="S65" s="266"/>
      <c r="T65" s="266"/>
      <c r="U65" s="266"/>
      <c r="V65" s="266"/>
      <c r="W65" s="266"/>
      <c r="X65" s="266"/>
      <c r="Y65" s="270"/>
      <c r="Z65" s="337"/>
      <c r="AA65" s="159" t="s">
        <v>122</v>
      </c>
      <c r="AB65" s="265"/>
      <c r="AC65" s="266"/>
      <c r="AD65" s="267"/>
      <c r="AE65" s="265"/>
      <c r="AF65" s="266"/>
      <c r="AG65" s="267"/>
      <c r="AH65" s="271"/>
      <c r="AI65" s="272"/>
      <c r="AJ65" s="273"/>
      <c r="AK65" s="271"/>
      <c r="AL65" s="274"/>
      <c r="AM65" s="274"/>
      <c r="AN65" s="274"/>
      <c r="AO65" s="275"/>
      <c r="AP65" s="337"/>
      <c r="AQ65" s="159" t="s">
        <v>122</v>
      </c>
      <c r="AR65" s="265"/>
      <c r="AS65" s="274"/>
      <c r="AT65" s="276"/>
      <c r="AU65" s="277"/>
      <c r="AV65" s="274"/>
      <c r="AW65" s="273"/>
      <c r="AX65" s="271"/>
      <c r="AY65" s="273"/>
      <c r="AZ65" s="162"/>
      <c r="BA65" s="278"/>
      <c r="BB65" s="162"/>
      <c r="BC65" s="162"/>
      <c r="BD65" s="277"/>
      <c r="BE65" s="161"/>
      <c r="BF65" s="342"/>
      <c r="BG65" s="159" t="s">
        <v>122</v>
      </c>
      <c r="BH65" s="162">
        <v>0.0</v>
      </c>
      <c r="BI65" s="337"/>
      <c r="BJ65" s="159" t="s">
        <v>122</v>
      </c>
      <c r="BK65" s="163" t="str">
        <f t="shared" si="6"/>
        <v/>
      </c>
      <c r="BL65" s="164" t="str">
        <f t="shared" si="7"/>
        <v/>
      </c>
      <c r="BM65" s="341"/>
      <c r="BN65" s="29"/>
      <c r="BO65" s="29"/>
      <c r="BP65" s="29"/>
    </row>
    <row r="66" ht="20.25" customHeight="1">
      <c r="A66" s="29"/>
      <c r="B66" s="29"/>
      <c r="C66" s="84"/>
      <c r="D66" s="159" t="s">
        <v>123</v>
      </c>
      <c r="E66" s="159"/>
      <c r="F66" s="336"/>
      <c r="G66" s="159" t="s">
        <v>123</v>
      </c>
      <c r="H66" s="265"/>
      <c r="I66" s="266"/>
      <c r="J66" s="266"/>
      <c r="K66" s="266"/>
      <c r="L66" s="266"/>
      <c r="M66" s="266"/>
      <c r="N66" s="266"/>
      <c r="O66" s="266"/>
      <c r="P66" s="267"/>
      <c r="Q66" s="268"/>
      <c r="R66" s="269"/>
      <c r="S66" s="266"/>
      <c r="T66" s="266"/>
      <c r="U66" s="266"/>
      <c r="V66" s="266"/>
      <c r="W66" s="266"/>
      <c r="X66" s="266"/>
      <c r="Y66" s="270"/>
      <c r="Z66" s="337"/>
      <c r="AA66" s="159" t="s">
        <v>123</v>
      </c>
      <c r="AB66" s="265"/>
      <c r="AC66" s="266"/>
      <c r="AD66" s="267"/>
      <c r="AE66" s="265"/>
      <c r="AF66" s="266"/>
      <c r="AG66" s="267"/>
      <c r="AH66" s="271"/>
      <c r="AI66" s="272"/>
      <c r="AJ66" s="273"/>
      <c r="AK66" s="271"/>
      <c r="AL66" s="274"/>
      <c r="AM66" s="274"/>
      <c r="AN66" s="274"/>
      <c r="AO66" s="275"/>
      <c r="AP66" s="337"/>
      <c r="AQ66" s="159" t="s">
        <v>123</v>
      </c>
      <c r="AR66" s="265"/>
      <c r="AS66" s="274"/>
      <c r="AT66" s="276"/>
      <c r="AU66" s="277"/>
      <c r="AV66" s="274"/>
      <c r="AW66" s="273"/>
      <c r="AX66" s="271"/>
      <c r="AY66" s="273"/>
      <c r="AZ66" s="162"/>
      <c r="BA66" s="278"/>
      <c r="BB66" s="162"/>
      <c r="BC66" s="162"/>
      <c r="BD66" s="277"/>
      <c r="BE66" s="161"/>
      <c r="BF66" s="342"/>
      <c r="BG66" s="159" t="s">
        <v>123</v>
      </c>
      <c r="BH66" s="162">
        <v>0.0</v>
      </c>
      <c r="BI66" s="337"/>
      <c r="BJ66" s="159" t="s">
        <v>123</v>
      </c>
      <c r="BK66" s="163" t="str">
        <f t="shared" si="6"/>
        <v/>
      </c>
      <c r="BL66" s="164" t="str">
        <f t="shared" si="7"/>
        <v/>
      </c>
      <c r="BM66" s="341"/>
      <c r="BN66" s="29"/>
      <c r="BO66" s="29"/>
      <c r="BP66" s="29"/>
    </row>
    <row r="67" ht="20.25" customHeight="1">
      <c r="A67" s="29"/>
      <c r="B67" s="29"/>
      <c r="C67" s="84"/>
      <c r="D67" s="159" t="s">
        <v>124</v>
      </c>
      <c r="E67" s="159"/>
      <c r="F67" s="336"/>
      <c r="G67" s="159" t="s">
        <v>124</v>
      </c>
      <c r="H67" s="265"/>
      <c r="I67" s="266"/>
      <c r="J67" s="266"/>
      <c r="K67" s="266"/>
      <c r="L67" s="266"/>
      <c r="M67" s="266"/>
      <c r="N67" s="266"/>
      <c r="O67" s="266"/>
      <c r="P67" s="267"/>
      <c r="Q67" s="268"/>
      <c r="R67" s="269"/>
      <c r="S67" s="266"/>
      <c r="T67" s="266"/>
      <c r="U67" s="266"/>
      <c r="V67" s="266"/>
      <c r="W67" s="266"/>
      <c r="X67" s="266"/>
      <c r="Y67" s="270"/>
      <c r="Z67" s="337"/>
      <c r="AA67" s="159" t="s">
        <v>124</v>
      </c>
      <c r="AB67" s="265"/>
      <c r="AC67" s="266"/>
      <c r="AD67" s="267"/>
      <c r="AE67" s="265"/>
      <c r="AF67" s="266"/>
      <c r="AG67" s="267"/>
      <c r="AH67" s="271"/>
      <c r="AI67" s="272"/>
      <c r="AJ67" s="273"/>
      <c r="AK67" s="271"/>
      <c r="AL67" s="274"/>
      <c r="AM67" s="274"/>
      <c r="AN67" s="274"/>
      <c r="AO67" s="275"/>
      <c r="AP67" s="337"/>
      <c r="AQ67" s="159" t="s">
        <v>124</v>
      </c>
      <c r="AR67" s="265"/>
      <c r="AS67" s="274"/>
      <c r="AT67" s="276"/>
      <c r="AU67" s="277"/>
      <c r="AV67" s="274"/>
      <c r="AW67" s="273"/>
      <c r="AX67" s="271"/>
      <c r="AY67" s="273"/>
      <c r="AZ67" s="162"/>
      <c r="BA67" s="278"/>
      <c r="BB67" s="162"/>
      <c r="BC67" s="162"/>
      <c r="BD67" s="277"/>
      <c r="BE67" s="161"/>
      <c r="BF67" s="342"/>
      <c r="BG67" s="159" t="s">
        <v>124</v>
      </c>
      <c r="BH67" s="162">
        <v>0.0</v>
      </c>
      <c r="BI67" s="337"/>
      <c r="BJ67" s="159" t="s">
        <v>124</v>
      </c>
      <c r="BK67" s="163" t="str">
        <f t="shared" si="6"/>
        <v/>
      </c>
      <c r="BL67" s="164" t="str">
        <f t="shared" si="7"/>
        <v/>
      </c>
      <c r="BM67" s="341"/>
      <c r="BN67" s="29"/>
      <c r="BO67" s="29"/>
      <c r="BP67" s="29"/>
    </row>
    <row r="68" ht="20.25" customHeight="1">
      <c r="A68" s="29"/>
      <c r="B68" s="29"/>
      <c r="C68" s="84"/>
      <c r="D68" s="159" t="s">
        <v>125</v>
      </c>
      <c r="E68" s="159"/>
      <c r="F68" s="336"/>
      <c r="G68" s="159" t="s">
        <v>125</v>
      </c>
      <c r="H68" s="265"/>
      <c r="I68" s="266"/>
      <c r="J68" s="266"/>
      <c r="K68" s="266"/>
      <c r="L68" s="266"/>
      <c r="M68" s="266"/>
      <c r="N68" s="266"/>
      <c r="O68" s="266"/>
      <c r="P68" s="267"/>
      <c r="Q68" s="268"/>
      <c r="R68" s="269"/>
      <c r="S68" s="266"/>
      <c r="T68" s="266"/>
      <c r="U68" s="266"/>
      <c r="V68" s="266"/>
      <c r="W68" s="266"/>
      <c r="X68" s="266"/>
      <c r="Y68" s="270"/>
      <c r="Z68" s="337"/>
      <c r="AA68" s="159" t="s">
        <v>125</v>
      </c>
      <c r="AB68" s="265"/>
      <c r="AC68" s="266"/>
      <c r="AD68" s="267"/>
      <c r="AE68" s="265"/>
      <c r="AF68" s="266"/>
      <c r="AG68" s="267"/>
      <c r="AH68" s="271"/>
      <c r="AI68" s="272"/>
      <c r="AJ68" s="273"/>
      <c r="AK68" s="271"/>
      <c r="AL68" s="274"/>
      <c r="AM68" s="274"/>
      <c r="AN68" s="274"/>
      <c r="AO68" s="275"/>
      <c r="AP68" s="337"/>
      <c r="AQ68" s="159" t="s">
        <v>125</v>
      </c>
      <c r="AR68" s="265"/>
      <c r="AS68" s="274"/>
      <c r="AT68" s="276"/>
      <c r="AU68" s="277"/>
      <c r="AV68" s="274"/>
      <c r="AW68" s="273"/>
      <c r="AX68" s="271"/>
      <c r="AY68" s="273"/>
      <c r="AZ68" s="162"/>
      <c r="BA68" s="278"/>
      <c r="BB68" s="162"/>
      <c r="BC68" s="162"/>
      <c r="BD68" s="277"/>
      <c r="BE68" s="161"/>
      <c r="BF68" s="342"/>
      <c r="BG68" s="159" t="s">
        <v>125</v>
      </c>
      <c r="BH68" s="162">
        <v>0.0</v>
      </c>
      <c r="BI68" s="337"/>
      <c r="BJ68" s="159" t="s">
        <v>125</v>
      </c>
      <c r="BK68" s="163" t="str">
        <f t="shared" si="6"/>
        <v/>
      </c>
      <c r="BL68" s="164" t="str">
        <f t="shared" si="7"/>
        <v/>
      </c>
      <c r="BM68" s="341"/>
      <c r="BN68" s="29"/>
      <c r="BO68" s="29"/>
      <c r="BP68" s="29"/>
    </row>
    <row r="69" ht="20.25" customHeight="1">
      <c r="A69" s="29"/>
      <c r="B69" s="29"/>
      <c r="C69" s="84"/>
      <c r="D69" s="159" t="s">
        <v>126</v>
      </c>
      <c r="E69" s="159"/>
      <c r="F69" s="336"/>
      <c r="G69" s="159" t="s">
        <v>126</v>
      </c>
      <c r="H69" s="265"/>
      <c r="I69" s="266"/>
      <c r="J69" s="266"/>
      <c r="K69" s="266"/>
      <c r="L69" s="266"/>
      <c r="M69" s="266"/>
      <c r="N69" s="266"/>
      <c r="O69" s="266"/>
      <c r="P69" s="267"/>
      <c r="Q69" s="268"/>
      <c r="R69" s="269"/>
      <c r="S69" s="266"/>
      <c r="T69" s="266"/>
      <c r="U69" s="266"/>
      <c r="V69" s="266"/>
      <c r="W69" s="266"/>
      <c r="X69" s="266"/>
      <c r="Y69" s="270"/>
      <c r="Z69" s="337"/>
      <c r="AA69" s="159" t="s">
        <v>126</v>
      </c>
      <c r="AB69" s="265"/>
      <c r="AC69" s="266"/>
      <c r="AD69" s="267"/>
      <c r="AE69" s="265"/>
      <c r="AF69" s="266"/>
      <c r="AG69" s="267"/>
      <c r="AH69" s="271"/>
      <c r="AI69" s="272"/>
      <c r="AJ69" s="273"/>
      <c r="AK69" s="271"/>
      <c r="AL69" s="274"/>
      <c r="AM69" s="274"/>
      <c r="AN69" s="274"/>
      <c r="AO69" s="275"/>
      <c r="AP69" s="337"/>
      <c r="AQ69" s="159" t="s">
        <v>126</v>
      </c>
      <c r="AR69" s="265"/>
      <c r="AS69" s="274"/>
      <c r="AT69" s="276"/>
      <c r="AU69" s="277"/>
      <c r="AV69" s="274"/>
      <c r="AW69" s="273"/>
      <c r="AX69" s="271"/>
      <c r="AY69" s="273"/>
      <c r="AZ69" s="162"/>
      <c r="BA69" s="278"/>
      <c r="BB69" s="162"/>
      <c r="BC69" s="162"/>
      <c r="BD69" s="277"/>
      <c r="BE69" s="161"/>
      <c r="BF69" s="342"/>
      <c r="BG69" s="159" t="s">
        <v>126</v>
      </c>
      <c r="BH69" s="162">
        <v>0.0</v>
      </c>
      <c r="BI69" s="337"/>
      <c r="BJ69" s="159" t="s">
        <v>126</v>
      </c>
      <c r="BK69" s="163" t="str">
        <f t="shared" si="6"/>
        <v/>
      </c>
      <c r="BL69" s="164" t="str">
        <f t="shared" si="7"/>
        <v/>
      </c>
      <c r="BM69" s="341"/>
      <c r="BN69" s="29"/>
      <c r="BO69" s="29"/>
      <c r="BP69" s="29"/>
    </row>
    <row r="70" ht="20.25" customHeight="1">
      <c r="A70" s="29"/>
      <c r="B70" s="29"/>
      <c r="C70" s="84"/>
      <c r="D70" s="167" t="s">
        <v>127</v>
      </c>
      <c r="E70" s="167"/>
      <c r="F70" s="336"/>
      <c r="G70" s="167" t="s">
        <v>127</v>
      </c>
      <c r="H70" s="279"/>
      <c r="I70" s="280"/>
      <c r="J70" s="280"/>
      <c r="K70" s="280"/>
      <c r="L70" s="280"/>
      <c r="M70" s="280"/>
      <c r="N70" s="280"/>
      <c r="O70" s="280"/>
      <c r="P70" s="281"/>
      <c r="Q70" s="282"/>
      <c r="R70" s="283"/>
      <c r="S70" s="280"/>
      <c r="T70" s="280"/>
      <c r="U70" s="280"/>
      <c r="V70" s="280"/>
      <c r="W70" s="280"/>
      <c r="X70" s="280"/>
      <c r="Y70" s="284"/>
      <c r="Z70" s="337"/>
      <c r="AA70" s="167" t="s">
        <v>127</v>
      </c>
      <c r="AB70" s="279"/>
      <c r="AC70" s="280"/>
      <c r="AD70" s="281"/>
      <c r="AE70" s="279"/>
      <c r="AF70" s="280"/>
      <c r="AG70" s="281"/>
      <c r="AH70" s="285"/>
      <c r="AI70" s="286"/>
      <c r="AJ70" s="287"/>
      <c r="AK70" s="285"/>
      <c r="AL70" s="288"/>
      <c r="AM70" s="288"/>
      <c r="AN70" s="288"/>
      <c r="AO70" s="289"/>
      <c r="AP70" s="337"/>
      <c r="AQ70" s="167" t="s">
        <v>127</v>
      </c>
      <c r="AR70" s="279"/>
      <c r="AS70" s="288"/>
      <c r="AT70" s="290"/>
      <c r="AU70" s="291"/>
      <c r="AV70" s="288"/>
      <c r="AW70" s="287"/>
      <c r="AX70" s="285"/>
      <c r="AY70" s="287"/>
      <c r="AZ70" s="170"/>
      <c r="BA70" s="292"/>
      <c r="BB70" s="170"/>
      <c r="BC70" s="170"/>
      <c r="BD70" s="291"/>
      <c r="BE70" s="169"/>
      <c r="BF70" s="342"/>
      <c r="BG70" s="167" t="s">
        <v>127</v>
      </c>
      <c r="BH70" s="170">
        <v>0.0</v>
      </c>
      <c r="BI70" s="337"/>
      <c r="BJ70" s="167" t="s">
        <v>127</v>
      </c>
      <c r="BK70" s="171" t="str">
        <f t="shared" si="6"/>
        <v/>
      </c>
      <c r="BL70" s="172" t="str">
        <f t="shared" si="7"/>
        <v/>
      </c>
      <c r="BM70" s="341"/>
      <c r="BN70" s="29"/>
      <c r="BO70" s="29"/>
      <c r="BP70" s="29"/>
    </row>
    <row r="71" ht="20.25" customHeight="1">
      <c r="A71" s="29"/>
      <c r="B71" s="29"/>
      <c r="C71" s="84"/>
      <c r="D71" s="129" t="s">
        <v>128</v>
      </c>
      <c r="E71" s="129"/>
      <c r="F71" s="336"/>
      <c r="G71" s="129" t="s">
        <v>128</v>
      </c>
      <c r="H71" s="293"/>
      <c r="I71" s="294"/>
      <c r="J71" s="294"/>
      <c r="K71" s="294"/>
      <c r="L71" s="294"/>
      <c r="M71" s="294"/>
      <c r="N71" s="294"/>
      <c r="O71" s="294"/>
      <c r="P71" s="295"/>
      <c r="Q71" s="142"/>
      <c r="R71" s="296"/>
      <c r="S71" s="294"/>
      <c r="T71" s="294"/>
      <c r="U71" s="294"/>
      <c r="V71" s="294"/>
      <c r="W71" s="294"/>
      <c r="X71" s="294"/>
      <c r="Y71" s="143"/>
      <c r="Z71" s="337"/>
      <c r="AA71" s="129" t="s">
        <v>128</v>
      </c>
      <c r="AB71" s="293"/>
      <c r="AC71" s="294"/>
      <c r="AD71" s="295"/>
      <c r="AE71" s="293"/>
      <c r="AF71" s="294"/>
      <c r="AG71" s="295"/>
      <c r="AH71" s="297"/>
      <c r="AI71" s="298"/>
      <c r="AJ71" s="299"/>
      <c r="AK71" s="297"/>
      <c r="AL71" s="300"/>
      <c r="AM71" s="300"/>
      <c r="AN71" s="300"/>
      <c r="AO71" s="174"/>
      <c r="AP71" s="337"/>
      <c r="AQ71" s="129" t="s">
        <v>128</v>
      </c>
      <c r="AR71" s="293"/>
      <c r="AS71" s="300"/>
      <c r="AT71" s="301"/>
      <c r="AU71" s="223"/>
      <c r="AV71" s="300"/>
      <c r="AW71" s="299"/>
      <c r="AX71" s="297"/>
      <c r="AY71" s="299"/>
      <c r="AZ71" s="134"/>
      <c r="BA71" s="222"/>
      <c r="BB71" s="134"/>
      <c r="BC71" s="134"/>
      <c r="BD71" s="223"/>
      <c r="BE71" s="174"/>
      <c r="BF71" s="342"/>
      <c r="BG71" s="129" t="s">
        <v>128</v>
      </c>
      <c r="BH71" s="134">
        <v>0.0</v>
      </c>
      <c r="BI71" s="337"/>
      <c r="BJ71" s="129" t="s">
        <v>128</v>
      </c>
      <c r="BK71" s="142" t="str">
        <f t="shared" si="6"/>
        <v/>
      </c>
      <c r="BL71" s="143" t="str">
        <f t="shared" si="7"/>
        <v/>
      </c>
      <c r="BM71" s="341"/>
      <c r="BN71" s="29"/>
      <c r="BO71" s="29"/>
      <c r="BP71" s="29"/>
    </row>
    <row r="72" ht="20.25" customHeight="1">
      <c r="A72" s="29"/>
      <c r="B72" s="29"/>
      <c r="C72" s="84"/>
      <c r="D72" s="137" t="s">
        <v>129</v>
      </c>
      <c r="E72" s="137"/>
      <c r="F72" s="336"/>
      <c r="G72" s="137" t="s">
        <v>129</v>
      </c>
      <c r="H72" s="225"/>
      <c r="I72" s="226"/>
      <c r="J72" s="226"/>
      <c r="K72" s="226"/>
      <c r="L72" s="226"/>
      <c r="M72" s="226"/>
      <c r="N72" s="226"/>
      <c r="O72" s="226"/>
      <c r="P72" s="227"/>
      <c r="Q72" s="228"/>
      <c r="R72" s="229"/>
      <c r="S72" s="226"/>
      <c r="T72" s="226"/>
      <c r="U72" s="226"/>
      <c r="V72" s="226"/>
      <c r="W72" s="226"/>
      <c r="X72" s="226"/>
      <c r="Y72" s="230"/>
      <c r="Z72" s="337"/>
      <c r="AA72" s="137" t="s">
        <v>129</v>
      </c>
      <c r="AB72" s="225"/>
      <c r="AC72" s="226"/>
      <c r="AD72" s="227"/>
      <c r="AE72" s="225"/>
      <c r="AF72" s="226"/>
      <c r="AG72" s="227"/>
      <c r="AH72" s="231"/>
      <c r="AI72" s="232"/>
      <c r="AJ72" s="233"/>
      <c r="AK72" s="231"/>
      <c r="AL72" s="234"/>
      <c r="AM72" s="234"/>
      <c r="AN72" s="234"/>
      <c r="AO72" s="140"/>
      <c r="AP72" s="337"/>
      <c r="AQ72" s="137" t="s">
        <v>129</v>
      </c>
      <c r="AR72" s="225"/>
      <c r="AS72" s="234"/>
      <c r="AT72" s="236"/>
      <c r="AU72" s="237"/>
      <c r="AV72" s="234"/>
      <c r="AW72" s="233"/>
      <c r="AX72" s="231"/>
      <c r="AY72" s="233"/>
      <c r="AZ72" s="141"/>
      <c r="BA72" s="238"/>
      <c r="BB72" s="141"/>
      <c r="BC72" s="141"/>
      <c r="BD72" s="237"/>
      <c r="BE72" s="140"/>
      <c r="BF72" s="342"/>
      <c r="BG72" s="137" t="s">
        <v>129</v>
      </c>
      <c r="BH72" s="141">
        <v>0.0</v>
      </c>
      <c r="BI72" s="337"/>
      <c r="BJ72" s="137" t="s">
        <v>129</v>
      </c>
      <c r="BK72" s="142" t="str">
        <f t="shared" si="6"/>
        <v/>
      </c>
      <c r="BL72" s="143" t="str">
        <f t="shared" si="7"/>
        <v/>
      </c>
      <c r="BM72" s="341"/>
      <c r="BN72" s="29"/>
      <c r="BO72" s="29"/>
      <c r="BP72" s="29"/>
    </row>
    <row r="73" ht="20.25" customHeight="1">
      <c r="A73" s="29"/>
      <c r="B73" s="29"/>
      <c r="C73" s="84"/>
      <c r="D73" s="137" t="s">
        <v>130</v>
      </c>
      <c r="E73" s="137"/>
      <c r="F73" s="336"/>
      <c r="G73" s="137" t="s">
        <v>130</v>
      </c>
      <c r="H73" s="225"/>
      <c r="I73" s="226"/>
      <c r="J73" s="226"/>
      <c r="K73" s="226"/>
      <c r="L73" s="226"/>
      <c r="M73" s="226"/>
      <c r="N73" s="226"/>
      <c r="O73" s="226"/>
      <c r="P73" s="227"/>
      <c r="Q73" s="228"/>
      <c r="R73" s="229"/>
      <c r="S73" s="226"/>
      <c r="T73" s="226"/>
      <c r="U73" s="226"/>
      <c r="V73" s="226"/>
      <c r="W73" s="226"/>
      <c r="X73" s="226"/>
      <c r="Y73" s="230"/>
      <c r="Z73" s="337"/>
      <c r="AA73" s="137" t="s">
        <v>130</v>
      </c>
      <c r="AB73" s="225"/>
      <c r="AC73" s="226"/>
      <c r="AD73" s="227"/>
      <c r="AE73" s="225"/>
      <c r="AF73" s="226"/>
      <c r="AG73" s="227"/>
      <c r="AH73" s="231"/>
      <c r="AI73" s="232"/>
      <c r="AJ73" s="233"/>
      <c r="AK73" s="231"/>
      <c r="AL73" s="234"/>
      <c r="AM73" s="234"/>
      <c r="AN73" s="234"/>
      <c r="AO73" s="140"/>
      <c r="AP73" s="337"/>
      <c r="AQ73" s="137" t="s">
        <v>130</v>
      </c>
      <c r="AR73" s="225"/>
      <c r="AS73" s="234"/>
      <c r="AT73" s="236"/>
      <c r="AU73" s="237"/>
      <c r="AV73" s="234"/>
      <c r="AW73" s="233"/>
      <c r="AX73" s="231"/>
      <c r="AY73" s="233"/>
      <c r="AZ73" s="141"/>
      <c r="BA73" s="238"/>
      <c r="BB73" s="141"/>
      <c r="BC73" s="141"/>
      <c r="BD73" s="237"/>
      <c r="BE73" s="140"/>
      <c r="BF73" s="342"/>
      <c r="BG73" s="137" t="s">
        <v>130</v>
      </c>
      <c r="BH73" s="141">
        <v>0.0</v>
      </c>
      <c r="BI73" s="337"/>
      <c r="BJ73" s="137" t="s">
        <v>130</v>
      </c>
      <c r="BK73" s="142" t="str">
        <f t="shared" si="6"/>
        <v/>
      </c>
      <c r="BL73" s="143" t="str">
        <f t="shared" si="7"/>
        <v/>
      </c>
      <c r="BM73" s="341"/>
      <c r="BN73" s="29"/>
      <c r="BO73" s="29"/>
      <c r="BP73" s="29"/>
    </row>
    <row r="74" ht="20.25" customHeight="1">
      <c r="A74" s="29"/>
      <c r="B74" s="29"/>
      <c r="C74" s="84"/>
      <c r="D74" s="137" t="s">
        <v>131</v>
      </c>
      <c r="E74" s="137"/>
      <c r="F74" s="336"/>
      <c r="G74" s="137" t="s">
        <v>131</v>
      </c>
      <c r="H74" s="225"/>
      <c r="I74" s="226"/>
      <c r="J74" s="226"/>
      <c r="K74" s="226"/>
      <c r="L74" s="226"/>
      <c r="M74" s="226"/>
      <c r="N74" s="226"/>
      <c r="O74" s="226"/>
      <c r="P74" s="227"/>
      <c r="Q74" s="228"/>
      <c r="R74" s="229"/>
      <c r="S74" s="226"/>
      <c r="T74" s="226"/>
      <c r="U74" s="226"/>
      <c r="V74" s="226"/>
      <c r="W74" s="226"/>
      <c r="X74" s="226"/>
      <c r="Y74" s="230"/>
      <c r="Z74" s="337"/>
      <c r="AA74" s="137" t="s">
        <v>131</v>
      </c>
      <c r="AB74" s="225"/>
      <c r="AC74" s="226"/>
      <c r="AD74" s="227"/>
      <c r="AE74" s="225"/>
      <c r="AF74" s="226"/>
      <c r="AG74" s="227"/>
      <c r="AH74" s="231"/>
      <c r="AI74" s="232"/>
      <c r="AJ74" s="233"/>
      <c r="AK74" s="231"/>
      <c r="AL74" s="234"/>
      <c r="AM74" s="234"/>
      <c r="AN74" s="234"/>
      <c r="AO74" s="140"/>
      <c r="AP74" s="337"/>
      <c r="AQ74" s="137" t="s">
        <v>131</v>
      </c>
      <c r="AR74" s="225"/>
      <c r="AS74" s="234"/>
      <c r="AT74" s="236"/>
      <c r="AU74" s="237"/>
      <c r="AV74" s="234"/>
      <c r="AW74" s="233"/>
      <c r="AX74" s="231"/>
      <c r="AY74" s="233"/>
      <c r="AZ74" s="141"/>
      <c r="BA74" s="238"/>
      <c r="BB74" s="141"/>
      <c r="BC74" s="141"/>
      <c r="BD74" s="237"/>
      <c r="BE74" s="140"/>
      <c r="BF74" s="342"/>
      <c r="BG74" s="137" t="s">
        <v>131</v>
      </c>
      <c r="BH74" s="141">
        <v>0.0</v>
      </c>
      <c r="BI74" s="337"/>
      <c r="BJ74" s="137" t="s">
        <v>131</v>
      </c>
      <c r="BK74" s="142" t="str">
        <f t="shared" si="6"/>
        <v/>
      </c>
      <c r="BL74" s="143" t="str">
        <f t="shared" si="7"/>
        <v/>
      </c>
      <c r="BM74" s="341"/>
      <c r="BN74" s="29"/>
      <c r="BO74" s="29"/>
      <c r="BP74" s="29"/>
    </row>
    <row r="75" ht="20.25" customHeight="1">
      <c r="A75" s="29"/>
      <c r="B75" s="29"/>
      <c r="C75" s="84"/>
      <c r="D75" s="137" t="s">
        <v>132</v>
      </c>
      <c r="E75" s="137"/>
      <c r="F75" s="336"/>
      <c r="G75" s="137" t="s">
        <v>132</v>
      </c>
      <c r="H75" s="225"/>
      <c r="I75" s="226"/>
      <c r="J75" s="226"/>
      <c r="K75" s="226"/>
      <c r="L75" s="226"/>
      <c r="M75" s="226"/>
      <c r="N75" s="226"/>
      <c r="O75" s="226"/>
      <c r="P75" s="227"/>
      <c r="Q75" s="228"/>
      <c r="R75" s="229"/>
      <c r="S75" s="226"/>
      <c r="T75" s="226"/>
      <c r="U75" s="226"/>
      <c r="V75" s="226"/>
      <c r="W75" s="226"/>
      <c r="X75" s="226"/>
      <c r="Y75" s="230"/>
      <c r="Z75" s="337"/>
      <c r="AA75" s="137" t="s">
        <v>132</v>
      </c>
      <c r="AB75" s="225"/>
      <c r="AC75" s="226"/>
      <c r="AD75" s="227"/>
      <c r="AE75" s="225"/>
      <c r="AF75" s="226"/>
      <c r="AG75" s="227"/>
      <c r="AH75" s="231"/>
      <c r="AI75" s="232"/>
      <c r="AJ75" s="233"/>
      <c r="AK75" s="231"/>
      <c r="AL75" s="234"/>
      <c r="AM75" s="234"/>
      <c r="AN75" s="234"/>
      <c r="AO75" s="140"/>
      <c r="AP75" s="337"/>
      <c r="AQ75" s="137" t="s">
        <v>132</v>
      </c>
      <c r="AR75" s="225"/>
      <c r="AS75" s="234"/>
      <c r="AT75" s="236"/>
      <c r="AU75" s="237"/>
      <c r="AV75" s="234"/>
      <c r="AW75" s="233"/>
      <c r="AX75" s="231"/>
      <c r="AY75" s="233"/>
      <c r="AZ75" s="141"/>
      <c r="BA75" s="238"/>
      <c r="BB75" s="141"/>
      <c r="BC75" s="141"/>
      <c r="BD75" s="237"/>
      <c r="BE75" s="140"/>
      <c r="BF75" s="342"/>
      <c r="BG75" s="137" t="s">
        <v>132</v>
      </c>
      <c r="BH75" s="141">
        <v>0.0</v>
      </c>
      <c r="BI75" s="337"/>
      <c r="BJ75" s="137" t="s">
        <v>132</v>
      </c>
      <c r="BK75" s="142" t="str">
        <f t="shared" si="6"/>
        <v/>
      </c>
      <c r="BL75" s="143" t="str">
        <f t="shared" si="7"/>
        <v/>
      </c>
      <c r="BM75" s="341"/>
      <c r="BN75" s="29"/>
      <c r="BO75" s="29"/>
      <c r="BP75" s="29"/>
    </row>
    <row r="76" ht="20.25" customHeight="1">
      <c r="A76" s="29"/>
      <c r="B76" s="29"/>
      <c r="C76" s="84"/>
      <c r="D76" s="144" t="s">
        <v>133</v>
      </c>
      <c r="E76" s="144"/>
      <c r="F76" s="336"/>
      <c r="G76" s="144" t="s">
        <v>133</v>
      </c>
      <c r="H76" s="225"/>
      <c r="I76" s="226"/>
      <c r="J76" s="226"/>
      <c r="K76" s="226"/>
      <c r="L76" s="226"/>
      <c r="M76" s="226"/>
      <c r="N76" s="226"/>
      <c r="O76" s="226"/>
      <c r="P76" s="227"/>
      <c r="Q76" s="228"/>
      <c r="R76" s="229"/>
      <c r="S76" s="226"/>
      <c r="T76" s="226"/>
      <c r="U76" s="226"/>
      <c r="V76" s="226"/>
      <c r="W76" s="226"/>
      <c r="X76" s="226"/>
      <c r="Y76" s="230"/>
      <c r="Z76" s="337"/>
      <c r="AA76" s="144" t="s">
        <v>133</v>
      </c>
      <c r="AB76" s="225"/>
      <c r="AC76" s="226"/>
      <c r="AD76" s="227"/>
      <c r="AE76" s="225"/>
      <c r="AF76" s="226"/>
      <c r="AG76" s="227"/>
      <c r="AH76" s="231"/>
      <c r="AI76" s="232"/>
      <c r="AJ76" s="233"/>
      <c r="AK76" s="231"/>
      <c r="AL76" s="234"/>
      <c r="AM76" s="234"/>
      <c r="AN76" s="234"/>
      <c r="AO76" s="140"/>
      <c r="AP76" s="337"/>
      <c r="AQ76" s="144" t="s">
        <v>133</v>
      </c>
      <c r="AR76" s="225"/>
      <c r="AS76" s="234"/>
      <c r="AT76" s="236"/>
      <c r="AU76" s="237"/>
      <c r="AV76" s="234"/>
      <c r="AW76" s="233"/>
      <c r="AX76" s="231"/>
      <c r="AY76" s="233"/>
      <c r="AZ76" s="141"/>
      <c r="BA76" s="238"/>
      <c r="BB76" s="141"/>
      <c r="BC76" s="141"/>
      <c r="BD76" s="237"/>
      <c r="BE76" s="140"/>
      <c r="BF76" s="342"/>
      <c r="BG76" s="144" t="s">
        <v>133</v>
      </c>
      <c r="BH76" s="141">
        <v>0.0</v>
      </c>
      <c r="BI76" s="337"/>
      <c r="BJ76" s="144" t="s">
        <v>133</v>
      </c>
      <c r="BK76" s="142" t="str">
        <f t="shared" si="6"/>
        <v/>
      </c>
      <c r="BL76" s="143" t="str">
        <f t="shared" si="7"/>
        <v/>
      </c>
      <c r="BM76" s="341"/>
      <c r="BN76" s="29"/>
      <c r="BO76" s="29"/>
      <c r="BP76" s="29"/>
    </row>
    <row r="77" ht="20.25" customHeight="1">
      <c r="A77" s="29"/>
      <c r="B77" s="29"/>
      <c r="C77" s="126"/>
      <c r="D77" s="176" t="s">
        <v>134</v>
      </c>
      <c r="E77" s="176"/>
      <c r="F77" s="336"/>
      <c r="G77" s="176" t="s">
        <v>134</v>
      </c>
      <c r="H77" s="302"/>
      <c r="I77" s="303"/>
      <c r="J77" s="303"/>
      <c r="K77" s="303"/>
      <c r="L77" s="303"/>
      <c r="M77" s="303"/>
      <c r="N77" s="303"/>
      <c r="O77" s="303"/>
      <c r="P77" s="304"/>
      <c r="Q77" s="305"/>
      <c r="R77" s="306"/>
      <c r="S77" s="303"/>
      <c r="T77" s="303"/>
      <c r="U77" s="303"/>
      <c r="V77" s="303"/>
      <c r="W77" s="303"/>
      <c r="X77" s="303"/>
      <c r="Y77" s="307"/>
      <c r="Z77" s="337"/>
      <c r="AA77" s="176" t="s">
        <v>134</v>
      </c>
      <c r="AB77" s="302"/>
      <c r="AC77" s="303"/>
      <c r="AD77" s="304"/>
      <c r="AE77" s="302"/>
      <c r="AF77" s="303"/>
      <c r="AG77" s="304"/>
      <c r="AH77" s="308"/>
      <c r="AI77" s="309"/>
      <c r="AJ77" s="310"/>
      <c r="AK77" s="308"/>
      <c r="AL77" s="311"/>
      <c r="AM77" s="311"/>
      <c r="AN77" s="311"/>
      <c r="AO77" s="179"/>
      <c r="AP77" s="337"/>
      <c r="AQ77" s="176" t="s">
        <v>134</v>
      </c>
      <c r="AR77" s="302"/>
      <c r="AS77" s="311"/>
      <c r="AT77" s="312"/>
      <c r="AU77" s="313"/>
      <c r="AV77" s="311"/>
      <c r="AW77" s="310"/>
      <c r="AX77" s="308"/>
      <c r="AY77" s="310"/>
      <c r="AZ77" s="180"/>
      <c r="BA77" s="314"/>
      <c r="BB77" s="180"/>
      <c r="BC77" s="180"/>
      <c r="BD77" s="313"/>
      <c r="BE77" s="179"/>
      <c r="BF77" s="342"/>
      <c r="BG77" s="176" t="s">
        <v>134</v>
      </c>
      <c r="BH77" s="180">
        <v>0.0</v>
      </c>
      <c r="BI77" s="337"/>
      <c r="BJ77" s="176" t="s">
        <v>134</v>
      </c>
      <c r="BK77" s="181" t="str">
        <f t="shared" si="6"/>
        <v/>
      </c>
      <c r="BL77" s="182" t="str">
        <f t="shared" si="7"/>
        <v/>
      </c>
      <c r="BM77" s="341"/>
      <c r="BN77" s="29"/>
      <c r="BO77" s="29"/>
      <c r="BP77" s="29"/>
    </row>
    <row r="78" ht="15.75" customHeight="1">
      <c r="A78" s="29"/>
      <c r="B78" s="29"/>
      <c r="C78" s="343"/>
      <c r="D78" s="344"/>
      <c r="E78" s="344"/>
      <c r="F78" s="344"/>
      <c r="G78" s="344"/>
      <c r="H78" s="344"/>
      <c r="I78" s="344"/>
      <c r="J78" s="344"/>
      <c r="K78" s="344"/>
      <c r="L78" s="344"/>
      <c r="M78" s="344"/>
      <c r="N78" s="344"/>
      <c r="O78" s="344"/>
      <c r="P78" s="344"/>
      <c r="Q78" s="344"/>
      <c r="R78" s="344"/>
      <c r="S78" s="344"/>
      <c r="T78" s="344"/>
      <c r="U78" s="344"/>
      <c r="V78" s="344"/>
      <c r="W78" s="344"/>
      <c r="X78" s="344"/>
      <c r="Y78" s="344"/>
      <c r="Z78" s="344"/>
      <c r="AA78" s="344"/>
      <c r="AB78" s="344"/>
      <c r="AC78" s="344"/>
      <c r="AD78" s="344"/>
      <c r="AE78" s="344"/>
      <c r="AF78" s="344"/>
      <c r="AG78" s="344"/>
      <c r="AH78" s="344"/>
      <c r="AI78" s="344"/>
      <c r="AJ78" s="344"/>
      <c r="AK78" s="344"/>
      <c r="AL78" s="344"/>
      <c r="AM78" s="344"/>
      <c r="AN78" s="344"/>
      <c r="AO78" s="344"/>
      <c r="AP78" s="344"/>
      <c r="AQ78" s="344"/>
      <c r="AR78" s="344"/>
      <c r="AS78" s="344"/>
      <c r="AT78" s="344"/>
      <c r="AU78" s="344"/>
      <c r="AV78" s="344"/>
      <c r="AW78" s="344"/>
      <c r="AX78" s="344"/>
      <c r="AY78" s="344"/>
      <c r="AZ78" s="344"/>
      <c r="BA78" s="344"/>
      <c r="BB78" s="344"/>
      <c r="BC78" s="344"/>
      <c r="BD78" s="344"/>
      <c r="BE78" s="344"/>
      <c r="BF78" s="344"/>
      <c r="BG78" s="344"/>
      <c r="BH78" s="344"/>
      <c r="BI78" s="344"/>
      <c r="BJ78" s="344"/>
      <c r="BK78" s="344"/>
      <c r="BL78" s="344"/>
      <c r="BM78" s="345"/>
      <c r="BN78" s="29"/>
      <c r="BO78" s="29"/>
      <c r="BP78" s="29"/>
    </row>
    <row r="79" ht="15.75" customHeight="1">
      <c r="A79" s="29"/>
      <c r="B79" s="29"/>
      <c r="C79" s="30"/>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c r="BO79" s="29"/>
      <c r="BP79" s="29"/>
    </row>
    <row r="80" ht="15.75" customHeight="1">
      <c r="A80" s="29"/>
      <c r="B80" s="29"/>
      <c r="C80" s="346"/>
      <c r="D80" s="347"/>
      <c r="E80" s="347"/>
      <c r="F80" s="347"/>
      <c r="G80" s="348"/>
      <c r="H80" s="347"/>
      <c r="I80" s="347"/>
      <c r="J80" s="347"/>
      <c r="K80" s="347"/>
      <c r="L80" s="349"/>
      <c r="M80" s="349"/>
      <c r="N80" s="349"/>
      <c r="O80" s="349"/>
      <c r="P80" s="347"/>
      <c r="Q80" s="347"/>
      <c r="R80" s="347"/>
      <c r="S80" s="347"/>
      <c r="T80" s="347"/>
      <c r="U80" s="347"/>
      <c r="V80" s="347"/>
      <c r="W80" s="347"/>
      <c r="X80" s="347"/>
      <c r="Y80" s="347"/>
      <c r="Z80" s="347"/>
      <c r="AA80" s="347"/>
      <c r="AB80" s="350"/>
      <c r="AC80" s="351"/>
      <c r="AD80" s="351"/>
      <c r="AE80" s="352"/>
      <c r="AF80" s="352"/>
      <c r="AG80" s="353"/>
      <c r="AH80" s="353"/>
      <c r="AI80" s="353"/>
      <c r="AJ80" s="353"/>
      <c r="AK80" s="353"/>
      <c r="AL80" s="353"/>
      <c r="AM80" s="353"/>
      <c r="AN80" s="353"/>
      <c r="AO80" s="353"/>
      <c r="AP80" s="353"/>
      <c r="AQ80" s="353"/>
      <c r="AR80" s="350"/>
      <c r="AS80" s="354"/>
      <c r="AT80" s="354"/>
      <c r="AU80" s="355"/>
      <c r="AV80" s="356"/>
      <c r="AW80" s="354"/>
      <c r="AX80" s="354"/>
      <c r="AY80" s="354"/>
      <c r="AZ80" s="354"/>
      <c r="BA80" s="354"/>
      <c r="BB80" s="354"/>
      <c r="BC80" s="354"/>
      <c r="BD80" s="354"/>
      <c r="BE80" s="354"/>
      <c r="BF80" s="354"/>
      <c r="BG80" s="354"/>
      <c r="BH80" s="354"/>
      <c r="BI80" s="354"/>
      <c r="BJ80" s="354"/>
      <c r="BK80" s="354"/>
      <c r="BL80" s="354"/>
      <c r="BM80" s="357"/>
      <c r="BN80" s="29"/>
      <c r="BO80" s="29"/>
      <c r="BP80" s="29"/>
    </row>
    <row r="81" ht="20.25" customHeight="1">
      <c r="A81" s="29"/>
      <c r="B81" s="29"/>
      <c r="C81" s="358" t="s">
        <v>161</v>
      </c>
      <c r="D81" s="71" t="s">
        <v>162</v>
      </c>
      <c r="E81" s="43"/>
      <c r="F81" s="359"/>
      <c r="G81" s="198" t="s">
        <v>163</v>
      </c>
      <c r="H81" s="42"/>
      <c r="I81" s="42"/>
      <c r="J81" s="42"/>
      <c r="K81" s="42"/>
      <c r="L81" s="42"/>
      <c r="M81" s="42"/>
      <c r="N81" s="42"/>
      <c r="O81" s="42"/>
      <c r="P81" s="42"/>
      <c r="Q81" s="42"/>
      <c r="R81" s="42"/>
      <c r="S81" s="42"/>
      <c r="T81" s="42"/>
      <c r="U81" s="42"/>
      <c r="V81" s="42"/>
      <c r="W81" s="42"/>
      <c r="X81" s="42"/>
      <c r="Y81" s="43"/>
      <c r="Z81" s="359"/>
      <c r="AA81" s="199" t="s">
        <v>164</v>
      </c>
      <c r="AB81" s="42"/>
      <c r="AC81" s="42"/>
      <c r="AD81" s="42"/>
      <c r="AE81" s="42"/>
      <c r="AF81" s="42"/>
      <c r="AG81" s="42"/>
      <c r="AH81" s="42"/>
      <c r="AI81" s="42"/>
      <c r="AJ81" s="42"/>
      <c r="AK81" s="42"/>
      <c r="AL81" s="42"/>
      <c r="AM81" s="42"/>
      <c r="AN81" s="42"/>
      <c r="AO81" s="43"/>
      <c r="AP81" s="360"/>
      <c r="AQ81" s="201" t="s">
        <v>165</v>
      </c>
      <c r="AR81" s="42"/>
      <c r="AS81" s="42"/>
      <c r="AT81" s="42"/>
      <c r="AU81" s="42"/>
      <c r="AV81" s="42"/>
      <c r="AW81" s="42"/>
      <c r="AX81" s="42"/>
      <c r="AY81" s="42"/>
      <c r="AZ81" s="42"/>
      <c r="BA81" s="42"/>
      <c r="BB81" s="42"/>
      <c r="BC81" s="42"/>
      <c r="BD81" s="42"/>
      <c r="BE81" s="43"/>
      <c r="BF81" s="361"/>
      <c r="BG81" s="80" t="s">
        <v>76</v>
      </c>
      <c r="BH81" s="81" t="s">
        <v>166</v>
      </c>
      <c r="BI81" s="362"/>
      <c r="BJ81" s="80" t="s">
        <v>76</v>
      </c>
      <c r="BK81" s="81" t="s">
        <v>167</v>
      </c>
      <c r="BL81" s="81" t="s">
        <v>168</v>
      </c>
      <c r="BM81" s="363"/>
      <c r="BN81" s="29"/>
      <c r="BO81" s="29"/>
      <c r="BP81" s="29"/>
    </row>
    <row r="82" ht="27.0" customHeight="1">
      <c r="A82" s="29"/>
      <c r="B82" s="29"/>
      <c r="C82" s="84"/>
      <c r="D82" s="85" t="s">
        <v>76</v>
      </c>
      <c r="E82" s="335" t="s">
        <v>80</v>
      </c>
      <c r="F82" s="364"/>
      <c r="G82" s="85" t="s">
        <v>76</v>
      </c>
      <c r="H82" s="88" t="s">
        <v>81</v>
      </c>
      <c r="I82" s="3"/>
      <c r="J82" s="3"/>
      <c r="K82" s="3"/>
      <c r="L82" s="3"/>
      <c r="M82" s="3"/>
      <c r="N82" s="3"/>
      <c r="O82" s="3"/>
      <c r="P82" s="4"/>
      <c r="Q82" s="89" t="s">
        <v>82</v>
      </c>
      <c r="R82" s="42"/>
      <c r="S82" s="42"/>
      <c r="T82" s="42"/>
      <c r="U82" s="42"/>
      <c r="V82" s="42"/>
      <c r="W82" s="42"/>
      <c r="X82" s="42"/>
      <c r="Y82" s="43"/>
      <c r="Z82" s="365"/>
      <c r="AA82" s="85" t="s">
        <v>76</v>
      </c>
      <c r="AB82" s="89" t="s">
        <v>83</v>
      </c>
      <c r="AC82" s="42"/>
      <c r="AD82" s="43"/>
      <c r="AE82" s="91" t="s">
        <v>84</v>
      </c>
      <c r="AF82" s="42"/>
      <c r="AG82" s="43"/>
      <c r="AH82" s="96" t="s">
        <v>85</v>
      </c>
      <c r="AI82" s="4"/>
      <c r="AJ82" s="92" t="s">
        <v>86</v>
      </c>
      <c r="AK82" s="93" t="s">
        <v>87</v>
      </c>
      <c r="AL82" s="93" t="s">
        <v>88</v>
      </c>
      <c r="AM82" s="93" t="s">
        <v>89</v>
      </c>
      <c r="AN82" s="94" t="s">
        <v>169</v>
      </c>
      <c r="AO82" s="95" t="s">
        <v>170</v>
      </c>
      <c r="AP82" s="365"/>
      <c r="AQ82" s="85" t="s">
        <v>76</v>
      </c>
      <c r="AR82" s="88" t="s">
        <v>83</v>
      </c>
      <c r="AS82" s="3"/>
      <c r="AT82" s="4"/>
      <c r="AU82" s="96" t="s">
        <v>84</v>
      </c>
      <c r="AV82" s="3"/>
      <c r="AW82" s="4"/>
      <c r="AX82" s="96" t="s">
        <v>85</v>
      </c>
      <c r="AY82" s="4"/>
      <c r="AZ82" s="97" t="s">
        <v>86</v>
      </c>
      <c r="BA82" s="98" t="s">
        <v>87</v>
      </c>
      <c r="BB82" s="98" t="s">
        <v>88</v>
      </c>
      <c r="BC82" s="98" t="s">
        <v>89</v>
      </c>
      <c r="BD82" s="98" t="s">
        <v>171</v>
      </c>
      <c r="BE82" s="95" t="s">
        <v>172</v>
      </c>
      <c r="BF82" s="366"/>
      <c r="BG82" s="84"/>
      <c r="BH82" s="84"/>
      <c r="BI82" s="362"/>
      <c r="BJ82" s="84"/>
      <c r="BK82" s="84"/>
      <c r="BL82" s="84"/>
      <c r="BM82" s="363"/>
      <c r="BN82" s="29"/>
      <c r="BO82" s="29"/>
      <c r="BP82" s="29"/>
    </row>
    <row r="83" ht="25.5" customHeight="1">
      <c r="A83" s="29"/>
      <c r="B83" s="29"/>
      <c r="C83" s="84"/>
      <c r="D83" s="69"/>
      <c r="E83" s="84"/>
      <c r="F83" s="367"/>
      <c r="G83" s="69"/>
      <c r="H83" s="102" t="s">
        <v>94</v>
      </c>
      <c r="I83" s="103" t="s">
        <v>95</v>
      </c>
      <c r="J83" s="103" t="s">
        <v>96</v>
      </c>
      <c r="K83" s="103" t="s">
        <v>97</v>
      </c>
      <c r="L83" s="103" t="s">
        <v>98</v>
      </c>
      <c r="M83" s="103" t="s">
        <v>99</v>
      </c>
      <c r="N83" s="103" t="s">
        <v>100</v>
      </c>
      <c r="O83" s="103" t="s">
        <v>101</v>
      </c>
      <c r="P83" s="104" t="s">
        <v>102</v>
      </c>
      <c r="Q83" s="105" t="s">
        <v>94</v>
      </c>
      <c r="R83" s="106" t="s">
        <v>95</v>
      </c>
      <c r="S83" s="107" t="s">
        <v>103</v>
      </c>
      <c r="T83" s="107" t="s">
        <v>104</v>
      </c>
      <c r="U83" s="107" t="s">
        <v>105</v>
      </c>
      <c r="V83" s="107" t="s">
        <v>99</v>
      </c>
      <c r="W83" s="107" t="s">
        <v>106</v>
      </c>
      <c r="X83" s="107" t="s">
        <v>101</v>
      </c>
      <c r="Y83" s="108" t="s">
        <v>102</v>
      </c>
      <c r="Z83" s="365"/>
      <c r="AA83" s="69"/>
      <c r="AB83" s="109" t="s">
        <v>107</v>
      </c>
      <c r="AC83" s="107" t="s">
        <v>108</v>
      </c>
      <c r="AD83" s="108" t="s">
        <v>109</v>
      </c>
      <c r="AE83" s="109" t="s">
        <v>110</v>
      </c>
      <c r="AF83" s="107" t="s">
        <v>111</v>
      </c>
      <c r="AG83" s="108" t="s">
        <v>112</v>
      </c>
      <c r="AH83" s="110" t="s">
        <v>113</v>
      </c>
      <c r="AI83" s="111" t="s">
        <v>114</v>
      </c>
      <c r="AJ83" s="105" t="s">
        <v>115</v>
      </c>
      <c r="AK83" s="84"/>
      <c r="AL83" s="84"/>
      <c r="AM83" s="84"/>
      <c r="AN83" s="69"/>
      <c r="AO83" s="84"/>
      <c r="AP83" s="365"/>
      <c r="AQ83" s="69"/>
      <c r="AR83" s="102" t="s">
        <v>107</v>
      </c>
      <c r="AS83" s="103" t="s">
        <v>108</v>
      </c>
      <c r="AT83" s="104" t="s">
        <v>109</v>
      </c>
      <c r="AU83" s="102" t="s">
        <v>110</v>
      </c>
      <c r="AV83" s="103" t="s">
        <v>111</v>
      </c>
      <c r="AW83" s="104" t="s">
        <v>112</v>
      </c>
      <c r="AX83" s="102" t="s">
        <v>116</v>
      </c>
      <c r="AY83" s="104" t="s">
        <v>114</v>
      </c>
      <c r="AZ83" s="105" t="s">
        <v>115</v>
      </c>
      <c r="BA83" s="84"/>
      <c r="BB83" s="84"/>
      <c r="BC83" s="84"/>
      <c r="BD83" s="84"/>
      <c r="BE83" s="84"/>
      <c r="BF83" s="364"/>
      <c r="BG83" s="84"/>
      <c r="BH83" s="84"/>
      <c r="BI83" s="365"/>
      <c r="BJ83" s="84"/>
      <c r="BK83" s="84"/>
      <c r="BL83" s="84"/>
      <c r="BM83" s="368"/>
      <c r="BN83" s="29"/>
      <c r="BO83" s="29"/>
      <c r="BP83" s="29"/>
    </row>
    <row r="84" ht="33.0" customHeight="1">
      <c r="A84" s="29"/>
      <c r="B84" s="29"/>
      <c r="C84" s="84"/>
      <c r="D84" s="112"/>
      <c r="E84" s="113"/>
      <c r="F84" s="364"/>
      <c r="G84" s="69"/>
      <c r="H84" s="114"/>
      <c r="I84" s="115"/>
      <c r="J84" s="115"/>
      <c r="K84" s="115"/>
      <c r="L84" s="115"/>
      <c r="M84" s="115"/>
      <c r="N84" s="115"/>
      <c r="O84" s="115"/>
      <c r="P84" s="116"/>
      <c r="Q84" s="84"/>
      <c r="R84" s="117"/>
      <c r="S84" s="115"/>
      <c r="T84" s="115"/>
      <c r="U84" s="115"/>
      <c r="V84" s="115"/>
      <c r="W84" s="115"/>
      <c r="X84" s="115"/>
      <c r="Y84" s="118"/>
      <c r="Z84" s="365"/>
      <c r="AA84" s="69"/>
      <c r="AB84" s="114"/>
      <c r="AC84" s="115"/>
      <c r="AD84" s="118"/>
      <c r="AE84" s="114"/>
      <c r="AF84" s="115"/>
      <c r="AG84" s="118"/>
      <c r="AH84" s="114"/>
      <c r="AI84" s="118"/>
      <c r="AJ84" s="84"/>
      <c r="AK84" s="84"/>
      <c r="AL84" s="84"/>
      <c r="AM84" s="84"/>
      <c r="AN84" s="69"/>
      <c r="AO84" s="84"/>
      <c r="AP84" s="365"/>
      <c r="AQ84" s="69"/>
      <c r="AR84" s="114"/>
      <c r="AS84" s="115"/>
      <c r="AT84" s="116"/>
      <c r="AU84" s="114"/>
      <c r="AV84" s="115"/>
      <c r="AW84" s="116"/>
      <c r="AX84" s="114"/>
      <c r="AY84" s="116"/>
      <c r="AZ84" s="84"/>
      <c r="BA84" s="84"/>
      <c r="BB84" s="84"/>
      <c r="BC84" s="84"/>
      <c r="BD84" s="84"/>
      <c r="BE84" s="84"/>
      <c r="BF84" s="364"/>
      <c r="BG84" s="84"/>
      <c r="BH84" s="84"/>
      <c r="BI84" s="365"/>
      <c r="BJ84" s="84"/>
      <c r="BK84" s="84"/>
      <c r="BL84" s="84"/>
      <c r="BM84" s="368"/>
      <c r="BN84" s="29"/>
      <c r="BO84" s="29"/>
      <c r="BP84" s="29"/>
    </row>
    <row r="85" ht="20.25" customHeight="1">
      <c r="A85" s="29"/>
      <c r="B85" s="29"/>
      <c r="C85" s="84"/>
      <c r="D85" s="120" t="s">
        <v>173</v>
      </c>
      <c r="E85" s="121">
        <f>SUM(E86:E88)</f>
        <v>0</v>
      </c>
      <c r="F85" s="364"/>
      <c r="G85" s="122"/>
      <c r="H85" s="123"/>
      <c r="I85" s="124"/>
      <c r="J85" s="124"/>
      <c r="K85" s="124"/>
      <c r="L85" s="124"/>
      <c r="M85" s="124"/>
      <c r="N85" s="124"/>
      <c r="O85" s="124"/>
      <c r="P85" s="125"/>
      <c r="Q85" s="126"/>
      <c r="R85" s="127"/>
      <c r="S85" s="124"/>
      <c r="T85" s="124"/>
      <c r="U85" s="124"/>
      <c r="V85" s="124"/>
      <c r="W85" s="124"/>
      <c r="X85" s="124"/>
      <c r="Y85" s="128"/>
      <c r="Z85" s="365"/>
      <c r="AA85" s="122"/>
      <c r="AB85" s="123"/>
      <c r="AC85" s="124"/>
      <c r="AD85" s="128"/>
      <c r="AE85" s="123"/>
      <c r="AF85" s="124"/>
      <c r="AG85" s="128"/>
      <c r="AH85" s="123"/>
      <c r="AI85" s="128"/>
      <c r="AJ85" s="126"/>
      <c r="AK85" s="126"/>
      <c r="AL85" s="126"/>
      <c r="AM85" s="126"/>
      <c r="AN85" s="112"/>
      <c r="AO85" s="126"/>
      <c r="AP85" s="365"/>
      <c r="AQ85" s="122"/>
      <c r="AR85" s="123"/>
      <c r="AS85" s="124"/>
      <c r="AT85" s="125"/>
      <c r="AU85" s="123"/>
      <c r="AV85" s="124"/>
      <c r="AW85" s="125"/>
      <c r="AX85" s="123"/>
      <c r="AY85" s="125"/>
      <c r="AZ85" s="113"/>
      <c r="BA85" s="113"/>
      <c r="BB85" s="113"/>
      <c r="BC85" s="113"/>
      <c r="BD85" s="113"/>
      <c r="BE85" s="113"/>
      <c r="BF85" s="364"/>
      <c r="BG85" s="113"/>
      <c r="BH85" s="113"/>
      <c r="BI85" s="365"/>
      <c r="BJ85" s="113"/>
      <c r="BK85" s="126"/>
      <c r="BL85" s="126"/>
      <c r="BM85" s="368"/>
      <c r="BN85" s="29"/>
      <c r="BO85" s="29"/>
      <c r="BP85" s="29"/>
    </row>
    <row r="86" ht="20.25" customHeight="1">
      <c r="A86" s="29"/>
      <c r="B86" s="29"/>
      <c r="C86" s="84"/>
      <c r="D86" s="129" t="s">
        <v>118</v>
      </c>
      <c r="E86" s="129"/>
      <c r="F86" s="364"/>
      <c r="G86" s="129" t="s">
        <v>118</v>
      </c>
      <c r="H86" s="210"/>
      <c r="I86" s="211"/>
      <c r="J86" s="211"/>
      <c r="K86" s="211"/>
      <c r="L86" s="211"/>
      <c r="M86" s="211"/>
      <c r="N86" s="211"/>
      <c r="O86" s="211"/>
      <c r="P86" s="212"/>
      <c r="Q86" s="213"/>
      <c r="R86" s="214"/>
      <c r="S86" s="211"/>
      <c r="T86" s="211"/>
      <c r="U86" s="211"/>
      <c r="V86" s="211"/>
      <c r="W86" s="211"/>
      <c r="X86" s="211"/>
      <c r="Y86" s="136"/>
      <c r="Z86" s="365"/>
      <c r="AA86" s="129" t="s">
        <v>118</v>
      </c>
      <c r="AB86" s="210"/>
      <c r="AC86" s="211"/>
      <c r="AD86" s="212"/>
      <c r="AE86" s="210"/>
      <c r="AF86" s="211"/>
      <c r="AG86" s="212"/>
      <c r="AH86" s="215"/>
      <c r="AI86" s="216"/>
      <c r="AJ86" s="217"/>
      <c r="AK86" s="215"/>
      <c r="AL86" s="218"/>
      <c r="AM86" s="218"/>
      <c r="AN86" s="218"/>
      <c r="AO86" s="219"/>
      <c r="AP86" s="365"/>
      <c r="AQ86" s="129" t="s">
        <v>118</v>
      </c>
      <c r="AR86" s="210"/>
      <c r="AS86" s="218"/>
      <c r="AT86" s="220"/>
      <c r="AU86" s="221"/>
      <c r="AV86" s="218"/>
      <c r="AW86" s="217"/>
      <c r="AX86" s="215"/>
      <c r="AY86" s="217"/>
      <c r="AZ86" s="134"/>
      <c r="BA86" s="222"/>
      <c r="BB86" s="134"/>
      <c r="BC86" s="134"/>
      <c r="BD86" s="223"/>
      <c r="BE86" s="132"/>
      <c r="BF86" s="369"/>
      <c r="BG86" s="129" t="s">
        <v>118</v>
      </c>
      <c r="BH86" s="134">
        <v>0.0</v>
      </c>
      <c r="BI86" s="365"/>
      <c r="BJ86" s="129" t="s">
        <v>118</v>
      </c>
      <c r="BK86" s="213" t="str">
        <f t="shared" ref="BK86:BK102" si="8">AO86</f>
        <v/>
      </c>
      <c r="BL86" s="136" t="str">
        <f t="shared" ref="BL86:BL102" si="9">BE86</f>
        <v/>
      </c>
      <c r="BM86" s="368"/>
      <c r="BN86" s="29"/>
      <c r="BO86" s="29"/>
      <c r="BP86" s="29"/>
    </row>
    <row r="87" ht="20.25" customHeight="1">
      <c r="A87" s="29"/>
      <c r="B87" s="29"/>
      <c r="C87" s="84"/>
      <c r="D87" s="137" t="s">
        <v>119</v>
      </c>
      <c r="E87" s="137"/>
      <c r="F87" s="364"/>
      <c r="G87" s="137" t="s">
        <v>119</v>
      </c>
      <c r="H87" s="225"/>
      <c r="I87" s="226"/>
      <c r="J87" s="226"/>
      <c r="K87" s="226"/>
      <c r="L87" s="226"/>
      <c r="M87" s="226"/>
      <c r="N87" s="226"/>
      <c r="O87" s="226"/>
      <c r="P87" s="227"/>
      <c r="Q87" s="228"/>
      <c r="R87" s="229"/>
      <c r="S87" s="226"/>
      <c r="T87" s="226"/>
      <c r="U87" s="226"/>
      <c r="V87" s="226"/>
      <c r="W87" s="226"/>
      <c r="X87" s="226"/>
      <c r="Y87" s="230"/>
      <c r="Z87" s="365"/>
      <c r="AA87" s="137" t="s">
        <v>119</v>
      </c>
      <c r="AB87" s="225"/>
      <c r="AC87" s="226"/>
      <c r="AD87" s="227"/>
      <c r="AE87" s="225"/>
      <c r="AF87" s="226"/>
      <c r="AG87" s="227"/>
      <c r="AH87" s="231"/>
      <c r="AI87" s="232"/>
      <c r="AJ87" s="233"/>
      <c r="AK87" s="231"/>
      <c r="AL87" s="234"/>
      <c r="AM87" s="234"/>
      <c r="AN87" s="234"/>
      <c r="AO87" s="235"/>
      <c r="AP87" s="365"/>
      <c r="AQ87" s="137" t="s">
        <v>119</v>
      </c>
      <c r="AR87" s="225"/>
      <c r="AS87" s="234"/>
      <c r="AT87" s="236"/>
      <c r="AU87" s="237"/>
      <c r="AV87" s="234"/>
      <c r="AW87" s="233"/>
      <c r="AX87" s="231"/>
      <c r="AY87" s="233"/>
      <c r="AZ87" s="141"/>
      <c r="BA87" s="238"/>
      <c r="BB87" s="141"/>
      <c r="BC87" s="141"/>
      <c r="BD87" s="237"/>
      <c r="BE87" s="140"/>
      <c r="BF87" s="369"/>
      <c r="BG87" s="137" t="s">
        <v>119</v>
      </c>
      <c r="BH87" s="141">
        <v>0.0</v>
      </c>
      <c r="BI87" s="365"/>
      <c r="BJ87" s="137" t="s">
        <v>119</v>
      </c>
      <c r="BK87" s="142" t="str">
        <f t="shared" si="8"/>
        <v/>
      </c>
      <c r="BL87" s="143" t="str">
        <f t="shared" si="9"/>
        <v/>
      </c>
      <c r="BM87" s="368"/>
      <c r="BN87" s="29"/>
      <c r="BO87" s="29"/>
      <c r="BP87" s="29"/>
    </row>
    <row r="88" ht="30.75" customHeight="1">
      <c r="A88" s="29"/>
      <c r="B88" s="29"/>
      <c r="C88" s="84"/>
      <c r="D88" s="144" t="s">
        <v>120</v>
      </c>
      <c r="E88" s="145"/>
      <c r="F88" s="366"/>
      <c r="G88" s="144" t="s">
        <v>120</v>
      </c>
      <c r="H88" s="239"/>
      <c r="I88" s="240"/>
      <c r="J88" s="240"/>
      <c r="K88" s="240"/>
      <c r="L88" s="240"/>
      <c r="M88" s="240"/>
      <c r="N88" s="240"/>
      <c r="O88" s="240"/>
      <c r="P88" s="241"/>
      <c r="Q88" s="242"/>
      <c r="R88" s="243"/>
      <c r="S88" s="240"/>
      <c r="T88" s="240"/>
      <c r="U88" s="240"/>
      <c r="V88" s="240"/>
      <c r="W88" s="240"/>
      <c r="X88" s="240"/>
      <c r="Y88" s="244"/>
      <c r="Z88" s="365"/>
      <c r="AA88" s="144" t="s">
        <v>120</v>
      </c>
      <c r="AB88" s="239"/>
      <c r="AC88" s="240"/>
      <c r="AD88" s="241"/>
      <c r="AE88" s="239"/>
      <c r="AF88" s="240"/>
      <c r="AG88" s="241"/>
      <c r="AH88" s="245"/>
      <c r="AI88" s="246"/>
      <c r="AJ88" s="247"/>
      <c r="AK88" s="245"/>
      <c r="AL88" s="248"/>
      <c r="AM88" s="248"/>
      <c r="AN88" s="248"/>
      <c r="AO88" s="249"/>
      <c r="AP88" s="365"/>
      <c r="AQ88" s="144" t="s">
        <v>120</v>
      </c>
      <c r="AR88" s="239"/>
      <c r="AS88" s="248"/>
      <c r="AT88" s="250"/>
      <c r="AU88" s="251"/>
      <c r="AV88" s="248"/>
      <c r="AW88" s="247"/>
      <c r="AX88" s="245"/>
      <c r="AY88" s="247"/>
      <c r="AZ88" s="148"/>
      <c r="BA88" s="252"/>
      <c r="BB88" s="148"/>
      <c r="BC88" s="148"/>
      <c r="BD88" s="251"/>
      <c r="BE88" s="147"/>
      <c r="BF88" s="369"/>
      <c r="BG88" s="144" t="s">
        <v>120</v>
      </c>
      <c r="BH88" s="148">
        <v>0.0</v>
      </c>
      <c r="BI88" s="365"/>
      <c r="BJ88" s="144" t="s">
        <v>120</v>
      </c>
      <c r="BK88" s="149" t="str">
        <f t="shared" si="8"/>
        <v/>
      </c>
      <c r="BL88" s="150" t="str">
        <f t="shared" si="9"/>
        <v/>
      </c>
      <c r="BM88" s="368"/>
      <c r="BN88" s="29"/>
      <c r="BO88" s="29"/>
      <c r="BP88" s="29"/>
    </row>
    <row r="89" ht="20.25" customHeight="1">
      <c r="A89" s="29"/>
      <c r="B89" s="29"/>
      <c r="C89" s="84"/>
      <c r="D89" s="151" t="s">
        <v>121</v>
      </c>
      <c r="E89" s="151"/>
      <c r="F89" s="364"/>
      <c r="G89" s="151" t="s">
        <v>121</v>
      </c>
      <c r="H89" s="253"/>
      <c r="I89" s="254"/>
      <c r="J89" s="254"/>
      <c r="K89" s="254"/>
      <c r="L89" s="254"/>
      <c r="M89" s="254"/>
      <c r="N89" s="254"/>
      <c r="O89" s="254"/>
      <c r="P89" s="255"/>
      <c r="Q89" s="157"/>
      <c r="R89" s="256"/>
      <c r="S89" s="254"/>
      <c r="T89" s="254"/>
      <c r="U89" s="254"/>
      <c r="V89" s="254"/>
      <c r="W89" s="254"/>
      <c r="X89" s="254"/>
      <c r="Y89" s="158"/>
      <c r="Z89" s="365"/>
      <c r="AA89" s="151" t="s">
        <v>121</v>
      </c>
      <c r="AB89" s="253"/>
      <c r="AC89" s="254"/>
      <c r="AD89" s="255"/>
      <c r="AE89" s="253"/>
      <c r="AF89" s="254"/>
      <c r="AG89" s="255"/>
      <c r="AH89" s="257"/>
      <c r="AI89" s="258"/>
      <c r="AJ89" s="259"/>
      <c r="AK89" s="257"/>
      <c r="AL89" s="260"/>
      <c r="AM89" s="260"/>
      <c r="AN89" s="260"/>
      <c r="AO89" s="261"/>
      <c r="AP89" s="365"/>
      <c r="AQ89" s="151" t="s">
        <v>121</v>
      </c>
      <c r="AR89" s="253"/>
      <c r="AS89" s="260"/>
      <c r="AT89" s="262"/>
      <c r="AU89" s="263"/>
      <c r="AV89" s="260"/>
      <c r="AW89" s="259"/>
      <c r="AX89" s="257"/>
      <c r="AY89" s="259"/>
      <c r="AZ89" s="156"/>
      <c r="BA89" s="264"/>
      <c r="BB89" s="156"/>
      <c r="BC89" s="156"/>
      <c r="BD89" s="263"/>
      <c r="BE89" s="155"/>
      <c r="BF89" s="369"/>
      <c r="BG89" s="151" t="s">
        <v>121</v>
      </c>
      <c r="BH89" s="156">
        <v>0.0</v>
      </c>
      <c r="BI89" s="365"/>
      <c r="BJ89" s="151" t="s">
        <v>121</v>
      </c>
      <c r="BK89" s="157" t="str">
        <f t="shared" si="8"/>
        <v/>
      </c>
      <c r="BL89" s="158" t="str">
        <f t="shared" si="9"/>
        <v/>
      </c>
      <c r="BM89" s="368"/>
      <c r="BN89" s="29"/>
      <c r="BO89" s="29"/>
      <c r="BP89" s="29"/>
    </row>
    <row r="90" ht="20.25" customHeight="1">
      <c r="A90" s="29"/>
      <c r="B90" s="29"/>
      <c r="C90" s="84"/>
      <c r="D90" s="159" t="s">
        <v>122</v>
      </c>
      <c r="E90" s="159"/>
      <c r="F90" s="364"/>
      <c r="G90" s="159" t="s">
        <v>122</v>
      </c>
      <c r="H90" s="265"/>
      <c r="I90" s="266"/>
      <c r="J90" s="266"/>
      <c r="K90" s="266"/>
      <c r="L90" s="266"/>
      <c r="M90" s="266"/>
      <c r="N90" s="266"/>
      <c r="O90" s="266"/>
      <c r="P90" s="267"/>
      <c r="Q90" s="268"/>
      <c r="R90" s="269"/>
      <c r="S90" s="266"/>
      <c r="T90" s="266"/>
      <c r="U90" s="266"/>
      <c r="V90" s="266"/>
      <c r="W90" s="266"/>
      <c r="X90" s="266"/>
      <c r="Y90" s="270"/>
      <c r="Z90" s="365"/>
      <c r="AA90" s="159" t="s">
        <v>122</v>
      </c>
      <c r="AB90" s="265"/>
      <c r="AC90" s="266"/>
      <c r="AD90" s="267"/>
      <c r="AE90" s="265"/>
      <c r="AF90" s="266"/>
      <c r="AG90" s="267"/>
      <c r="AH90" s="271"/>
      <c r="AI90" s="272"/>
      <c r="AJ90" s="273"/>
      <c r="AK90" s="271"/>
      <c r="AL90" s="274"/>
      <c r="AM90" s="274"/>
      <c r="AN90" s="274"/>
      <c r="AO90" s="275"/>
      <c r="AP90" s="365"/>
      <c r="AQ90" s="159" t="s">
        <v>122</v>
      </c>
      <c r="AR90" s="265"/>
      <c r="AS90" s="274"/>
      <c r="AT90" s="276"/>
      <c r="AU90" s="277"/>
      <c r="AV90" s="274"/>
      <c r="AW90" s="273"/>
      <c r="AX90" s="271"/>
      <c r="AY90" s="273"/>
      <c r="AZ90" s="162"/>
      <c r="BA90" s="278"/>
      <c r="BB90" s="162"/>
      <c r="BC90" s="162"/>
      <c r="BD90" s="277"/>
      <c r="BE90" s="161"/>
      <c r="BF90" s="369"/>
      <c r="BG90" s="159" t="s">
        <v>122</v>
      </c>
      <c r="BH90" s="162">
        <v>0.0</v>
      </c>
      <c r="BI90" s="365"/>
      <c r="BJ90" s="159" t="s">
        <v>122</v>
      </c>
      <c r="BK90" s="163" t="str">
        <f t="shared" si="8"/>
        <v/>
      </c>
      <c r="BL90" s="164" t="str">
        <f t="shared" si="9"/>
        <v/>
      </c>
      <c r="BM90" s="368"/>
      <c r="BN90" s="29"/>
      <c r="BO90" s="29"/>
      <c r="BP90" s="29"/>
    </row>
    <row r="91" ht="20.25" customHeight="1">
      <c r="A91" s="29"/>
      <c r="B91" s="29"/>
      <c r="C91" s="84"/>
      <c r="D91" s="159" t="s">
        <v>123</v>
      </c>
      <c r="E91" s="159"/>
      <c r="F91" s="364"/>
      <c r="G91" s="159" t="s">
        <v>123</v>
      </c>
      <c r="H91" s="265"/>
      <c r="I91" s="266"/>
      <c r="J91" s="266"/>
      <c r="K91" s="266"/>
      <c r="L91" s="266"/>
      <c r="M91" s="266"/>
      <c r="N91" s="266"/>
      <c r="O91" s="266"/>
      <c r="P91" s="267"/>
      <c r="Q91" s="268"/>
      <c r="R91" s="269"/>
      <c r="S91" s="266"/>
      <c r="T91" s="266"/>
      <c r="U91" s="266"/>
      <c r="V91" s="266"/>
      <c r="W91" s="266"/>
      <c r="X91" s="266"/>
      <c r="Y91" s="270"/>
      <c r="Z91" s="365"/>
      <c r="AA91" s="159" t="s">
        <v>123</v>
      </c>
      <c r="AB91" s="265"/>
      <c r="AC91" s="266"/>
      <c r="AD91" s="267"/>
      <c r="AE91" s="265"/>
      <c r="AF91" s="266"/>
      <c r="AG91" s="267"/>
      <c r="AH91" s="271"/>
      <c r="AI91" s="272"/>
      <c r="AJ91" s="273"/>
      <c r="AK91" s="271"/>
      <c r="AL91" s="274"/>
      <c r="AM91" s="274"/>
      <c r="AN91" s="274"/>
      <c r="AO91" s="275"/>
      <c r="AP91" s="365"/>
      <c r="AQ91" s="159" t="s">
        <v>123</v>
      </c>
      <c r="AR91" s="265"/>
      <c r="AS91" s="274"/>
      <c r="AT91" s="276"/>
      <c r="AU91" s="277"/>
      <c r="AV91" s="274"/>
      <c r="AW91" s="273"/>
      <c r="AX91" s="271"/>
      <c r="AY91" s="273"/>
      <c r="AZ91" s="162"/>
      <c r="BA91" s="278"/>
      <c r="BB91" s="162"/>
      <c r="BC91" s="162"/>
      <c r="BD91" s="277"/>
      <c r="BE91" s="161"/>
      <c r="BF91" s="369"/>
      <c r="BG91" s="159" t="s">
        <v>123</v>
      </c>
      <c r="BH91" s="162">
        <v>0.0</v>
      </c>
      <c r="BI91" s="365"/>
      <c r="BJ91" s="159" t="s">
        <v>123</v>
      </c>
      <c r="BK91" s="163" t="str">
        <f t="shared" si="8"/>
        <v/>
      </c>
      <c r="BL91" s="164" t="str">
        <f t="shared" si="9"/>
        <v/>
      </c>
      <c r="BM91" s="368"/>
      <c r="BN91" s="29"/>
      <c r="BO91" s="29"/>
      <c r="BP91" s="29"/>
    </row>
    <row r="92" ht="20.25" customHeight="1">
      <c r="A92" s="29"/>
      <c r="B92" s="29"/>
      <c r="C92" s="84"/>
      <c r="D92" s="159" t="s">
        <v>124</v>
      </c>
      <c r="E92" s="159"/>
      <c r="F92" s="364"/>
      <c r="G92" s="159" t="s">
        <v>124</v>
      </c>
      <c r="H92" s="265"/>
      <c r="I92" s="266"/>
      <c r="J92" s="266"/>
      <c r="K92" s="266"/>
      <c r="L92" s="266"/>
      <c r="M92" s="266"/>
      <c r="N92" s="266"/>
      <c r="O92" s="266"/>
      <c r="P92" s="267"/>
      <c r="Q92" s="268"/>
      <c r="R92" s="269"/>
      <c r="S92" s="266"/>
      <c r="T92" s="266"/>
      <c r="U92" s="266"/>
      <c r="V92" s="266"/>
      <c r="W92" s="266"/>
      <c r="X92" s="266"/>
      <c r="Y92" s="270"/>
      <c r="Z92" s="365"/>
      <c r="AA92" s="159" t="s">
        <v>124</v>
      </c>
      <c r="AB92" s="265"/>
      <c r="AC92" s="266"/>
      <c r="AD92" s="267"/>
      <c r="AE92" s="265"/>
      <c r="AF92" s="266"/>
      <c r="AG92" s="267"/>
      <c r="AH92" s="271"/>
      <c r="AI92" s="272"/>
      <c r="AJ92" s="273"/>
      <c r="AK92" s="271"/>
      <c r="AL92" s="274"/>
      <c r="AM92" s="274"/>
      <c r="AN92" s="274"/>
      <c r="AO92" s="275"/>
      <c r="AP92" s="365"/>
      <c r="AQ92" s="159" t="s">
        <v>124</v>
      </c>
      <c r="AR92" s="265"/>
      <c r="AS92" s="274"/>
      <c r="AT92" s="276"/>
      <c r="AU92" s="277"/>
      <c r="AV92" s="274"/>
      <c r="AW92" s="273"/>
      <c r="AX92" s="271"/>
      <c r="AY92" s="273"/>
      <c r="AZ92" s="162"/>
      <c r="BA92" s="278"/>
      <c r="BB92" s="162"/>
      <c r="BC92" s="162"/>
      <c r="BD92" s="277"/>
      <c r="BE92" s="161"/>
      <c r="BF92" s="369"/>
      <c r="BG92" s="159" t="s">
        <v>124</v>
      </c>
      <c r="BH92" s="162">
        <v>0.0</v>
      </c>
      <c r="BI92" s="365"/>
      <c r="BJ92" s="159" t="s">
        <v>124</v>
      </c>
      <c r="BK92" s="163" t="str">
        <f t="shared" si="8"/>
        <v/>
      </c>
      <c r="BL92" s="164" t="str">
        <f t="shared" si="9"/>
        <v/>
      </c>
      <c r="BM92" s="368"/>
      <c r="BN92" s="29"/>
      <c r="BO92" s="29"/>
      <c r="BP92" s="29"/>
    </row>
    <row r="93" ht="20.25" customHeight="1">
      <c r="A93" s="29"/>
      <c r="B93" s="29"/>
      <c r="C93" s="84"/>
      <c r="D93" s="159" t="s">
        <v>125</v>
      </c>
      <c r="E93" s="159"/>
      <c r="F93" s="364"/>
      <c r="G93" s="159" t="s">
        <v>125</v>
      </c>
      <c r="H93" s="265"/>
      <c r="I93" s="266"/>
      <c r="J93" s="266"/>
      <c r="K93" s="266"/>
      <c r="L93" s="266"/>
      <c r="M93" s="266"/>
      <c r="N93" s="266"/>
      <c r="O93" s="266"/>
      <c r="P93" s="267"/>
      <c r="Q93" s="268"/>
      <c r="R93" s="269"/>
      <c r="S93" s="266"/>
      <c r="T93" s="266"/>
      <c r="U93" s="266"/>
      <c r="V93" s="266"/>
      <c r="W93" s="266"/>
      <c r="X93" s="266"/>
      <c r="Y93" s="270"/>
      <c r="Z93" s="365"/>
      <c r="AA93" s="159" t="s">
        <v>125</v>
      </c>
      <c r="AB93" s="265"/>
      <c r="AC93" s="266"/>
      <c r="AD93" s="267"/>
      <c r="AE93" s="265"/>
      <c r="AF93" s="266"/>
      <c r="AG93" s="267"/>
      <c r="AH93" s="271"/>
      <c r="AI93" s="272"/>
      <c r="AJ93" s="273"/>
      <c r="AK93" s="271"/>
      <c r="AL93" s="274"/>
      <c r="AM93" s="274"/>
      <c r="AN93" s="274"/>
      <c r="AO93" s="275"/>
      <c r="AP93" s="365"/>
      <c r="AQ93" s="159" t="s">
        <v>125</v>
      </c>
      <c r="AR93" s="265"/>
      <c r="AS93" s="274"/>
      <c r="AT93" s="276"/>
      <c r="AU93" s="277"/>
      <c r="AV93" s="274"/>
      <c r="AW93" s="273"/>
      <c r="AX93" s="271"/>
      <c r="AY93" s="273"/>
      <c r="AZ93" s="162"/>
      <c r="BA93" s="278"/>
      <c r="BB93" s="162"/>
      <c r="BC93" s="162"/>
      <c r="BD93" s="277"/>
      <c r="BE93" s="161"/>
      <c r="BF93" s="369"/>
      <c r="BG93" s="159" t="s">
        <v>125</v>
      </c>
      <c r="BH93" s="162">
        <v>0.0</v>
      </c>
      <c r="BI93" s="365"/>
      <c r="BJ93" s="159" t="s">
        <v>125</v>
      </c>
      <c r="BK93" s="163" t="str">
        <f t="shared" si="8"/>
        <v/>
      </c>
      <c r="BL93" s="164" t="str">
        <f t="shared" si="9"/>
        <v/>
      </c>
      <c r="BM93" s="368"/>
      <c r="BN93" s="29"/>
      <c r="BO93" s="29"/>
      <c r="BP93" s="29"/>
    </row>
    <row r="94" ht="20.25" customHeight="1">
      <c r="A94" s="29"/>
      <c r="B94" s="29"/>
      <c r="C94" s="84"/>
      <c r="D94" s="159" t="s">
        <v>126</v>
      </c>
      <c r="E94" s="159"/>
      <c r="F94" s="364"/>
      <c r="G94" s="159" t="s">
        <v>126</v>
      </c>
      <c r="H94" s="265"/>
      <c r="I94" s="266"/>
      <c r="J94" s="266"/>
      <c r="K94" s="266"/>
      <c r="L94" s="266"/>
      <c r="M94" s="266"/>
      <c r="N94" s="266"/>
      <c r="O94" s="266"/>
      <c r="P94" s="267"/>
      <c r="Q94" s="268"/>
      <c r="R94" s="269"/>
      <c r="S94" s="266"/>
      <c r="T94" s="266"/>
      <c r="U94" s="266"/>
      <c r="V94" s="266"/>
      <c r="W94" s="266"/>
      <c r="X94" s="266"/>
      <c r="Y94" s="270"/>
      <c r="Z94" s="365"/>
      <c r="AA94" s="159" t="s">
        <v>126</v>
      </c>
      <c r="AB94" s="265"/>
      <c r="AC94" s="266"/>
      <c r="AD94" s="267"/>
      <c r="AE94" s="265"/>
      <c r="AF94" s="266"/>
      <c r="AG94" s="267"/>
      <c r="AH94" s="271"/>
      <c r="AI94" s="272"/>
      <c r="AJ94" s="273"/>
      <c r="AK94" s="271"/>
      <c r="AL94" s="274"/>
      <c r="AM94" s="274"/>
      <c r="AN94" s="274"/>
      <c r="AO94" s="275"/>
      <c r="AP94" s="365"/>
      <c r="AQ94" s="159" t="s">
        <v>126</v>
      </c>
      <c r="AR94" s="265"/>
      <c r="AS94" s="274"/>
      <c r="AT94" s="276"/>
      <c r="AU94" s="277"/>
      <c r="AV94" s="274"/>
      <c r="AW94" s="273"/>
      <c r="AX94" s="271"/>
      <c r="AY94" s="273"/>
      <c r="AZ94" s="162"/>
      <c r="BA94" s="278"/>
      <c r="BB94" s="162"/>
      <c r="BC94" s="162"/>
      <c r="BD94" s="277"/>
      <c r="BE94" s="161"/>
      <c r="BF94" s="369"/>
      <c r="BG94" s="159" t="s">
        <v>126</v>
      </c>
      <c r="BH94" s="162">
        <v>0.0</v>
      </c>
      <c r="BI94" s="365"/>
      <c r="BJ94" s="159" t="s">
        <v>126</v>
      </c>
      <c r="BK94" s="163" t="str">
        <f t="shared" si="8"/>
        <v/>
      </c>
      <c r="BL94" s="164" t="str">
        <f t="shared" si="9"/>
        <v/>
      </c>
      <c r="BM94" s="368"/>
      <c r="BN94" s="29"/>
      <c r="BO94" s="29"/>
      <c r="BP94" s="29"/>
    </row>
    <row r="95" ht="20.25" customHeight="1">
      <c r="A95" s="29"/>
      <c r="B95" s="29"/>
      <c r="C95" s="84"/>
      <c r="D95" s="167" t="s">
        <v>127</v>
      </c>
      <c r="E95" s="167"/>
      <c r="F95" s="364"/>
      <c r="G95" s="167" t="s">
        <v>127</v>
      </c>
      <c r="H95" s="279"/>
      <c r="I95" s="280"/>
      <c r="J95" s="280"/>
      <c r="K95" s="280"/>
      <c r="L95" s="280"/>
      <c r="M95" s="280"/>
      <c r="N95" s="280"/>
      <c r="O95" s="280"/>
      <c r="P95" s="281"/>
      <c r="Q95" s="282"/>
      <c r="R95" s="283"/>
      <c r="S95" s="280"/>
      <c r="T95" s="280"/>
      <c r="U95" s="280"/>
      <c r="V95" s="280"/>
      <c r="W95" s="280"/>
      <c r="X95" s="280"/>
      <c r="Y95" s="284"/>
      <c r="Z95" s="365"/>
      <c r="AA95" s="167" t="s">
        <v>127</v>
      </c>
      <c r="AB95" s="279"/>
      <c r="AC95" s="280"/>
      <c r="AD95" s="281"/>
      <c r="AE95" s="279"/>
      <c r="AF95" s="280"/>
      <c r="AG95" s="281"/>
      <c r="AH95" s="285"/>
      <c r="AI95" s="286"/>
      <c r="AJ95" s="287"/>
      <c r="AK95" s="285"/>
      <c r="AL95" s="288"/>
      <c r="AM95" s="288"/>
      <c r="AN95" s="288"/>
      <c r="AO95" s="289"/>
      <c r="AP95" s="365"/>
      <c r="AQ95" s="167" t="s">
        <v>127</v>
      </c>
      <c r="AR95" s="279"/>
      <c r="AS95" s="288"/>
      <c r="AT95" s="290"/>
      <c r="AU95" s="291"/>
      <c r="AV95" s="288"/>
      <c r="AW95" s="287"/>
      <c r="AX95" s="285"/>
      <c r="AY95" s="287"/>
      <c r="AZ95" s="170"/>
      <c r="BA95" s="292"/>
      <c r="BB95" s="170"/>
      <c r="BC95" s="170"/>
      <c r="BD95" s="291"/>
      <c r="BE95" s="169"/>
      <c r="BF95" s="369"/>
      <c r="BG95" s="167" t="s">
        <v>127</v>
      </c>
      <c r="BH95" s="170">
        <v>0.0</v>
      </c>
      <c r="BI95" s="365"/>
      <c r="BJ95" s="167" t="s">
        <v>127</v>
      </c>
      <c r="BK95" s="171" t="str">
        <f t="shared" si="8"/>
        <v/>
      </c>
      <c r="BL95" s="172" t="str">
        <f t="shared" si="9"/>
        <v/>
      </c>
      <c r="BM95" s="368"/>
      <c r="BN95" s="29"/>
      <c r="BO95" s="29"/>
      <c r="BP95" s="29"/>
    </row>
    <row r="96" ht="20.25" customHeight="1">
      <c r="A96" s="29"/>
      <c r="B96" s="29"/>
      <c r="C96" s="84"/>
      <c r="D96" s="129" t="s">
        <v>128</v>
      </c>
      <c r="E96" s="129"/>
      <c r="F96" s="364"/>
      <c r="G96" s="129" t="s">
        <v>128</v>
      </c>
      <c r="H96" s="293"/>
      <c r="I96" s="294"/>
      <c r="J96" s="294"/>
      <c r="K96" s="294"/>
      <c r="L96" s="294"/>
      <c r="M96" s="294"/>
      <c r="N96" s="294"/>
      <c r="O96" s="294"/>
      <c r="P96" s="295"/>
      <c r="Q96" s="142"/>
      <c r="R96" s="296"/>
      <c r="S96" s="294"/>
      <c r="T96" s="294"/>
      <c r="U96" s="294"/>
      <c r="V96" s="294"/>
      <c r="W96" s="294"/>
      <c r="X96" s="294"/>
      <c r="Y96" s="143"/>
      <c r="Z96" s="365"/>
      <c r="AA96" s="129" t="s">
        <v>128</v>
      </c>
      <c r="AB96" s="293"/>
      <c r="AC96" s="294"/>
      <c r="AD96" s="295"/>
      <c r="AE96" s="293"/>
      <c r="AF96" s="294"/>
      <c r="AG96" s="295"/>
      <c r="AH96" s="297"/>
      <c r="AI96" s="298"/>
      <c r="AJ96" s="299"/>
      <c r="AK96" s="297"/>
      <c r="AL96" s="300"/>
      <c r="AM96" s="300"/>
      <c r="AN96" s="300"/>
      <c r="AO96" s="174"/>
      <c r="AP96" s="365"/>
      <c r="AQ96" s="129" t="s">
        <v>128</v>
      </c>
      <c r="AR96" s="293"/>
      <c r="AS96" s="300"/>
      <c r="AT96" s="301"/>
      <c r="AU96" s="223"/>
      <c r="AV96" s="300"/>
      <c r="AW96" s="299"/>
      <c r="AX96" s="297"/>
      <c r="AY96" s="299"/>
      <c r="AZ96" s="134"/>
      <c r="BA96" s="222"/>
      <c r="BB96" s="134"/>
      <c r="BC96" s="134"/>
      <c r="BD96" s="223"/>
      <c r="BE96" s="174"/>
      <c r="BF96" s="369"/>
      <c r="BG96" s="129" t="s">
        <v>128</v>
      </c>
      <c r="BH96" s="134">
        <v>0.0</v>
      </c>
      <c r="BI96" s="365"/>
      <c r="BJ96" s="129" t="s">
        <v>128</v>
      </c>
      <c r="BK96" s="142" t="str">
        <f t="shared" si="8"/>
        <v/>
      </c>
      <c r="BL96" s="143" t="str">
        <f t="shared" si="9"/>
        <v/>
      </c>
      <c r="BM96" s="368"/>
      <c r="BN96" s="29"/>
      <c r="BO96" s="29"/>
      <c r="BP96" s="29"/>
    </row>
    <row r="97" ht="20.25" customHeight="1">
      <c r="A97" s="29"/>
      <c r="B97" s="29"/>
      <c r="C97" s="84"/>
      <c r="D97" s="137" t="s">
        <v>129</v>
      </c>
      <c r="E97" s="137"/>
      <c r="F97" s="364"/>
      <c r="G97" s="137" t="s">
        <v>129</v>
      </c>
      <c r="H97" s="225"/>
      <c r="I97" s="226"/>
      <c r="J97" s="226"/>
      <c r="K97" s="226"/>
      <c r="L97" s="226"/>
      <c r="M97" s="226"/>
      <c r="N97" s="226"/>
      <c r="O97" s="226"/>
      <c r="P97" s="227"/>
      <c r="Q97" s="228"/>
      <c r="R97" s="229"/>
      <c r="S97" s="226"/>
      <c r="T97" s="226"/>
      <c r="U97" s="226"/>
      <c r="V97" s="226"/>
      <c r="W97" s="226"/>
      <c r="X97" s="226"/>
      <c r="Y97" s="230"/>
      <c r="Z97" s="365"/>
      <c r="AA97" s="137" t="s">
        <v>129</v>
      </c>
      <c r="AB97" s="225"/>
      <c r="AC97" s="226"/>
      <c r="AD97" s="227"/>
      <c r="AE97" s="225"/>
      <c r="AF97" s="226"/>
      <c r="AG97" s="227"/>
      <c r="AH97" s="231"/>
      <c r="AI97" s="232"/>
      <c r="AJ97" s="233"/>
      <c r="AK97" s="231"/>
      <c r="AL97" s="234"/>
      <c r="AM97" s="234"/>
      <c r="AN97" s="234"/>
      <c r="AO97" s="140"/>
      <c r="AP97" s="365"/>
      <c r="AQ97" s="137" t="s">
        <v>129</v>
      </c>
      <c r="AR97" s="225"/>
      <c r="AS97" s="234"/>
      <c r="AT97" s="236"/>
      <c r="AU97" s="237"/>
      <c r="AV97" s="234"/>
      <c r="AW97" s="233"/>
      <c r="AX97" s="231"/>
      <c r="AY97" s="233"/>
      <c r="AZ97" s="141"/>
      <c r="BA97" s="238"/>
      <c r="BB97" s="141"/>
      <c r="BC97" s="141"/>
      <c r="BD97" s="237"/>
      <c r="BE97" s="140"/>
      <c r="BF97" s="369"/>
      <c r="BG97" s="137" t="s">
        <v>129</v>
      </c>
      <c r="BH97" s="141">
        <v>0.0</v>
      </c>
      <c r="BI97" s="365"/>
      <c r="BJ97" s="137" t="s">
        <v>129</v>
      </c>
      <c r="BK97" s="142" t="str">
        <f t="shared" si="8"/>
        <v/>
      </c>
      <c r="BL97" s="143" t="str">
        <f t="shared" si="9"/>
        <v/>
      </c>
      <c r="BM97" s="368"/>
      <c r="BN97" s="29"/>
      <c r="BO97" s="29"/>
      <c r="BP97" s="29"/>
    </row>
    <row r="98" ht="20.25" customHeight="1">
      <c r="A98" s="29"/>
      <c r="B98" s="29"/>
      <c r="C98" s="84"/>
      <c r="D98" s="137" t="s">
        <v>130</v>
      </c>
      <c r="E98" s="137"/>
      <c r="F98" s="364"/>
      <c r="G98" s="137" t="s">
        <v>130</v>
      </c>
      <c r="H98" s="225"/>
      <c r="I98" s="226"/>
      <c r="J98" s="226"/>
      <c r="K98" s="226"/>
      <c r="L98" s="226"/>
      <c r="M98" s="226"/>
      <c r="N98" s="226"/>
      <c r="O98" s="226"/>
      <c r="P98" s="227"/>
      <c r="Q98" s="228"/>
      <c r="R98" s="229"/>
      <c r="S98" s="226"/>
      <c r="T98" s="226"/>
      <c r="U98" s="226"/>
      <c r="V98" s="226"/>
      <c r="W98" s="226"/>
      <c r="X98" s="226"/>
      <c r="Y98" s="230"/>
      <c r="Z98" s="365"/>
      <c r="AA98" s="137" t="s">
        <v>130</v>
      </c>
      <c r="AB98" s="225"/>
      <c r="AC98" s="226"/>
      <c r="AD98" s="227"/>
      <c r="AE98" s="225"/>
      <c r="AF98" s="226"/>
      <c r="AG98" s="227"/>
      <c r="AH98" s="231"/>
      <c r="AI98" s="232"/>
      <c r="AJ98" s="233"/>
      <c r="AK98" s="231"/>
      <c r="AL98" s="234"/>
      <c r="AM98" s="234"/>
      <c r="AN98" s="234"/>
      <c r="AO98" s="140"/>
      <c r="AP98" s="365"/>
      <c r="AQ98" s="137" t="s">
        <v>130</v>
      </c>
      <c r="AR98" s="225"/>
      <c r="AS98" s="234"/>
      <c r="AT98" s="236"/>
      <c r="AU98" s="237"/>
      <c r="AV98" s="234"/>
      <c r="AW98" s="233"/>
      <c r="AX98" s="231"/>
      <c r="AY98" s="233"/>
      <c r="AZ98" s="141"/>
      <c r="BA98" s="238"/>
      <c r="BB98" s="141"/>
      <c r="BC98" s="141"/>
      <c r="BD98" s="237"/>
      <c r="BE98" s="140"/>
      <c r="BF98" s="369"/>
      <c r="BG98" s="137" t="s">
        <v>130</v>
      </c>
      <c r="BH98" s="141">
        <v>0.0</v>
      </c>
      <c r="BI98" s="365"/>
      <c r="BJ98" s="137" t="s">
        <v>130</v>
      </c>
      <c r="BK98" s="142" t="str">
        <f t="shared" si="8"/>
        <v/>
      </c>
      <c r="BL98" s="143" t="str">
        <f t="shared" si="9"/>
        <v/>
      </c>
      <c r="BM98" s="368"/>
      <c r="BN98" s="29"/>
      <c r="BO98" s="29"/>
      <c r="BP98" s="29"/>
    </row>
    <row r="99" ht="20.25" customHeight="1">
      <c r="A99" s="29"/>
      <c r="B99" s="29"/>
      <c r="C99" s="84"/>
      <c r="D99" s="137" t="s">
        <v>131</v>
      </c>
      <c r="E99" s="137"/>
      <c r="F99" s="364"/>
      <c r="G99" s="137" t="s">
        <v>131</v>
      </c>
      <c r="H99" s="225"/>
      <c r="I99" s="226"/>
      <c r="J99" s="226"/>
      <c r="K99" s="226"/>
      <c r="L99" s="226"/>
      <c r="M99" s="226"/>
      <c r="N99" s="226"/>
      <c r="O99" s="226"/>
      <c r="P99" s="227"/>
      <c r="Q99" s="228"/>
      <c r="R99" s="229"/>
      <c r="S99" s="226"/>
      <c r="T99" s="226"/>
      <c r="U99" s="226"/>
      <c r="V99" s="226"/>
      <c r="W99" s="226"/>
      <c r="X99" s="226"/>
      <c r="Y99" s="230"/>
      <c r="Z99" s="365"/>
      <c r="AA99" s="137" t="s">
        <v>131</v>
      </c>
      <c r="AB99" s="225"/>
      <c r="AC99" s="226"/>
      <c r="AD99" s="227"/>
      <c r="AE99" s="225"/>
      <c r="AF99" s="226"/>
      <c r="AG99" s="227"/>
      <c r="AH99" s="231"/>
      <c r="AI99" s="232"/>
      <c r="AJ99" s="233"/>
      <c r="AK99" s="231"/>
      <c r="AL99" s="234"/>
      <c r="AM99" s="234"/>
      <c r="AN99" s="234"/>
      <c r="AO99" s="140"/>
      <c r="AP99" s="365"/>
      <c r="AQ99" s="137" t="s">
        <v>131</v>
      </c>
      <c r="AR99" s="225"/>
      <c r="AS99" s="234"/>
      <c r="AT99" s="236"/>
      <c r="AU99" s="237"/>
      <c r="AV99" s="234"/>
      <c r="AW99" s="233"/>
      <c r="AX99" s="231"/>
      <c r="AY99" s="233"/>
      <c r="AZ99" s="141"/>
      <c r="BA99" s="238"/>
      <c r="BB99" s="141"/>
      <c r="BC99" s="141"/>
      <c r="BD99" s="237"/>
      <c r="BE99" s="140"/>
      <c r="BF99" s="369"/>
      <c r="BG99" s="137" t="s">
        <v>131</v>
      </c>
      <c r="BH99" s="141">
        <v>0.0</v>
      </c>
      <c r="BI99" s="365"/>
      <c r="BJ99" s="137" t="s">
        <v>131</v>
      </c>
      <c r="BK99" s="142" t="str">
        <f t="shared" si="8"/>
        <v/>
      </c>
      <c r="BL99" s="143" t="str">
        <f t="shared" si="9"/>
        <v/>
      </c>
      <c r="BM99" s="368"/>
      <c r="BN99" s="29"/>
      <c r="BO99" s="29"/>
      <c r="BP99" s="29"/>
    </row>
    <row r="100" ht="20.25" customHeight="1">
      <c r="A100" s="29"/>
      <c r="B100" s="29"/>
      <c r="C100" s="84"/>
      <c r="D100" s="137" t="s">
        <v>132</v>
      </c>
      <c r="E100" s="137"/>
      <c r="F100" s="364"/>
      <c r="G100" s="137" t="s">
        <v>132</v>
      </c>
      <c r="H100" s="225"/>
      <c r="I100" s="226"/>
      <c r="J100" s="226"/>
      <c r="K100" s="226"/>
      <c r="L100" s="226"/>
      <c r="M100" s="226"/>
      <c r="N100" s="226"/>
      <c r="O100" s="226"/>
      <c r="P100" s="227"/>
      <c r="Q100" s="228"/>
      <c r="R100" s="229"/>
      <c r="S100" s="226"/>
      <c r="T100" s="226"/>
      <c r="U100" s="226"/>
      <c r="V100" s="226"/>
      <c r="W100" s="226"/>
      <c r="X100" s="226"/>
      <c r="Y100" s="230"/>
      <c r="Z100" s="365"/>
      <c r="AA100" s="137" t="s">
        <v>132</v>
      </c>
      <c r="AB100" s="225"/>
      <c r="AC100" s="226"/>
      <c r="AD100" s="227"/>
      <c r="AE100" s="225"/>
      <c r="AF100" s="226"/>
      <c r="AG100" s="227"/>
      <c r="AH100" s="231"/>
      <c r="AI100" s="232"/>
      <c r="AJ100" s="233"/>
      <c r="AK100" s="231"/>
      <c r="AL100" s="234"/>
      <c r="AM100" s="234"/>
      <c r="AN100" s="234"/>
      <c r="AO100" s="140"/>
      <c r="AP100" s="365"/>
      <c r="AQ100" s="137" t="s">
        <v>132</v>
      </c>
      <c r="AR100" s="225"/>
      <c r="AS100" s="234"/>
      <c r="AT100" s="236"/>
      <c r="AU100" s="237"/>
      <c r="AV100" s="234"/>
      <c r="AW100" s="233"/>
      <c r="AX100" s="231"/>
      <c r="AY100" s="233"/>
      <c r="AZ100" s="141"/>
      <c r="BA100" s="238"/>
      <c r="BB100" s="141"/>
      <c r="BC100" s="141"/>
      <c r="BD100" s="237"/>
      <c r="BE100" s="140"/>
      <c r="BF100" s="369"/>
      <c r="BG100" s="137" t="s">
        <v>132</v>
      </c>
      <c r="BH100" s="141">
        <v>0.0</v>
      </c>
      <c r="BI100" s="365"/>
      <c r="BJ100" s="137" t="s">
        <v>132</v>
      </c>
      <c r="BK100" s="142" t="str">
        <f t="shared" si="8"/>
        <v/>
      </c>
      <c r="BL100" s="143" t="str">
        <f t="shared" si="9"/>
        <v/>
      </c>
      <c r="BM100" s="368"/>
      <c r="BN100" s="29"/>
      <c r="BO100" s="29"/>
      <c r="BP100" s="29"/>
    </row>
    <row r="101" ht="20.25" customHeight="1">
      <c r="A101" s="29"/>
      <c r="B101" s="29"/>
      <c r="C101" s="84"/>
      <c r="D101" s="144" t="s">
        <v>133</v>
      </c>
      <c r="E101" s="144"/>
      <c r="F101" s="364"/>
      <c r="G101" s="144" t="s">
        <v>133</v>
      </c>
      <c r="H101" s="225"/>
      <c r="I101" s="226"/>
      <c r="J101" s="226"/>
      <c r="K101" s="226"/>
      <c r="L101" s="226"/>
      <c r="M101" s="226"/>
      <c r="N101" s="226"/>
      <c r="O101" s="226"/>
      <c r="P101" s="227"/>
      <c r="Q101" s="228"/>
      <c r="R101" s="229"/>
      <c r="S101" s="226"/>
      <c r="T101" s="226"/>
      <c r="U101" s="226"/>
      <c r="V101" s="226"/>
      <c r="W101" s="226"/>
      <c r="X101" s="226"/>
      <c r="Y101" s="230"/>
      <c r="Z101" s="365"/>
      <c r="AA101" s="144" t="s">
        <v>133</v>
      </c>
      <c r="AB101" s="225"/>
      <c r="AC101" s="226"/>
      <c r="AD101" s="227"/>
      <c r="AE101" s="225"/>
      <c r="AF101" s="226"/>
      <c r="AG101" s="227"/>
      <c r="AH101" s="231"/>
      <c r="AI101" s="232"/>
      <c r="AJ101" s="233"/>
      <c r="AK101" s="231"/>
      <c r="AL101" s="234"/>
      <c r="AM101" s="234"/>
      <c r="AN101" s="234"/>
      <c r="AO101" s="140"/>
      <c r="AP101" s="365"/>
      <c r="AQ101" s="144" t="s">
        <v>133</v>
      </c>
      <c r="AR101" s="225"/>
      <c r="AS101" s="234"/>
      <c r="AT101" s="236"/>
      <c r="AU101" s="237"/>
      <c r="AV101" s="234"/>
      <c r="AW101" s="233"/>
      <c r="AX101" s="231"/>
      <c r="AY101" s="233"/>
      <c r="AZ101" s="141"/>
      <c r="BA101" s="238"/>
      <c r="BB101" s="141"/>
      <c r="BC101" s="141"/>
      <c r="BD101" s="237"/>
      <c r="BE101" s="140"/>
      <c r="BF101" s="369"/>
      <c r="BG101" s="144" t="s">
        <v>133</v>
      </c>
      <c r="BH101" s="141">
        <v>0.0</v>
      </c>
      <c r="BI101" s="365"/>
      <c r="BJ101" s="144" t="s">
        <v>133</v>
      </c>
      <c r="BK101" s="142" t="str">
        <f t="shared" si="8"/>
        <v/>
      </c>
      <c r="BL101" s="143" t="str">
        <f t="shared" si="9"/>
        <v/>
      </c>
      <c r="BM101" s="368"/>
      <c r="BN101" s="29"/>
      <c r="BO101" s="29"/>
      <c r="BP101" s="29"/>
    </row>
    <row r="102" ht="20.25" customHeight="1">
      <c r="A102" s="29"/>
      <c r="B102" s="29"/>
      <c r="C102" s="126"/>
      <c r="D102" s="176" t="s">
        <v>134</v>
      </c>
      <c r="E102" s="176"/>
      <c r="F102" s="364"/>
      <c r="G102" s="176" t="s">
        <v>134</v>
      </c>
      <c r="H102" s="302"/>
      <c r="I102" s="303"/>
      <c r="J102" s="303"/>
      <c r="K102" s="303"/>
      <c r="L102" s="303"/>
      <c r="M102" s="303"/>
      <c r="N102" s="303"/>
      <c r="O102" s="303"/>
      <c r="P102" s="304"/>
      <c r="Q102" s="305"/>
      <c r="R102" s="306"/>
      <c r="S102" s="303"/>
      <c r="T102" s="303"/>
      <c r="U102" s="303"/>
      <c r="V102" s="303"/>
      <c r="W102" s="303"/>
      <c r="X102" s="303"/>
      <c r="Y102" s="307"/>
      <c r="Z102" s="365"/>
      <c r="AA102" s="176" t="s">
        <v>134</v>
      </c>
      <c r="AB102" s="302"/>
      <c r="AC102" s="303"/>
      <c r="AD102" s="304"/>
      <c r="AE102" s="302"/>
      <c r="AF102" s="303"/>
      <c r="AG102" s="304"/>
      <c r="AH102" s="308"/>
      <c r="AI102" s="309"/>
      <c r="AJ102" s="310"/>
      <c r="AK102" s="308"/>
      <c r="AL102" s="311"/>
      <c r="AM102" s="311"/>
      <c r="AN102" s="311"/>
      <c r="AO102" s="179"/>
      <c r="AP102" s="365"/>
      <c r="AQ102" s="176" t="s">
        <v>134</v>
      </c>
      <c r="AR102" s="302"/>
      <c r="AS102" s="311"/>
      <c r="AT102" s="312"/>
      <c r="AU102" s="313"/>
      <c r="AV102" s="311"/>
      <c r="AW102" s="310"/>
      <c r="AX102" s="308"/>
      <c r="AY102" s="310"/>
      <c r="AZ102" s="180"/>
      <c r="BA102" s="314"/>
      <c r="BB102" s="180"/>
      <c r="BC102" s="180"/>
      <c r="BD102" s="313"/>
      <c r="BE102" s="179"/>
      <c r="BF102" s="369"/>
      <c r="BG102" s="176" t="s">
        <v>134</v>
      </c>
      <c r="BH102" s="180">
        <v>0.0</v>
      </c>
      <c r="BI102" s="365"/>
      <c r="BJ102" s="176" t="s">
        <v>134</v>
      </c>
      <c r="BK102" s="181" t="str">
        <f t="shared" si="8"/>
        <v/>
      </c>
      <c r="BL102" s="182" t="str">
        <f t="shared" si="9"/>
        <v/>
      </c>
      <c r="BM102" s="368"/>
      <c r="BN102" s="29"/>
      <c r="BO102" s="29"/>
      <c r="BP102" s="29" t="s">
        <v>174</v>
      </c>
    </row>
    <row r="103" ht="15.75" customHeight="1">
      <c r="A103" s="29"/>
      <c r="B103" s="29"/>
      <c r="C103" s="370"/>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c r="AE103" s="371"/>
      <c r="AF103" s="371"/>
      <c r="AG103" s="371"/>
      <c r="AH103" s="371"/>
      <c r="AI103" s="371"/>
      <c r="AJ103" s="371"/>
      <c r="AK103" s="371"/>
      <c r="AL103" s="371"/>
      <c r="AM103" s="371"/>
      <c r="AN103" s="371"/>
      <c r="AO103" s="371"/>
      <c r="AP103" s="371"/>
      <c r="AQ103" s="371"/>
      <c r="AR103" s="371"/>
      <c r="AS103" s="371"/>
      <c r="AT103" s="371"/>
      <c r="AU103" s="371"/>
      <c r="AV103" s="371"/>
      <c r="AW103" s="371"/>
      <c r="AX103" s="371"/>
      <c r="AY103" s="371"/>
      <c r="AZ103" s="371"/>
      <c r="BA103" s="371"/>
      <c r="BB103" s="371"/>
      <c r="BC103" s="371"/>
      <c r="BD103" s="371"/>
      <c r="BE103" s="371"/>
      <c r="BF103" s="371"/>
      <c r="BG103" s="371"/>
      <c r="BH103" s="371"/>
      <c r="BI103" s="371"/>
      <c r="BJ103" s="371"/>
      <c r="BK103" s="371"/>
      <c r="BL103" s="371"/>
      <c r="BM103" s="372"/>
      <c r="BN103" s="29"/>
      <c r="BO103" s="29"/>
      <c r="BP103" s="29"/>
    </row>
    <row r="104" ht="15.75" customHeight="1">
      <c r="A104" s="29"/>
      <c r="B104" s="29"/>
      <c r="C104" s="30"/>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row>
    <row r="105" ht="15.75" customHeight="1">
      <c r="A105" s="29"/>
      <c r="B105" s="29"/>
      <c r="C105" s="373"/>
      <c r="D105" s="374"/>
      <c r="E105" s="374"/>
      <c r="F105" s="374"/>
      <c r="G105" s="375"/>
      <c r="H105" s="374"/>
      <c r="I105" s="374"/>
      <c r="J105" s="374"/>
      <c r="K105" s="374"/>
      <c r="L105" s="376"/>
      <c r="M105" s="376"/>
      <c r="N105" s="376"/>
      <c r="O105" s="376"/>
      <c r="P105" s="374"/>
      <c r="Q105" s="374"/>
      <c r="R105" s="374"/>
      <c r="S105" s="374"/>
      <c r="T105" s="374"/>
      <c r="U105" s="374"/>
      <c r="V105" s="374"/>
      <c r="W105" s="374"/>
      <c r="X105" s="374"/>
      <c r="Y105" s="374"/>
      <c r="Z105" s="374"/>
      <c r="AA105" s="374"/>
      <c r="AB105" s="377"/>
      <c r="AC105" s="378"/>
      <c r="AD105" s="378"/>
      <c r="AE105" s="379"/>
      <c r="AF105" s="379"/>
      <c r="AG105" s="380"/>
      <c r="AH105" s="380"/>
      <c r="AI105" s="380"/>
      <c r="AJ105" s="380"/>
      <c r="AK105" s="380"/>
      <c r="AL105" s="380"/>
      <c r="AM105" s="380"/>
      <c r="AN105" s="380"/>
      <c r="AO105" s="380"/>
      <c r="AP105" s="380"/>
      <c r="AQ105" s="380"/>
      <c r="AR105" s="377"/>
      <c r="AS105" s="381"/>
      <c r="AT105" s="381"/>
      <c r="AU105" s="382"/>
      <c r="AV105" s="383"/>
      <c r="AW105" s="381"/>
      <c r="AX105" s="381"/>
      <c r="AY105" s="381"/>
      <c r="AZ105" s="381"/>
      <c r="BA105" s="381"/>
      <c r="BB105" s="381"/>
      <c r="BC105" s="381"/>
      <c r="BD105" s="381"/>
      <c r="BE105" s="381"/>
      <c r="BF105" s="381"/>
      <c r="BG105" s="381"/>
      <c r="BH105" s="381"/>
      <c r="BI105" s="381"/>
      <c r="BJ105" s="381"/>
      <c r="BK105" s="381"/>
      <c r="BL105" s="381"/>
      <c r="BM105" s="384"/>
      <c r="BN105" s="29"/>
      <c r="BO105" s="29"/>
      <c r="BP105" s="29"/>
    </row>
    <row r="106" ht="20.25" customHeight="1">
      <c r="A106" s="29"/>
      <c r="B106" s="29"/>
      <c r="C106" s="385" t="s">
        <v>175</v>
      </c>
      <c r="D106" s="71" t="s">
        <v>176</v>
      </c>
      <c r="E106" s="43"/>
      <c r="F106" s="386"/>
      <c r="G106" s="198" t="s">
        <v>177</v>
      </c>
      <c r="H106" s="42"/>
      <c r="I106" s="42"/>
      <c r="J106" s="42"/>
      <c r="K106" s="42"/>
      <c r="L106" s="42"/>
      <c r="M106" s="42"/>
      <c r="N106" s="42"/>
      <c r="O106" s="42"/>
      <c r="P106" s="42"/>
      <c r="Q106" s="42"/>
      <c r="R106" s="42"/>
      <c r="S106" s="42"/>
      <c r="T106" s="42"/>
      <c r="U106" s="42"/>
      <c r="V106" s="42"/>
      <c r="W106" s="42"/>
      <c r="X106" s="42"/>
      <c r="Y106" s="43"/>
      <c r="Z106" s="386"/>
      <c r="AA106" s="199" t="s">
        <v>178</v>
      </c>
      <c r="AB106" s="42"/>
      <c r="AC106" s="42"/>
      <c r="AD106" s="42"/>
      <c r="AE106" s="42"/>
      <c r="AF106" s="42"/>
      <c r="AG106" s="42"/>
      <c r="AH106" s="42"/>
      <c r="AI106" s="42"/>
      <c r="AJ106" s="42"/>
      <c r="AK106" s="42"/>
      <c r="AL106" s="42"/>
      <c r="AM106" s="42"/>
      <c r="AN106" s="42"/>
      <c r="AO106" s="43"/>
      <c r="AP106" s="387"/>
      <c r="AQ106" s="201" t="s">
        <v>179</v>
      </c>
      <c r="AR106" s="42"/>
      <c r="AS106" s="42"/>
      <c r="AT106" s="42"/>
      <c r="AU106" s="42"/>
      <c r="AV106" s="42"/>
      <c r="AW106" s="42"/>
      <c r="AX106" s="42"/>
      <c r="AY106" s="42"/>
      <c r="AZ106" s="42"/>
      <c r="BA106" s="42"/>
      <c r="BB106" s="42"/>
      <c r="BC106" s="42"/>
      <c r="BD106" s="42"/>
      <c r="BE106" s="43"/>
      <c r="BF106" s="388"/>
      <c r="BG106" s="80" t="s">
        <v>76</v>
      </c>
      <c r="BH106" s="81" t="s">
        <v>180</v>
      </c>
      <c r="BI106" s="389"/>
      <c r="BJ106" s="80" t="s">
        <v>76</v>
      </c>
      <c r="BK106" s="81" t="s">
        <v>181</v>
      </c>
      <c r="BL106" s="81" t="s">
        <v>182</v>
      </c>
      <c r="BM106" s="390"/>
      <c r="BN106" s="29"/>
      <c r="BO106" s="29"/>
      <c r="BP106" s="29"/>
    </row>
    <row r="107" ht="27.0" customHeight="1">
      <c r="A107" s="29"/>
      <c r="B107" s="29"/>
      <c r="C107" s="84"/>
      <c r="D107" s="85" t="s">
        <v>76</v>
      </c>
      <c r="E107" s="86" t="s">
        <v>80</v>
      </c>
      <c r="F107" s="391"/>
      <c r="G107" s="85" t="s">
        <v>76</v>
      </c>
      <c r="H107" s="88" t="s">
        <v>81</v>
      </c>
      <c r="I107" s="3"/>
      <c r="J107" s="3"/>
      <c r="K107" s="3"/>
      <c r="L107" s="3"/>
      <c r="M107" s="3"/>
      <c r="N107" s="3"/>
      <c r="O107" s="3"/>
      <c r="P107" s="4"/>
      <c r="Q107" s="89" t="s">
        <v>82</v>
      </c>
      <c r="R107" s="42"/>
      <c r="S107" s="42"/>
      <c r="T107" s="42"/>
      <c r="U107" s="42"/>
      <c r="V107" s="42"/>
      <c r="W107" s="42"/>
      <c r="X107" s="42"/>
      <c r="Y107" s="43"/>
      <c r="Z107" s="392"/>
      <c r="AA107" s="85" t="s">
        <v>76</v>
      </c>
      <c r="AB107" s="89" t="s">
        <v>83</v>
      </c>
      <c r="AC107" s="42"/>
      <c r="AD107" s="43"/>
      <c r="AE107" s="91" t="s">
        <v>84</v>
      </c>
      <c r="AF107" s="42"/>
      <c r="AG107" s="43"/>
      <c r="AH107" s="96" t="s">
        <v>85</v>
      </c>
      <c r="AI107" s="4"/>
      <c r="AJ107" s="92" t="s">
        <v>86</v>
      </c>
      <c r="AK107" s="93" t="s">
        <v>87</v>
      </c>
      <c r="AL107" s="93" t="s">
        <v>88</v>
      </c>
      <c r="AM107" s="93" t="s">
        <v>89</v>
      </c>
      <c r="AN107" s="94" t="s">
        <v>183</v>
      </c>
      <c r="AO107" s="95" t="s">
        <v>184</v>
      </c>
      <c r="AP107" s="392"/>
      <c r="AQ107" s="85" t="s">
        <v>76</v>
      </c>
      <c r="AR107" s="88" t="s">
        <v>83</v>
      </c>
      <c r="AS107" s="3"/>
      <c r="AT107" s="4"/>
      <c r="AU107" s="96" t="s">
        <v>84</v>
      </c>
      <c r="AV107" s="3"/>
      <c r="AW107" s="4"/>
      <c r="AX107" s="96" t="s">
        <v>85</v>
      </c>
      <c r="AY107" s="4"/>
      <c r="AZ107" s="97" t="s">
        <v>86</v>
      </c>
      <c r="BA107" s="98" t="s">
        <v>87</v>
      </c>
      <c r="BB107" s="98" t="s">
        <v>88</v>
      </c>
      <c r="BC107" s="98" t="s">
        <v>89</v>
      </c>
      <c r="BD107" s="98" t="s">
        <v>185</v>
      </c>
      <c r="BE107" s="95" t="s">
        <v>186</v>
      </c>
      <c r="BF107" s="393"/>
      <c r="BG107" s="84"/>
      <c r="BH107" s="84"/>
      <c r="BI107" s="389"/>
      <c r="BJ107" s="84"/>
      <c r="BK107" s="84"/>
      <c r="BL107" s="84"/>
      <c r="BM107" s="390"/>
      <c r="BN107" s="29"/>
      <c r="BO107" s="29"/>
      <c r="BP107" s="29"/>
    </row>
    <row r="108" ht="25.5" customHeight="1">
      <c r="A108" s="29"/>
      <c r="B108" s="29"/>
      <c r="C108" s="84"/>
      <c r="D108" s="69"/>
      <c r="E108" s="84"/>
      <c r="F108" s="394"/>
      <c r="G108" s="69"/>
      <c r="H108" s="102" t="s">
        <v>94</v>
      </c>
      <c r="I108" s="103" t="s">
        <v>95</v>
      </c>
      <c r="J108" s="103" t="s">
        <v>96</v>
      </c>
      <c r="K108" s="103" t="s">
        <v>97</v>
      </c>
      <c r="L108" s="103" t="s">
        <v>98</v>
      </c>
      <c r="M108" s="103" t="s">
        <v>99</v>
      </c>
      <c r="N108" s="103" t="s">
        <v>100</v>
      </c>
      <c r="O108" s="103" t="s">
        <v>101</v>
      </c>
      <c r="P108" s="104" t="s">
        <v>102</v>
      </c>
      <c r="Q108" s="105" t="s">
        <v>94</v>
      </c>
      <c r="R108" s="106" t="s">
        <v>95</v>
      </c>
      <c r="S108" s="107" t="s">
        <v>103</v>
      </c>
      <c r="T108" s="107" t="s">
        <v>104</v>
      </c>
      <c r="U108" s="107" t="s">
        <v>105</v>
      </c>
      <c r="V108" s="107" t="s">
        <v>99</v>
      </c>
      <c r="W108" s="107" t="s">
        <v>106</v>
      </c>
      <c r="X108" s="107" t="s">
        <v>101</v>
      </c>
      <c r="Y108" s="108" t="s">
        <v>102</v>
      </c>
      <c r="Z108" s="392"/>
      <c r="AA108" s="69"/>
      <c r="AB108" s="109" t="s">
        <v>107</v>
      </c>
      <c r="AC108" s="107" t="s">
        <v>108</v>
      </c>
      <c r="AD108" s="108" t="s">
        <v>109</v>
      </c>
      <c r="AE108" s="109" t="s">
        <v>110</v>
      </c>
      <c r="AF108" s="107" t="s">
        <v>111</v>
      </c>
      <c r="AG108" s="108" t="s">
        <v>112</v>
      </c>
      <c r="AH108" s="110" t="s">
        <v>113</v>
      </c>
      <c r="AI108" s="111" t="s">
        <v>114</v>
      </c>
      <c r="AJ108" s="105" t="s">
        <v>115</v>
      </c>
      <c r="AK108" s="84"/>
      <c r="AL108" s="84"/>
      <c r="AM108" s="84"/>
      <c r="AN108" s="69"/>
      <c r="AO108" s="84"/>
      <c r="AP108" s="392"/>
      <c r="AQ108" s="69"/>
      <c r="AR108" s="102" t="s">
        <v>107</v>
      </c>
      <c r="AS108" s="103" t="s">
        <v>108</v>
      </c>
      <c r="AT108" s="104" t="s">
        <v>109</v>
      </c>
      <c r="AU108" s="102" t="s">
        <v>110</v>
      </c>
      <c r="AV108" s="103" t="s">
        <v>111</v>
      </c>
      <c r="AW108" s="104" t="s">
        <v>112</v>
      </c>
      <c r="AX108" s="102" t="s">
        <v>116</v>
      </c>
      <c r="AY108" s="104" t="s">
        <v>114</v>
      </c>
      <c r="AZ108" s="105" t="s">
        <v>115</v>
      </c>
      <c r="BA108" s="84"/>
      <c r="BB108" s="84"/>
      <c r="BC108" s="84"/>
      <c r="BD108" s="84"/>
      <c r="BE108" s="84"/>
      <c r="BF108" s="391"/>
      <c r="BG108" s="84"/>
      <c r="BH108" s="84"/>
      <c r="BI108" s="392"/>
      <c r="BJ108" s="84"/>
      <c r="BK108" s="84"/>
      <c r="BL108" s="84"/>
      <c r="BM108" s="395"/>
      <c r="BN108" s="29"/>
      <c r="BO108" s="29"/>
      <c r="BP108" s="29"/>
    </row>
    <row r="109" ht="33.0" customHeight="1">
      <c r="A109" s="29"/>
      <c r="B109" s="29"/>
      <c r="C109" s="84"/>
      <c r="D109" s="112"/>
      <c r="E109" s="113"/>
      <c r="F109" s="391"/>
      <c r="G109" s="69"/>
      <c r="H109" s="114"/>
      <c r="I109" s="115"/>
      <c r="J109" s="115"/>
      <c r="K109" s="115"/>
      <c r="L109" s="115"/>
      <c r="M109" s="115"/>
      <c r="N109" s="115"/>
      <c r="O109" s="115"/>
      <c r="P109" s="116"/>
      <c r="Q109" s="84"/>
      <c r="R109" s="117"/>
      <c r="S109" s="115"/>
      <c r="T109" s="115"/>
      <c r="U109" s="115"/>
      <c r="V109" s="115"/>
      <c r="W109" s="115"/>
      <c r="X109" s="115"/>
      <c r="Y109" s="118"/>
      <c r="Z109" s="392"/>
      <c r="AA109" s="69"/>
      <c r="AB109" s="114"/>
      <c r="AC109" s="115"/>
      <c r="AD109" s="118"/>
      <c r="AE109" s="114"/>
      <c r="AF109" s="115"/>
      <c r="AG109" s="118"/>
      <c r="AH109" s="114"/>
      <c r="AI109" s="118"/>
      <c r="AJ109" s="84"/>
      <c r="AK109" s="84"/>
      <c r="AL109" s="84"/>
      <c r="AM109" s="84"/>
      <c r="AN109" s="69"/>
      <c r="AO109" s="84"/>
      <c r="AP109" s="392"/>
      <c r="AQ109" s="69"/>
      <c r="AR109" s="114"/>
      <c r="AS109" s="115"/>
      <c r="AT109" s="116"/>
      <c r="AU109" s="114"/>
      <c r="AV109" s="115"/>
      <c r="AW109" s="116"/>
      <c r="AX109" s="114"/>
      <c r="AY109" s="116"/>
      <c r="AZ109" s="84"/>
      <c r="BA109" s="84"/>
      <c r="BB109" s="84"/>
      <c r="BC109" s="84"/>
      <c r="BD109" s="84"/>
      <c r="BE109" s="84"/>
      <c r="BF109" s="391"/>
      <c r="BG109" s="84"/>
      <c r="BH109" s="84"/>
      <c r="BI109" s="392"/>
      <c r="BJ109" s="84"/>
      <c r="BK109" s="84"/>
      <c r="BL109" s="84"/>
      <c r="BM109" s="395"/>
      <c r="BN109" s="29"/>
      <c r="BO109" s="29"/>
      <c r="BP109" s="29"/>
    </row>
    <row r="110" ht="20.25" customHeight="1">
      <c r="A110" s="29"/>
      <c r="B110" s="29"/>
      <c r="C110" s="84"/>
      <c r="D110" s="120" t="s">
        <v>187</v>
      </c>
      <c r="E110" s="121"/>
      <c r="F110" s="391"/>
      <c r="G110" s="122"/>
      <c r="H110" s="123"/>
      <c r="I110" s="124"/>
      <c r="J110" s="124"/>
      <c r="K110" s="124"/>
      <c r="L110" s="124"/>
      <c r="M110" s="124"/>
      <c r="N110" s="124"/>
      <c r="O110" s="124"/>
      <c r="P110" s="125"/>
      <c r="Q110" s="126"/>
      <c r="R110" s="127"/>
      <c r="S110" s="124"/>
      <c r="T110" s="124"/>
      <c r="U110" s="124"/>
      <c r="V110" s="124"/>
      <c r="W110" s="124"/>
      <c r="X110" s="124"/>
      <c r="Y110" s="128"/>
      <c r="Z110" s="392"/>
      <c r="AA110" s="122"/>
      <c r="AB110" s="123"/>
      <c r="AC110" s="124"/>
      <c r="AD110" s="128"/>
      <c r="AE110" s="123"/>
      <c r="AF110" s="124"/>
      <c r="AG110" s="128"/>
      <c r="AH110" s="123"/>
      <c r="AI110" s="128"/>
      <c r="AJ110" s="126"/>
      <c r="AK110" s="126"/>
      <c r="AL110" s="126"/>
      <c r="AM110" s="126"/>
      <c r="AN110" s="112"/>
      <c r="AO110" s="126"/>
      <c r="AP110" s="392"/>
      <c r="AQ110" s="122"/>
      <c r="AR110" s="123"/>
      <c r="AS110" s="124"/>
      <c r="AT110" s="125"/>
      <c r="AU110" s="123"/>
      <c r="AV110" s="124"/>
      <c r="AW110" s="125"/>
      <c r="AX110" s="123"/>
      <c r="AY110" s="125"/>
      <c r="AZ110" s="113"/>
      <c r="BA110" s="113"/>
      <c r="BB110" s="113"/>
      <c r="BC110" s="113"/>
      <c r="BD110" s="113"/>
      <c r="BE110" s="113"/>
      <c r="BF110" s="391"/>
      <c r="BG110" s="113"/>
      <c r="BH110" s="113"/>
      <c r="BI110" s="392"/>
      <c r="BJ110" s="113"/>
      <c r="BK110" s="126"/>
      <c r="BL110" s="126"/>
      <c r="BM110" s="395"/>
      <c r="BN110" s="29"/>
      <c r="BO110" s="29"/>
      <c r="BP110" s="29"/>
    </row>
    <row r="111" ht="20.25" customHeight="1">
      <c r="A111" s="29"/>
      <c r="B111" s="29"/>
      <c r="C111" s="84"/>
      <c r="D111" s="129" t="s">
        <v>118</v>
      </c>
      <c r="E111" s="129"/>
      <c r="F111" s="391"/>
      <c r="G111" s="129" t="s">
        <v>118</v>
      </c>
      <c r="H111" s="210"/>
      <c r="I111" s="211"/>
      <c r="J111" s="211"/>
      <c r="K111" s="211"/>
      <c r="L111" s="211"/>
      <c r="M111" s="211"/>
      <c r="N111" s="211"/>
      <c r="O111" s="211"/>
      <c r="P111" s="212"/>
      <c r="Q111" s="213"/>
      <c r="R111" s="214"/>
      <c r="S111" s="211"/>
      <c r="T111" s="211"/>
      <c r="U111" s="211"/>
      <c r="V111" s="211"/>
      <c r="W111" s="211"/>
      <c r="X111" s="211"/>
      <c r="Y111" s="136"/>
      <c r="Z111" s="392"/>
      <c r="AA111" s="129" t="s">
        <v>118</v>
      </c>
      <c r="AB111" s="210"/>
      <c r="AC111" s="211"/>
      <c r="AD111" s="212"/>
      <c r="AE111" s="210"/>
      <c r="AF111" s="211"/>
      <c r="AG111" s="212"/>
      <c r="AH111" s="215"/>
      <c r="AI111" s="216"/>
      <c r="AJ111" s="217"/>
      <c r="AK111" s="215"/>
      <c r="AL111" s="218"/>
      <c r="AM111" s="218"/>
      <c r="AN111" s="218"/>
      <c r="AO111" s="219"/>
      <c r="AP111" s="392"/>
      <c r="AQ111" s="129" t="s">
        <v>118</v>
      </c>
      <c r="AR111" s="210"/>
      <c r="AS111" s="218"/>
      <c r="AT111" s="220"/>
      <c r="AU111" s="221"/>
      <c r="AV111" s="218"/>
      <c r="AW111" s="217"/>
      <c r="AX111" s="215"/>
      <c r="AY111" s="217"/>
      <c r="AZ111" s="134"/>
      <c r="BA111" s="222"/>
      <c r="BB111" s="134"/>
      <c r="BC111" s="134"/>
      <c r="BD111" s="223"/>
      <c r="BE111" s="132"/>
      <c r="BF111" s="396"/>
      <c r="BG111" s="129" t="s">
        <v>118</v>
      </c>
      <c r="BH111" s="134"/>
      <c r="BI111" s="392"/>
      <c r="BJ111" s="129" t="s">
        <v>118</v>
      </c>
      <c r="BK111" s="213" t="str">
        <f t="shared" ref="BK111:BK127" si="10">AO111</f>
        <v/>
      </c>
      <c r="BL111" s="136" t="str">
        <f t="shared" ref="BL111:BL127" si="11">BE111</f>
        <v/>
      </c>
      <c r="BM111" s="395"/>
      <c r="BN111" s="29"/>
      <c r="BO111" s="29"/>
      <c r="BP111" s="29"/>
    </row>
    <row r="112" ht="20.25" customHeight="1">
      <c r="A112" s="29"/>
      <c r="B112" s="29"/>
      <c r="C112" s="84"/>
      <c r="D112" s="137" t="s">
        <v>119</v>
      </c>
      <c r="E112" s="137"/>
      <c r="F112" s="391"/>
      <c r="G112" s="137" t="s">
        <v>119</v>
      </c>
      <c r="H112" s="225"/>
      <c r="I112" s="226"/>
      <c r="J112" s="226"/>
      <c r="K112" s="226"/>
      <c r="L112" s="226"/>
      <c r="M112" s="226"/>
      <c r="N112" s="226"/>
      <c r="O112" s="226"/>
      <c r="P112" s="227"/>
      <c r="Q112" s="228"/>
      <c r="R112" s="229"/>
      <c r="S112" s="226"/>
      <c r="T112" s="226"/>
      <c r="U112" s="226"/>
      <c r="V112" s="226"/>
      <c r="W112" s="226"/>
      <c r="X112" s="226"/>
      <c r="Y112" s="230"/>
      <c r="Z112" s="392"/>
      <c r="AA112" s="137" t="s">
        <v>119</v>
      </c>
      <c r="AB112" s="225"/>
      <c r="AC112" s="226"/>
      <c r="AD112" s="227"/>
      <c r="AE112" s="225"/>
      <c r="AF112" s="226"/>
      <c r="AG112" s="227"/>
      <c r="AH112" s="231"/>
      <c r="AI112" s="232"/>
      <c r="AJ112" s="233"/>
      <c r="AK112" s="231"/>
      <c r="AL112" s="234"/>
      <c r="AM112" s="234"/>
      <c r="AN112" s="234"/>
      <c r="AO112" s="235"/>
      <c r="AP112" s="392"/>
      <c r="AQ112" s="137" t="s">
        <v>119</v>
      </c>
      <c r="AR112" s="225"/>
      <c r="AS112" s="234"/>
      <c r="AT112" s="236"/>
      <c r="AU112" s="237"/>
      <c r="AV112" s="234"/>
      <c r="AW112" s="233"/>
      <c r="AX112" s="231"/>
      <c r="AY112" s="233"/>
      <c r="AZ112" s="141"/>
      <c r="BA112" s="238"/>
      <c r="BB112" s="141"/>
      <c r="BC112" s="141"/>
      <c r="BD112" s="237"/>
      <c r="BE112" s="140"/>
      <c r="BF112" s="396"/>
      <c r="BG112" s="137" t="s">
        <v>119</v>
      </c>
      <c r="BH112" s="141"/>
      <c r="BI112" s="392"/>
      <c r="BJ112" s="137" t="s">
        <v>119</v>
      </c>
      <c r="BK112" s="142" t="str">
        <f t="shared" si="10"/>
        <v/>
      </c>
      <c r="BL112" s="143" t="str">
        <f t="shared" si="11"/>
        <v/>
      </c>
      <c r="BM112" s="395"/>
      <c r="BN112" s="29"/>
      <c r="BO112" s="29"/>
      <c r="BP112" s="29"/>
    </row>
    <row r="113" ht="30.75" customHeight="1">
      <c r="A113" s="29"/>
      <c r="B113" s="29"/>
      <c r="C113" s="84"/>
      <c r="D113" s="144" t="s">
        <v>120</v>
      </c>
      <c r="E113" s="145"/>
      <c r="F113" s="393"/>
      <c r="G113" s="144" t="s">
        <v>120</v>
      </c>
      <c r="H113" s="239"/>
      <c r="I113" s="240"/>
      <c r="J113" s="240"/>
      <c r="K113" s="240"/>
      <c r="L113" s="240"/>
      <c r="M113" s="240"/>
      <c r="N113" s="240"/>
      <c r="O113" s="240"/>
      <c r="P113" s="241"/>
      <c r="Q113" s="242"/>
      <c r="R113" s="243"/>
      <c r="S113" s="240"/>
      <c r="T113" s="240"/>
      <c r="U113" s="240"/>
      <c r="V113" s="240"/>
      <c r="W113" s="240"/>
      <c r="X113" s="240"/>
      <c r="Y113" s="244"/>
      <c r="Z113" s="392"/>
      <c r="AA113" s="144" t="s">
        <v>120</v>
      </c>
      <c r="AB113" s="239"/>
      <c r="AC113" s="240"/>
      <c r="AD113" s="241"/>
      <c r="AE113" s="239"/>
      <c r="AF113" s="240"/>
      <c r="AG113" s="241"/>
      <c r="AH113" s="245"/>
      <c r="AI113" s="246"/>
      <c r="AJ113" s="247"/>
      <c r="AK113" s="245"/>
      <c r="AL113" s="248"/>
      <c r="AM113" s="248"/>
      <c r="AN113" s="248"/>
      <c r="AO113" s="249"/>
      <c r="AP113" s="392"/>
      <c r="AQ113" s="144" t="s">
        <v>120</v>
      </c>
      <c r="AR113" s="239"/>
      <c r="AS113" s="248"/>
      <c r="AT113" s="250"/>
      <c r="AU113" s="251"/>
      <c r="AV113" s="248"/>
      <c r="AW113" s="247"/>
      <c r="AX113" s="245"/>
      <c r="AY113" s="247"/>
      <c r="AZ113" s="148"/>
      <c r="BA113" s="252"/>
      <c r="BB113" s="148"/>
      <c r="BC113" s="148"/>
      <c r="BD113" s="251"/>
      <c r="BE113" s="147"/>
      <c r="BF113" s="396"/>
      <c r="BG113" s="144" t="s">
        <v>120</v>
      </c>
      <c r="BH113" s="148"/>
      <c r="BI113" s="392"/>
      <c r="BJ113" s="144" t="s">
        <v>120</v>
      </c>
      <c r="BK113" s="149" t="str">
        <f t="shared" si="10"/>
        <v/>
      </c>
      <c r="BL113" s="150" t="str">
        <f t="shared" si="11"/>
        <v/>
      </c>
      <c r="BM113" s="395"/>
      <c r="BN113" s="29"/>
      <c r="BO113" s="29"/>
      <c r="BP113" s="29"/>
    </row>
    <row r="114" ht="20.25" customHeight="1">
      <c r="A114" s="29"/>
      <c r="B114" s="29"/>
      <c r="C114" s="84"/>
      <c r="D114" s="151" t="s">
        <v>121</v>
      </c>
      <c r="E114" s="151"/>
      <c r="F114" s="391"/>
      <c r="G114" s="151" t="s">
        <v>121</v>
      </c>
      <c r="H114" s="253"/>
      <c r="I114" s="254"/>
      <c r="J114" s="254"/>
      <c r="K114" s="254"/>
      <c r="L114" s="254"/>
      <c r="M114" s="254"/>
      <c r="N114" s="254"/>
      <c r="O114" s="254"/>
      <c r="P114" s="255"/>
      <c r="Q114" s="157"/>
      <c r="R114" s="256"/>
      <c r="S114" s="254"/>
      <c r="T114" s="254"/>
      <c r="U114" s="254"/>
      <c r="V114" s="254"/>
      <c r="W114" s="254"/>
      <c r="X114" s="254"/>
      <c r="Y114" s="158"/>
      <c r="Z114" s="392"/>
      <c r="AA114" s="151" t="s">
        <v>121</v>
      </c>
      <c r="AB114" s="253"/>
      <c r="AC114" s="254"/>
      <c r="AD114" s="255"/>
      <c r="AE114" s="253"/>
      <c r="AF114" s="254"/>
      <c r="AG114" s="255"/>
      <c r="AH114" s="257"/>
      <c r="AI114" s="258"/>
      <c r="AJ114" s="259"/>
      <c r="AK114" s="257"/>
      <c r="AL114" s="260"/>
      <c r="AM114" s="260"/>
      <c r="AN114" s="260"/>
      <c r="AO114" s="261"/>
      <c r="AP114" s="392"/>
      <c r="AQ114" s="151" t="s">
        <v>121</v>
      </c>
      <c r="AR114" s="253"/>
      <c r="AS114" s="260"/>
      <c r="AT114" s="262"/>
      <c r="AU114" s="263"/>
      <c r="AV114" s="260"/>
      <c r="AW114" s="259"/>
      <c r="AX114" s="257"/>
      <c r="AY114" s="259"/>
      <c r="AZ114" s="156"/>
      <c r="BA114" s="264"/>
      <c r="BB114" s="156"/>
      <c r="BC114" s="156"/>
      <c r="BD114" s="263"/>
      <c r="BE114" s="155"/>
      <c r="BF114" s="396"/>
      <c r="BG114" s="151" t="s">
        <v>121</v>
      </c>
      <c r="BH114" s="156"/>
      <c r="BI114" s="392"/>
      <c r="BJ114" s="151" t="s">
        <v>121</v>
      </c>
      <c r="BK114" s="157" t="str">
        <f t="shared" si="10"/>
        <v/>
      </c>
      <c r="BL114" s="158" t="str">
        <f t="shared" si="11"/>
        <v/>
      </c>
      <c r="BM114" s="395"/>
      <c r="BN114" s="29"/>
      <c r="BO114" s="29"/>
      <c r="BP114" s="29"/>
    </row>
    <row r="115" ht="20.25" customHeight="1">
      <c r="A115" s="29"/>
      <c r="B115" s="29"/>
      <c r="C115" s="84"/>
      <c r="D115" s="159" t="s">
        <v>122</v>
      </c>
      <c r="E115" s="159"/>
      <c r="F115" s="391"/>
      <c r="G115" s="159" t="s">
        <v>122</v>
      </c>
      <c r="H115" s="265"/>
      <c r="I115" s="266"/>
      <c r="J115" s="266"/>
      <c r="K115" s="266"/>
      <c r="L115" s="266"/>
      <c r="M115" s="266"/>
      <c r="N115" s="266"/>
      <c r="O115" s="266"/>
      <c r="P115" s="267"/>
      <c r="Q115" s="268"/>
      <c r="R115" s="269"/>
      <c r="S115" s="266"/>
      <c r="T115" s="266"/>
      <c r="U115" s="266"/>
      <c r="V115" s="266"/>
      <c r="W115" s="266"/>
      <c r="X115" s="266"/>
      <c r="Y115" s="270"/>
      <c r="Z115" s="392"/>
      <c r="AA115" s="159" t="s">
        <v>122</v>
      </c>
      <c r="AB115" s="265"/>
      <c r="AC115" s="266"/>
      <c r="AD115" s="267"/>
      <c r="AE115" s="265"/>
      <c r="AF115" s="266"/>
      <c r="AG115" s="267"/>
      <c r="AH115" s="271"/>
      <c r="AI115" s="272"/>
      <c r="AJ115" s="273"/>
      <c r="AK115" s="271"/>
      <c r="AL115" s="274"/>
      <c r="AM115" s="274"/>
      <c r="AN115" s="274"/>
      <c r="AO115" s="275"/>
      <c r="AP115" s="392"/>
      <c r="AQ115" s="159" t="s">
        <v>122</v>
      </c>
      <c r="AR115" s="265"/>
      <c r="AS115" s="274"/>
      <c r="AT115" s="276"/>
      <c r="AU115" s="277"/>
      <c r="AV115" s="274"/>
      <c r="AW115" s="273"/>
      <c r="AX115" s="271"/>
      <c r="AY115" s="273"/>
      <c r="AZ115" s="162"/>
      <c r="BA115" s="278"/>
      <c r="BB115" s="162"/>
      <c r="BC115" s="162"/>
      <c r="BD115" s="277"/>
      <c r="BE115" s="161"/>
      <c r="BF115" s="396"/>
      <c r="BG115" s="159" t="s">
        <v>122</v>
      </c>
      <c r="BH115" s="162"/>
      <c r="BI115" s="392"/>
      <c r="BJ115" s="159" t="s">
        <v>122</v>
      </c>
      <c r="BK115" s="163" t="str">
        <f t="shared" si="10"/>
        <v/>
      </c>
      <c r="BL115" s="164" t="str">
        <f t="shared" si="11"/>
        <v/>
      </c>
      <c r="BM115" s="395"/>
      <c r="BN115" s="29"/>
      <c r="BO115" s="29"/>
      <c r="BP115" s="29"/>
    </row>
    <row r="116" ht="20.25" customHeight="1">
      <c r="A116" s="29"/>
      <c r="B116" s="29"/>
      <c r="C116" s="84"/>
      <c r="D116" s="159" t="s">
        <v>123</v>
      </c>
      <c r="E116" s="159"/>
      <c r="F116" s="391"/>
      <c r="G116" s="159" t="s">
        <v>123</v>
      </c>
      <c r="H116" s="265"/>
      <c r="I116" s="266"/>
      <c r="J116" s="266"/>
      <c r="K116" s="266"/>
      <c r="L116" s="266"/>
      <c r="M116" s="266"/>
      <c r="N116" s="266"/>
      <c r="O116" s="266"/>
      <c r="P116" s="267"/>
      <c r="Q116" s="268"/>
      <c r="R116" s="269"/>
      <c r="S116" s="266"/>
      <c r="T116" s="266"/>
      <c r="U116" s="266"/>
      <c r="V116" s="266"/>
      <c r="W116" s="266"/>
      <c r="X116" s="266"/>
      <c r="Y116" s="270"/>
      <c r="Z116" s="392"/>
      <c r="AA116" s="159" t="s">
        <v>123</v>
      </c>
      <c r="AB116" s="265"/>
      <c r="AC116" s="266"/>
      <c r="AD116" s="267"/>
      <c r="AE116" s="265"/>
      <c r="AF116" s="266"/>
      <c r="AG116" s="267"/>
      <c r="AH116" s="271"/>
      <c r="AI116" s="272"/>
      <c r="AJ116" s="273"/>
      <c r="AK116" s="271"/>
      <c r="AL116" s="274"/>
      <c r="AM116" s="274"/>
      <c r="AN116" s="274"/>
      <c r="AO116" s="275"/>
      <c r="AP116" s="392"/>
      <c r="AQ116" s="159" t="s">
        <v>123</v>
      </c>
      <c r="AR116" s="265"/>
      <c r="AS116" s="274"/>
      <c r="AT116" s="276"/>
      <c r="AU116" s="277"/>
      <c r="AV116" s="274"/>
      <c r="AW116" s="273"/>
      <c r="AX116" s="271"/>
      <c r="AY116" s="273"/>
      <c r="AZ116" s="162"/>
      <c r="BA116" s="278"/>
      <c r="BB116" s="162"/>
      <c r="BC116" s="162"/>
      <c r="BD116" s="277"/>
      <c r="BE116" s="161"/>
      <c r="BF116" s="396"/>
      <c r="BG116" s="159" t="s">
        <v>123</v>
      </c>
      <c r="BH116" s="162"/>
      <c r="BI116" s="392"/>
      <c r="BJ116" s="159" t="s">
        <v>123</v>
      </c>
      <c r="BK116" s="163" t="str">
        <f t="shared" si="10"/>
        <v/>
      </c>
      <c r="BL116" s="164" t="str">
        <f t="shared" si="11"/>
        <v/>
      </c>
      <c r="BM116" s="395"/>
      <c r="BN116" s="29"/>
      <c r="BO116" s="29"/>
      <c r="BP116" s="29"/>
    </row>
    <row r="117" ht="20.25" customHeight="1">
      <c r="A117" s="29"/>
      <c r="B117" s="29"/>
      <c r="C117" s="84"/>
      <c r="D117" s="159" t="s">
        <v>124</v>
      </c>
      <c r="E117" s="159"/>
      <c r="F117" s="391"/>
      <c r="G117" s="159" t="s">
        <v>124</v>
      </c>
      <c r="H117" s="265"/>
      <c r="I117" s="266"/>
      <c r="J117" s="266"/>
      <c r="K117" s="266"/>
      <c r="L117" s="266"/>
      <c r="M117" s="266"/>
      <c r="N117" s="266"/>
      <c r="O117" s="266"/>
      <c r="P117" s="267"/>
      <c r="Q117" s="268"/>
      <c r="R117" s="269"/>
      <c r="S117" s="266"/>
      <c r="T117" s="266"/>
      <c r="U117" s="266"/>
      <c r="V117" s="266"/>
      <c r="W117" s="266"/>
      <c r="X117" s="266"/>
      <c r="Y117" s="270"/>
      <c r="Z117" s="392"/>
      <c r="AA117" s="159" t="s">
        <v>124</v>
      </c>
      <c r="AB117" s="265"/>
      <c r="AC117" s="266"/>
      <c r="AD117" s="267"/>
      <c r="AE117" s="265"/>
      <c r="AF117" s="266"/>
      <c r="AG117" s="267"/>
      <c r="AH117" s="271"/>
      <c r="AI117" s="272"/>
      <c r="AJ117" s="273"/>
      <c r="AK117" s="271"/>
      <c r="AL117" s="274"/>
      <c r="AM117" s="274"/>
      <c r="AN117" s="274"/>
      <c r="AO117" s="275"/>
      <c r="AP117" s="392"/>
      <c r="AQ117" s="159" t="s">
        <v>124</v>
      </c>
      <c r="AR117" s="265"/>
      <c r="AS117" s="274"/>
      <c r="AT117" s="276"/>
      <c r="AU117" s="277"/>
      <c r="AV117" s="274"/>
      <c r="AW117" s="273"/>
      <c r="AX117" s="271"/>
      <c r="AY117" s="273"/>
      <c r="AZ117" s="162"/>
      <c r="BA117" s="278"/>
      <c r="BB117" s="162"/>
      <c r="BC117" s="162"/>
      <c r="BD117" s="277"/>
      <c r="BE117" s="161"/>
      <c r="BF117" s="396"/>
      <c r="BG117" s="159" t="s">
        <v>124</v>
      </c>
      <c r="BH117" s="162"/>
      <c r="BI117" s="392"/>
      <c r="BJ117" s="159" t="s">
        <v>124</v>
      </c>
      <c r="BK117" s="163" t="str">
        <f t="shared" si="10"/>
        <v/>
      </c>
      <c r="BL117" s="164" t="str">
        <f t="shared" si="11"/>
        <v/>
      </c>
      <c r="BM117" s="395"/>
      <c r="BN117" s="29"/>
      <c r="BO117" s="29"/>
      <c r="BP117" s="29"/>
    </row>
    <row r="118" ht="20.25" customHeight="1">
      <c r="A118" s="29"/>
      <c r="B118" s="29"/>
      <c r="C118" s="84"/>
      <c r="D118" s="159" t="s">
        <v>125</v>
      </c>
      <c r="E118" s="159"/>
      <c r="F118" s="391"/>
      <c r="G118" s="159" t="s">
        <v>125</v>
      </c>
      <c r="H118" s="265"/>
      <c r="I118" s="266"/>
      <c r="J118" s="266"/>
      <c r="K118" s="266"/>
      <c r="L118" s="266"/>
      <c r="M118" s="266"/>
      <c r="N118" s="266"/>
      <c r="O118" s="266"/>
      <c r="P118" s="267"/>
      <c r="Q118" s="268"/>
      <c r="R118" s="269"/>
      <c r="S118" s="266"/>
      <c r="T118" s="266"/>
      <c r="U118" s="266"/>
      <c r="V118" s="266"/>
      <c r="W118" s="266"/>
      <c r="X118" s="266"/>
      <c r="Y118" s="270"/>
      <c r="Z118" s="392"/>
      <c r="AA118" s="159" t="s">
        <v>125</v>
      </c>
      <c r="AB118" s="265"/>
      <c r="AC118" s="266"/>
      <c r="AD118" s="267"/>
      <c r="AE118" s="265"/>
      <c r="AF118" s="266"/>
      <c r="AG118" s="267"/>
      <c r="AH118" s="271"/>
      <c r="AI118" s="272"/>
      <c r="AJ118" s="273"/>
      <c r="AK118" s="271"/>
      <c r="AL118" s="274"/>
      <c r="AM118" s="274"/>
      <c r="AN118" s="274"/>
      <c r="AO118" s="275"/>
      <c r="AP118" s="392"/>
      <c r="AQ118" s="159" t="s">
        <v>125</v>
      </c>
      <c r="AR118" s="265"/>
      <c r="AS118" s="274"/>
      <c r="AT118" s="276"/>
      <c r="AU118" s="277"/>
      <c r="AV118" s="274"/>
      <c r="AW118" s="273"/>
      <c r="AX118" s="271"/>
      <c r="AY118" s="273"/>
      <c r="AZ118" s="162"/>
      <c r="BA118" s="278"/>
      <c r="BB118" s="162"/>
      <c r="BC118" s="162"/>
      <c r="BD118" s="277"/>
      <c r="BE118" s="161"/>
      <c r="BF118" s="396"/>
      <c r="BG118" s="159" t="s">
        <v>125</v>
      </c>
      <c r="BH118" s="162"/>
      <c r="BI118" s="392"/>
      <c r="BJ118" s="159" t="s">
        <v>125</v>
      </c>
      <c r="BK118" s="163" t="str">
        <f t="shared" si="10"/>
        <v/>
      </c>
      <c r="BL118" s="164" t="str">
        <f t="shared" si="11"/>
        <v/>
      </c>
      <c r="BM118" s="395"/>
      <c r="BN118" s="29"/>
      <c r="BO118" s="29"/>
      <c r="BP118" s="29"/>
    </row>
    <row r="119" ht="20.25" customHeight="1">
      <c r="A119" s="29"/>
      <c r="B119" s="29"/>
      <c r="C119" s="84"/>
      <c r="D119" s="159" t="s">
        <v>126</v>
      </c>
      <c r="E119" s="159"/>
      <c r="F119" s="391"/>
      <c r="G119" s="159" t="s">
        <v>126</v>
      </c>
      <c r="H119" s="265"/>
      <c r="I119" s="266"/>
      <c r="J119" s="266"/>
      <c r="K119" s="266"/>
      <c r="L119" s="266"/>
      <c r="M119" s="266"/>
      <c r="N119" s="266"/>
      <c r="O119" s="266"/>
      <c r="P119" s="267"/>
      <c r="Q119" s="268"/>
      <c r="R119" s="269"/>
      <c r="S119" s="266"/>
      <c r="T119" s="266"/>
      <c r="U119" s="266"/>
      <c r="V119" s="266"/>
      <c r="W119" s="266"/>
      <c r="X119" s="266"/>
      <c r="Y119" s="270"/>
      <c r="Z119" s="392"/>
      <c r="AA119" s="159" t="s">
        <v>126</v>
      </c>
      <c r="AB119" s="265"/>
      <c r="AC119" s="266"/>
      <c r="AD119" s="267"/>
      <c r="AE119" s="265"/>
      <c r="AF119" s="266"/>
      <c r="AG119" s="267"/>
      <c r="AH119" s="271"/>
      <c r="AI119" s="272"/>
      <c r="AJ119" s="273"/>
      <c r="AK119" s="271"/>
      <c r="AL119" s="274"/>
      <c r="AM119" s="274"/>
      <c r="AN119" s="274"/>
      <c r="AO119" s="275"/>
      <c r="AP119" s="392"/>
      <c r="AQ119" s="159" t="s">
        <v>126</v>
      </c>
      <c r="AR119" s="265"/>
      <c r="AS119" s="274"/>
      <c r="AT119" s="276"/>
      <c r="AU119" s="277"/>
      <c r="AV119" s="274"/>
      <c r="AW119" s="273"/>
      <c r="AX119" s="271"/>
      <c r="AY119" s="273"/>
      <c r="AZ119" s="162"/>
      <c r="BA119" s="278"/>
      <c r="BB119" s="162"/>
      <c r="BC119" s="162"/>
      <c r="BD119" s="277"/>
      <c r="BE119" s="161"/>
      <c r="BF119" s="396"/>
      <c r="BG119" s="159" t="s">
        <v>126</v>
      </c>
      <c r="BH119" s="162"/>
      <c r="BI119" s="392"/>
      <c r="BJ119" s="159" t="s">
        <v>126</v>
      </c>
      <c r="BK119" s="163" t="str">
        <f t="shared" si="10"/>
        <v/>
      </c>
      <c r="BL119" s="164" t="str">
        <f t="shared" si="11"/>
        <v/>
      </c>
      <c r="BM119" s="395"/>
      <c r="BN119" s="29"/>
      <c r="BO119" s="29"/>
      <c r="BP119" s="29"/>
    </row>
    <row r="120" ht="20.25" customHeight="1">
      <c r="A120" s="29"/>
      <c r="B120" s="29"/>
      <c r="C120" s="84"/>
      <c r="D120" s="167" t="s">
        <v>127</v>
      </c>
      <c r="E120" s="167"/>
      <c r="F120" s="391"/>
      <c r="G120" s="167" t="s">
        <v>127</v>
      </c>
      <c r="H120" s="279"/>
      <c r="I120" s="280"/>
      <c r="J120" s="280"/>
      <c r="K120" s="280"/>
      <c r="L120" s="280"/>
      <c r="M120" s="280"/>
      <c r="N120" s="280"/>
      <c r="O120" s="280"/>
      <c r="P120" s="281"/>
      <c r="Q120" s="282"/>
      <c r="R120" s="283"/>
      <c r="S120" s="280"/>
      <c r="T120" s="280"/>
      <c r="U120" s="280"/>
      <c r="V120" s="280"/>
      <c r="W120" s="280"/>
      <c r="X120" s="280"/>
      <c r="Y120" s="284"/>
      <c r="Z120" s="392"/>
      <c r="AA120" s="167" t="s">
        <v>127</v>
      </c>
      <c r="AB120" s="279"/>
      <c r="AC120" s="280"/>
      <c r="AD120" s="281"/>
      <c r="AE120" s="279"/>
      <c r="AF120" s="280"/>
      <c r="AG120" s="281"/>
      <c r="AH120" s="285"/>
      <c r="AI120" s="286"/>
      <c r="AJ120" s="287"/>
      <c r="AK120" s="285"/>
      <c r="AL120" s="288"/>
      <c r="AM120" s="288"/>
      <c r="AN120" s="288"/>
      <c r="AO120" s="289"/>
      <c r="AP120" s="392"/>
      <c r="AQ120" s="167" t="s">
        <v>127</v>
      </c>
      <c r="AR120" s="279"/>
      <c r="AS120" s="288"/>
      <c r="AT120" s="290"/>
      <c r="AU120" s="291"/>
      <c r="AV120" s="288"/>
      <c r="AW120" s="287"/>
      <c r="AX120" s="285"/>
      <c r="AY120" s="287"/>
      <c r="AZ120" s="170"/>
      <c r="BA120" s="292"/>
      <c r="BB120" s="170"/>
      <c r="BC120" s="170"/>
      <c r="BD120" s="291"/>
      <c r="BE120" s="169"/>
      <c r="BF120" s="396"/>
      <c r="BG120" s="167" t="s">
        <v>127</v>
      </c>
      <c r="BH120" s="170"/>
      <c r="BI120" s="392"/>
      <c r="BJ120" s="167" t="s">
        <v>127</v>
      </c>
      <c r="BK120" s="171" t="str">
        <f t="shared" si="10"/>
        <v/>
      </c>
      <c r="BL120" s="172" t="str">
        <f t="shared" si="11"/>
        <v/>
      </c>
      <c r="BM120" s="395"/>
      <c r="BN120" s="29"/>
      <c r="BO120" s="29"/>
      <c r="BP120" s="29"/>
    </row>
    <row r="121" ht="20.25" customHeight="1">
      <c r="A121" s="29"/>
      <c r="B121" s="29"/>
      <c r="C121" s="84"/>
      <c r="D121" s="129" t="s">
        <v>128</v>
      </c>
      <c r="E121" s="129"/>
      <c r="F121" s="391"/>
      <c r="G121" s="129" t="s">
        <v>128</v>
      </c>
      <c r="H121" s="293"/>
      <c r="I121" s="294"/>
      <c r="J121" s="294"/>
      <c r="K121" s="294"/>
      <c r="L121" s="294"/>
      <c r="M121" s="294"/>
      <c r="N121" s="294"/>
      <c r="O121" s="294"/>
      <c r="P121" s="295"/>
      <c r="Q121" s="142"/>
      <c r="R121" s="296"/>
      <c r="S121" s="294"/>
      <c r="T121" s="294"/>
      <c r="U121" s="294"/>
      <c r="V121" s="294"/>
      <c r="W121" s="294"/>
      <c r="X121" s="294"/>
      <c r="Y121" s="143"/>
      <c r="Z121" s="392"/>
      <c r="AA121" s="129" t="s">
        <v>128</v>
      </c>
      <c r="AB121" s="293"/>
      <c r="AC121" s="294"/>
      <c r="AD121" s="295"/>
      <c r="AE121" s="293"/>
      <c r="AF121" s="294"/>
      <c r="AG121" s="295"/>
      <c r="AH121" s="297"/>
      <c r="AI121" s="298"/>
      <c r="AJ121" s="299"/>
      <c r="AK121" s="297"/>
      <c r="AL121" s="300"/>
      <c r="AM121" s="300"/>
      <c r="AN121" s="300"/>
      <c r="AO121" s="174"/>
      <c r="AP121" s="392"/>
      <c r="AQ121" s="129" t="s">
        <v>128</v>
      </c>
      <c r="AR121" s="293"/>
      <c r="AS121" s="300"/>
      <c r="AT121" s="301"/>
      <c r="AU121" s="223"/>
      <c r="AV121" s="300"/>
      <c r="AW121" s="299"/>
      <c r="AX121" s="297"/>
      <c r="AY121" s="299"/>
      <c r="AZ121" s="134"/>
      <c r="BA121" s="222"/>
      <c r="BB121" s="134"/>
      <c r="BC121" s="134"/>
      <c r="BD121" s="223"/>
      <c r="BE121" s="174"/>
      <c r="BF121" s="396"/>
      <c r="BG121" s="129" t="s">
        <v>128</v>
      </c>
      <c r="BH121" s="134"/>
      <c r="BI121" s="392"/>
      <c r="BJ121" s="129" t="s">
        <v>128</v>
      </c>
      <c r="BK121" s="142" t="str">
        <f t="shared" si="10"/>
        <v/>
      </c>
      <c r="BL121" s="143" t="str">
        <f t="shared" si="11"/>
        <v/>
      </c>
      <c r="BM121" s="395"/>
      <c r="BN121" s="29"/>
      <c r="BO121" s="29"/>
      <c r="BP121" s="29"/>
    </row>
    <row r="122" ht="20.25" customHeight="1">
      <c r="A122" s="29"/>
      <c r="B122" s="29"/>
      <c r="C122" s="84"/>
      <c r="D122" s="137" t="s">
        <v>129</v>
      </c>
      <c r="E122" s="137"/>
      <c r="F122" s="391"/>
      <c r="G122" s="137" t="s">
        <v>129</v>
      </c>
      <c r="H122" s="225"/>
      <c r="I122" s="226"/>
      <c r="J122" s="226"/>
      <c r="K122" s="226"/>
      <c r="L122" s="226"/>
      <c r="M122" s="226"/>
      <c r="N122" s="226"/>
      <c r="O122" s="226"/>
      <c r="P122" s="227"/>
      <c r="Q122" s="228"/>
      <c r="R122" s="229"/>
      <c r="S122" s="226"/>
      <c r="T122" s="226"/>
      <c r="U122" s="226"/>
      <c r="V122" s="226"/>
      <c r="W122" s="226"/>
      <c r="X122" s="226"/>
      <c r="Y122" s="230"/>
      <c r="Z122" s="392"/>
      <c r="AA122" s="137" t="s">
        <v>129</v>
      </c>
      <c r="AB122" s="225"/>
      <c r="AC122" s="226"/>
      <c r="AD122" s="227"/>
      <c r="AE122" s="225"/>
      <c r="AF122" s="226"/>
      <c r="AG122" s="227"/>
      <c r="AH122" s="231"/>
      <c r="AI122" s="232"/>
      <c r="AJ122" s="233"/>
      <c r="AK122" s="231"/>
      <c r="AL122" s="234"/>
      <c r="AM122" s="234"/>
      <c r="AN122" s="234"/>
      <c r="AO122" s="140"/>
      <c r="AP122" s="392"/>
      <c r="AQ122" s="137" t="s">
        <v>129</v>
      </c>
      <c r="AR122" s="225"/>
      <c r="AS122" s="234"/>
      <c r="AT122" s="236"/>
      <c r="AU122" s="237"/>
      <c r="AV122" s="234"/>
      <c r="AW122" s="233"/>
      <c r="AX122" s="231"/>
      <c r="AY122" s="233"/>
      <c r="AZ122" s="141"/>
      <c r="BA122" s="238"/>
      <c r="BB122" s="141"/>
      <c r="BC122" s="141"/>
      <c r="BD122" s="237"/>
      <c r="BE122" s="140"/>
      <c r="BF122" s="396"/>
      <c r="BG122" s="137" t="s">
        <v>129</v>
      </c>
      <c r="BH122" s="141"/>
      <c r="BI122" s="392"/>
      <c r="BJ122" s="137" t="s">
        <v>129</v>
      </c>
      <c r="BK122" s="142" t="str">
        <f t="shared" si="10"/>
        <v/>
      </c>
      <c r="BL122" s="143" t="str">
        <f t="shared" si="11"/>
        <v/>
      </c>
      <c r="BM122" s="395"/>
      <c r="BN122" s="29"/>
      <c r="BO122" s="29"/>
      <c r="BP122" s="29"/>
    </row>
    <row r="123" ht="20.25" customHeight="1">
      <c r="A123" s="29"/>
      <c r="B123" s="29"/>
      <c r="C123" s="84"/>
      <c r="D123" s="137" t="s">
        <v>130</v>
      </c>
      <c r="E123" s="137"/>
      <c r="F123" s="391"/>
      <c r="G123" s="137" t="s">
        <v>130</v>
      </c>
      <c r="H123" s="225"/>
      <c r="I123" s="226"/>
      <c r="J123" s="226"/>
      <c r="K123" s="226"/>
      <c r="L123" s="226"/>
      <c r="M123" s="226"/>
      <c r="N123" s="226"/>
      <c r="O123" s="226"/>
      <c r="P123" s="227"/>
      <c r="Q123" s="228"/>
      <c r="R123" s="229"/>
      <c r="S123" s="226"/>
      <c r="T123" s="226"/>
      <c r="U123" s="226"/>
      <c r="V123" s="226"/>
      <c r="W123" s="226"/>
      <c r="X123" s="226"/>
      <c r="Y123" s="230"/>
      <c r="Z123" s="392"/>
      <c r="AA123" s="137" t="s">
        <v>130</v>
      </c>
      <c r="AB123" s="225"/>
      <c r="AC123" s="226"/>
      <c r="AD123" s="227"/>
      <c r="AE123" s="225"/>
      <c r="AF123" s="226"/>
      <c r="AG123" s="227"/>
      <c r="AH123" s="231"/>
      <c r="AI123" s="232"/>
      <c r="AJ123" s="233"/>
      <c r="AK123" s="231"/>
      <c r="AL123" s="234"/>
      <c r="AM123" s="234"/>
      <c r="AN123" s="234"/>
      <c r="AO123" s="140"/>
      <c r="AP123" s="392"/>
      <c r="AQ123" s="137" t="s">
        <v>130</v>
      </c>
      <c r="AR123" s="225"/>
      <c r="AS123" s="234"/>
      <c r="AT123" s="236"/>
      <c r="AU123" s="237"/>
      <c r="AV123" s="234"/>
      <c r="AW123" s="233"/>
      <c r="AX123" s="231"/>
      <c r="AY123" s="233"/>
      <c r="AZ123" s="141"/>
      <c r="BA123" s="238"/>
      <c r="BB123" s="141"/>
      <c r="BC123" s="141"/>
      <c r="BD123" s="237"/>
      <c r="BE123" s="140"/>
      <c r="BF123" s="396"/>
      <c r="BG123" s="137" t="s">
        <v>130</v>
      </c>
      <c r="BH123" s="141"/>
      <c r="BI123" s="392"/>
      <c r="BJ123" s="137" t="s">
        <v>130</v>
      </c>
      <c r="BK123" s="142" t="str">
        <f t="shared" si="10"/>
        <v/>
      </c>
      <c r="BL123" s="143" t="str">
        <f t="shared" si="11"/>
        <v/>
      </c>
      <c r="BM123" s="395"/>
      <c r="BN123" s="29"/>
      <c r="BO123" s="29"/>
      <c r="BP123" s="29"/>
    </row>
    <row r="124" ht="20.25" customHeight="1">
      <c r="A124" s="29"/>
      <c r="B124" s="29"/>
      <c r="C124" s="84"/>
      <c r="D124" s="137" t="s">
        <v>131</v>
      </c>
      <c r="E124" s="137"/>
      <c r="F124" s="391"/>
      <c r="G124" s="137" t="s">
        <v>131</v>
      </c>
      <c r="H124" s="225"/>
      <c r="I124" s="226"/>
      <c r="J124" s="226"/>
      <c r="K124" s="226"/>
      <c r="L124" s="226"/>
      <c r="M124" s="226"/>
      <c r="N124" s="226"/>
      <c r="O124" s="226"/>
      <c r="P124" s="227"/>
      <c r="Q124" s="228"/>
      <c r="R124" s="229"/>
      <c r="S124" s="226"/>
      <c r="T124" s="226"/>
      <c r="U124" s="226"/>
      <c r="V124" s="226"/>
      <c r="W124" s="226"/>
      <c r="X124" s="226"/>
      <c r="Y124" s="230"/>
      <c r="Z124" s="392"/>
      <c r="AA124" s="137" t="s">
        <v>131</v>
      </c>
      <c r="AB124" s="225"/>
      <c r="AC124" s="226"/>
      <c r="AD124" s="227"/>
      <c r="AE124" s="225"/>
      <c r="AF124" s="226"/>
      <c r="AG124" s="227"/>
      <c r="AH124" s="231"/>
      <c r="AI124" s="232"/>
      <c r="AJ124" s="233"/>
      <c r="AK124" s="231"/>
      <c r="AL124" s="234"/>
      <c r="AM124" s="234"/>
      <c r="AN124" s="234"/>
      <c r="AO124" s="140"/>
      <c r="AP124" s="392"/>
      <c r="AQ124" s="137" t="s">
        <v>131</v>
      </c>
      <c r="AR124" s="225"/>
      <c r="AS124" s="234"/>
      <c r="AT124" s="236"/>
      <c r="AU124" s="237"/>
      <c r="AV124" s="234"/>
      <c r="AW124" s="233"/>
      <c r="AX124" s="231"/>
      <c r="AY124" s="233"/>
      <c r="AZ124" s="141"/>
      <c r="BA124" s="238"/>
      <c r="BB124" s="141"/>
      <c r="BC124" s="141"/>
      <c r="BD124" s="237"/>
      <c r="BE124" s="140"/>
      <c r="BF124" s="396"/>
      <c r="BG124" s="137" t="s">
        <v>131</v>
      </c>
      <c r="BH124" s="141"/>
      <c r="BI124" s="392"/>
      <c r="BJ124" s="137" t="s">
        <v>131</v>
      </c>
      <c r="BK124" s="142" t="str">
        <f t="shared" si="10"/>
        <v/>
      </c>
      <c r="BL124" s="143" t="str">
        <f t="shared" si="11"/>
        <v/>
      </c>
      <c r="BM124" s="395"/>
      <c r="BN124" s="29"/>
      <c r="BO124" s="29"/>
      <c r="BP124" s="29"/>
    </row>
    <row r="125" ht="20.25" customHeight="1">
      <c r="A125" s="29"/>
      <c r="B125" s="29"/>
      <c r="C125" s="84"/>
      <c r="D125" s="137" t="s">
        <v>132</v>
      </c>
      <c r="E125" s="137"/>
      <c r="F125" s="391"/>
      <c r="G125" s="137" t="s">
        <v>132</v>
      </c>
      <c r="H125" s="225"/>
      <c r="I125" s="226"/>
      <c r="J125" s="226"/>
      <c r="K125" s="226"/>
      <c r="L125" s="226"/>
      <c r="M125" s="226"/>
      <c r="N125" s="226"/>
      <c r="O125" s="226"/>
      <c r="P125" s="227"/>
      <c r="Q125" s="228"/>
      <c r="R125" s="229"/>
      <c r="S125" s="226"/>
      <c r="T125" s="226"/>
      <c r="U125" s="226"/>
      <c r="V125" s="226"/>
      <c r="W125" s="226"/>
      <c r="X125" s="226"/>
      <c r="Y125" s="230"/>
      <c r="Z125" s="392"/>
      <c r="AA125" s="137" t="s">
        <v>132</v>
      </c>
      <c r="AB125" s="225"/>
      <c r="AC125" s="226"/>
      <c r="AD125" s="227"/>
      <c r="AE125" s="225"/>
      <c r="AF125" s="226"/>
      <c r="AG125" s="227"/>
      <c r="AH125" s="231"/>
      <c r="AI125" s="232"/>
      <c r="AJ125" s="233"/>
      <c r="AK125" s="231"/>
      <c r="AL125" s="234"/>
      <c r="AM125" s="234"/>
      <c r="AN125" s="234"/>
      <c r="AO125" s="140"/>
      <c r="AP125" s="392"/>
      <c r="AQ125" s="137" t="s">
        <v>132</v>
      </c>
      <c r="AR125" s="225"/>
      <c r="AS125" s="234"/>
      <c r="AT125" s="236"/>
      <c r="AU125" s="237"/>
      <c r="AV125" s="234"/>
      <c r="AW125" s="233"/>
      <c r="AX125" s="231"/>
      <c r="AY125" s="233"/>
      <c r="AZ125" s="141"/>
      <c r="BA125" s="238"/>
      <c r="BB125" s="141"/>
      <c r="BC125" s="141"/>
      <c r="BD125" s="237"/>
      <c r="BE125" s="140"/>
      <c r="BF125" s="396"/>
      <c r="BG125" s="137" t="s">
        <v>132</v>
      </c>
      <c r="BH125" s="141"/>
      <c r="BI125" s="392"/>
      <c r="BJ125" s="137" t="s">
        <v>132</v>
      </c>
      <c r="BK125" s="142" t="str">
        <f t="shared" si="10"/>
        <v/>
      </c>
      <c r="BL125" s="143" t="str">
        <f t="shared" si="11"/>
        <v/>
      </c>
      <c r="BM125" s="395"/>
      <c r="BN125" s="29"/>
      <c r="BO125" s="29"/>
      <c r="BP125" s="29"/>
    </row>
    <row r="126" ht="20.25" customHeight="1">
      <c r="A126" s="29"/>
      <c r="B126" s="29"/>
      <c r="C126" s="84"/>
      <c r="D126" s="144" t="s">
        <v>133</v>
      </c>
      <c r="E126" s="144"/>
      <c r="F126" s="391"/>
      <c r="G126" s="144" t="s">
        <v>133</v>
      </c>
      <c r="H126" s="225"/>
      <c r="I126" s="226"/>
      <c r="J126" s="226"/>
      <c r="K126" s="226"/>
      <c r="L126" s="226"/>
      <c r="M126" s="226"/>
      <c r="N126" s="226"/>
      <c r="O126" s="226"/>
      <c r="P126" s="227"/>
      <c r="Q126" s="228"/>
      <c r="R126" s="229"/>
      <c r="S126" s="226"/>
      <c r="T126" s="226"/>
      <c r="U126" s="226"/>
      <c r="V126" s="226"/>
      <c r="W126" s="226"/>
      <c r="X126" s="226"/>
      <c r="Y126" s="230"/>
      <c r="Z126" s="392"/>
      <c r="AA126" s="144" t="s">
        <v>133</v>
      </c>
      <c r="AB126" s="225"/>
      <c r="AC126" s="226"/>
      <c r="AD126" s="227"/>
      <c r="AE126" s="225"/>
      <c r="AF126" s="226"/>
      <c r="AG126" s="227"/>
      <c r="AH126" s="231"/>
      <c r="AI126" s="232"/>
      <c r="AJ126" s="233"/>
      <c r="AK126" s="231"/>
      <c r="AL126" s="234"/>
      <c r="AM126" s="234"/>
      <c r="AN126" s="234"/>
      <c r="AO126" s="140"/>
      <c r="AP126" s="392"/>
      <c r="AQ126" s="144" t="s">
        <v>133</v>
      </c>
      <c r="AR126" s="225"/>
      <c r="AS126" s="234"/>
      <c r="AT126" s="236"/>
      <c r="AU126" s="237"/>
      <c r="AV126" s="234"/>
      <c r="AW126" s="233"/>
      <c r="AX126" s="231"/>
      <c r="AY126" s="233"/>
      <c r="AZ126" s="141"/>
      <c r="BA126" s="238"/>
      <c r="BB126" s="141"/>
      <c r="BC126" s="141"/>
      <c r="BD126" s="237"/>
      <c r="BE126" s="140"/>
      <c r="BF126" s="396"/>
      <c r="BG126" s="144" t="s">
        <v>133</v>
      </c>
      <c r="BH126" s="141"/>
      <c r="BI126" s="392"/>
      <c r="BJ126" s="144" t="s">
        <v>133</v>
      </c>
      <c r="BK126" s="142" t="str">
        <f t="shared" si="10"/>
        <v/>
      </c>
      <c r="BL126" s="143" t="str">
        <f t="shared" si="11"/>
        <v/>
      </c>
      <c r="BM126" s="395"/>
      <c r="BN126" s="29"/>
      <c r="BO126" s="29"/>
      <c r="BP126" s="29"/>
    </row>
    <row r="127" ht="20.25" customHeight="1">
      <c r="A127" s="29"/>
      <c r="B127" s="29"/>
      <c r="C127" s="126"/>
      <c r="D127" s="176" t="s">
        <v>134</v>
      </c>
      <c r="E127" s="176"/>
      <c r="F127" s="391"/>
      <c r="G127" s="176" t="s">
        <v>134</v>
      </c>
      <c r="H127" s="302"/>
      <c r="I127" s="303"/>
      <c r="J127" s="303"/>
      <c r="K127" s="303"/>
      <c r="L127" s="303"/>
      <c r="M127" s="303"/>
      <c r="N127" s="303"/>
      <c r="O127" s="303"/>
      <c r="P127" s="304"/>
      <c r="Q127" s="305"/>
      <c r="R127" s="306"/>
      <c r="S127" s="303"/>
      <c r="T127" s="303"/>
      <c r="U127" s="303"/>
      <c r="V127" s="303"/>
      <c r="W127" s="303"/>
      <c r="X127" s="303"/>
      <c r="Y127" s="307"/>
      <c r="Z127" s="392"/>
      <c r="AA127" s="176" t="s">
        <v>134</v>
      </c>
      <c r="AB127" s="302"/>
      <c r="AC127" s="303"/>
      <c r="AD127" s="304"/>
      <c r="AE127" s="302"/>
      <c r="AF127" s="303"/>
      <c r="AG127" s="304"/>
      <c r="AH127" s="308"/>
      <c r="AI127" s="309"/>
      <c r="AJ127" s="310"/>
      <c r="AK127" s="308"/>
      <c r="AL127" s="311"/>
      <c r="AM127" s="311"/>
      <c r="AN127" s="311"/>
      <c r="AO127" s="179"/>
      <c r="AP127" s="392"/>
      <c r="AQ127" s="176" t="s">
        <v>134</v>
      </c>
      <c r="AR127" s="302"/>
      <c r="AS127" s="311"/>
      <c r="AT127" s="312"/>
      <c r="AU127" s="313"/>
      <c r="AV127" s="311"/>
      <c r="AW127" s="310"/>
      <c r="AX127" s="308"/>
      <c r="AY127" s="310"/>
      <c r="AZ127" s="180"/>
      <c r="BA127" s="314"/>
      <c r="BB127" s="180"/>
      <c r="BC127" s="180"/>
      <c r="BD127" s="313"/>
      <c r="BE127" s="179"/>
      <c r="BF127" s="396"/>
      <c r="BG127" s="176" t="s">
        <v>134</v>
      </c>
      <c r="BH127" s="180"/>
      <c r="BI127" s="392"/>
      <c r="BJ127" s="176" t="s">
        <v>134</v>
      </c>
      <c r="BK127" s="181" t="str">
        <f t="shared" si="10"/>
        <v/>
      </c>
      <c r="BL127" s="182" t="str">
        <f t="shared" si="11"/>
        <v/>
      </c>
      <c r="BM127" s="395"/>
      <c r="BN127" s="29"/>
      <c r="BO127" s="29"/>
      <c r="BP127" s="29"/>
    </row>
    <row r="128" ht="15.75" customHeight="1">
      <c r="A128" s="29"/>
      <c r="B128" s="29"/>
      <c r="C128" s="397"/>
      <c r="D128" s="398"/>
      <c r="E128" s="398"/>
      <c r="F128" s="398"/>
      <c r="G128" s="398"/>
      <c r="H128" s="398"/>
      <c r="I128" s="398"/>
      <c r="J128" s="398"/>
      <c r="K128" s="398"/>
      <c r="L128" s="398"/>
      <c r="M128" s="398"/>
      <c r="N128" s="398"/>
      <c r="O128" s="398"/>
      <c r="P128" s="398"/>
      <c r="Q128" s="398"/>
      <c r="R128" s="398"/>
      <c r="S128" s="398"/>
      <c r="T128" s="398"/>
      <c r="U128" s="398"/>
      <c r="V128" s="398"/>
      <c r="W128" s="398"/>
      <c r="X128" s="398"/>
      <c r="Y128" s="398"/>
      <c r="Z128" s="398"/>
      <c r="AA128" s="398"/>
      <c r="AB128" s="398"/>
      <c r="AC128" s="398"/>
      <c r="AD128" s="398"/>
      <c r="AE128" s="398"/>
      <c r="AF128" s="398"/>
      <c r="AG128" s="398"/>
      <c r="AH128" s="398"/>
      <c r="AI128" s="398"/>
      <c r="AJ128" s="398"/>
      <c r="AK128" s="398"/>
      <c r="AL128" s="398"/>
      <c r="AM128" s="398"/>
      <c r="AN128" s="398"/>
      <c r="AO128" s="398"/>
      <c r="AP128" s="398"/>
      <c r="AQ128" s="398"/>
      <c r="AR128" s="398"/>
      <c r="AS128" s="398"/>
      <c r="AT128" s="398"/>
      <c r="AU128" s="398"/>
      <c r="AV128" s="398"/>
      <c r="AW128" s="398"/>
      <c r="AX128" s="398"/>
      <c r="AY128" s="398"/>
      <c r="AZ128" s="398"/>
      <c r="BA128" s="398"/>
      <c r="BB128" s="398"/>
      <c r="BC128" s="398"/>
      <c r="BD128" s="398"/>
      <c r="BE128" s="398"/>
      <c r="BF128" s="398"/>
      <c r="BG128" s="398"/>
      <c r="BH128" s="398"/>
      <c r="BI128" s="398"/>
      <c r="BJ128" s="398"/>
      <c r="BK128" s="398"/>
      <c r="BL128" s="398"/>
      <c r="BM128" s="399"/>
      <c r="BN128" s="29"/>
      <c r="BO128" s="29"/>
      <c r="BP128" s="29"/>
    </row>
    <row r="129" ht="15.75" customHeight="1">
      <c r="A129" s="29"/>
      <c r="B129" s="29"/>
      <c r="C129" s="30"/>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row>
    <row r="130" ht="15.75" customHeight="1">
      <c r="A130" s="29"/>
      <c r="B130" s="29"/>
      <c r="C130" s="30"/>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row>
    <row r="131" ht="15.75" customHeight="1">
      <c r="A131" s="29"/>
      <c r="B131" s="29"/>
      <c r="C131" s="30"/>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row>
    <row r="132" ht="15.75" customHeight="1">
      <c r="A132" s="29"/>
      <c r="B132" s="29"/>
      <c r="C132" s="30"/>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row>
    <row r="133" ht="15.75" customHeight="1">
      <c r="A133" s="29"/>
      <c r="B133" s="29"/>
      <c r="C133" s="30"/>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row>
    <row r="134" ht="15.75" customHeight="1">
      <c r="A134" s="29"/>
      <c r="B134" s="29"/>
      <c r="C134" s="30"/>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row>
    <row r="135" ht="15.75" customHeight="1">
      <c r="A135" s="29"/>
      <c r="B135" s="29"/>
      <c r="C135" s="30"/>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row>
    <row r="136" ht="15.75" customHeight="1">
      <c r="A136" s="29"/>
      <c r="B136" s="29"/>
      <c r="C136" s="30"/>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row>
    <row r="137" ht="15.75" customHeight="1">
      <c r="A137" s="29"/>
      <c r="B137" s="29"/>
      <c r="C137" s="30"/>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row>
    <row r="138" ht="15.75" customHeight="1">
      <c r="A138" s="29"/>
      <c r="B138" s="29"/>
      <c r="C138" s="30"/>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row>
    <row r="139" ht="15.75" customHeight="1">
      <c r="A139" s="29"/>
      <c r="B139" s="29"/>
      <c r="C139" s="30"/>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row>
    <row r="140" ht="15.75" customHeight="1">
      <c r="A140" s="29"/>
      <c r="B140" s="29"/>
      <c r="C140" s="30"/>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row>
    <row r="141" ht="15.75" customHeight="1">
      <c r="A141" s="29"/>
      <c r="B141" s="29"/>
      <c r="C141" s="30"/>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row>
    <row r="142" ht="15.75" customHeight="1">
      <c r="A142" s="29"/>
      <c r="B142" s="29"/>
      <c r="C142" s="30"/>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row>
    <row r="143" ht="15.75" customHeight="1">
      <c r="A143" s="29"/>
      <c r="B143" s="29"/>
      <c r="C143" s="30"/>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row>
    <row r="144" ht="15.75" customHeight="1">
      <c r="A144" s="29"/>
      <c r="B144" s="29"/>
      <c r="C144" s="30"/>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row>
    <row r="145" ht="15.75" customHeight="1">
      <c r="A145" s="29"/>
      <c r="B145" s="29"/>
      <c r="C145" s="30"/>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row>
    <row r="146" ht="15.75" customHeight="1">
      <c r="A146" s="29"/>
      <c r="B146" s="29"/>
      <c r="C146" s="30"/>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row>
    <row r="147" ht="15.75" customHeight="1">
      <c r="A147" s="29"/>
      <c r="B147" s="29"/>
      <c r="C147" s="30"/>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row>
    <row r="148" ht="15.75" customHeight="1">
      <c r="A148" s="29"/>
      <c r="B148" s="29"/>
      <c r="C148" s="30"/>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row>
    <row r="149" ht="15.75" customHeight="1">
      <c r="A149" s="29"/>
      <c r="B149" s="29"/>
      <c r="C149" s="30"/>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row>
    <row r="150" ht="15.75" customHeight="1">
      <c r="A150" s="29"/>
      <c r="B150" s="29"/>
      <c r="C150" s="30"/>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row>
    <row r="151" ht="15.75" customHeight="1">
      <c r="A151" s="29"/>
      <c r="B151" s="29"/>
      <c r="C151" s="30"/>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row>
    <row r="152" ht="15.75" customHeight="1">
      <c r="A152" s="29"/>
      <c r="B152" s="29"/>
      <c r="C152" s="30"/>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row>
    <row r="153" ht="15.75" customHeight="1">
      <c r="A153" s="29"/>
      <c r="B153" s="29"/>
      <c r="C153" s="30"/>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row>
    <row r="154" ht="15.75" customHeight="1">
      <c r="A154" s="29"/>
      <c r="B154" s="29"/>
      <c r="C154" s="30"/>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row>
    <row r="155" ht="15.75" customHeight="1">
      <c r="A155" s="29"/>
      <c r="B155" s="29"/>
      <c r="C155" s="30"/>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row>
    <row r="156" ht="15.75" customHeight="1">
      <c r="A156" s="29"/>
      <c r="B156" s="29"/>
      <c r="C156" s="30"/>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row>
    <row r="157" ht="15.75" customHeight="1">
      <c r="A157" s="29"/>
      <c r="B157" s="29"/>
      <c r="C157" s="30"/>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c r="BM157" s="29"/>
      <c r="BN157" s="29"/>
      <c r="BO157" s="29"/>
      <c r="BP157" s="29"/>
    </row>
    <row r="158" ht="15.75" customHeight="1">
      <c r="A158" s="29"/>
      <c r="B158" s="29"/>
      <c r="C158" s="30"/>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row>
    <row r="159" ht="15.75" customHeight="1">
      <c r="A159" s="29"/>
      <c r="B159" s="29"/>
      <c r="C159" s="30"/>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row>
    <row r="160" ht="15.75" customHeight="1">
      <c r="A160" s="29"/>
      <c r="B160" s="29"/>
      <c r="C160" s="30"/>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row>
    <row r="161" ht="15.75" customHeight="1">
      <c r="A161" s="29"/>
      <c r="B161" s="29"/>
      <c r="C161" s="30"/>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row>
    <row r="162" ht="15.75" customHeight="1">
      <c r="A162" s="29"/>
      <c r="B162" s="29"/>
      <c r="C162" s="30"/>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row>
    <row r="163" ht="15.75" customHeight="1">
      <c r="A163" s="29"/>
      <c r="B163" s="29"/>
      <c r="C163" s="30"/>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row>
    <row r="164" ht="15.75" customHeight="1">
      <c r="A164" s="29"/>
      <c r="B164" s="29"/>
      <c r="C164" s="30"/>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row>
    <row r="165" ht="15.75" customHeight="1">
      <c r="A165" s="29"/>
      <c r="B165" s="29"/>
      <c r="C165" s="30"/>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row>
    <row r="166" ht="15.75" customHeight="1">
      <c r="A166" s="29"/>
      <c r="B166" s="29"/>
      <c r="C166" s="30"/>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row>
    <row r="167" ht="15.75" customHeight="1">
      <c r="A167" s="29"/>
      <c r="B167" s="29"/>
      <c r="C167" s="30"/>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row>
    <row r="168" ht="15.75" customHeight="1">
      <c r="A168" s="29"/>
      <c r="B168" s="29"/>
      <c r="C168" s="30"/>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row>
    <row r="169" ht="15.75" customHeight="1">
      <c r="A169" s="29"/>
      <c r="B169" s="29"/>
      <c r="C169" s="30"/>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c r="BM169" s="29"/>
      <c r="BN169" s="29"/>
      <c r="BO169" s="29"/>
      <c r="BP169" s="29"/>
    </row>
    <row r="170" ht="15.75" customHeight="1">
      <c r="A170" s="29"/>
      <c r="B170" s="29"/>
      <c r="C170" s="30"/>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row>
    <row r="171" ht="15.75" customHeight="1">
      <c r="A171" s="29"/>
      <c r="B171" s="29"/>
      <c r="C171" s="30"/>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row>
    <row r="172" ht="15.75" customHeight="1">
      <c r="A172" s="29"/>
      <c r="B172" s="29"/>
      <c r="C172" s="30"/>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row>
    <row r="173" ht="15.75" customHeight="1">
      <c r="A173" s="29"/>
      <c r="B173" s="29"/>
      <c r="C173" s="30"/>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row>
    <row r="174" ht="15.75" customHeight="1">
      <c r="A174" s="29"/>
      <c r="B174" s="29"/>
      <c r="C174" s="30"/>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row>
    <row r="175" ht="15.75" customHeight="1">
      <c r="A175" s="29"/>
      <c r="B175" s="29"/>
      <c r="C175" s="30"/>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row>
    <row r="176" ht="15.75" customHeight="1">
      <c r="A176" s="29"/>
      <c r="B176" s="29"/>
      <c r="C176" s="30"/>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row>
    <row r="177" ht="15.75" customHeight="1">
      <c r="A177" s="29"/>
      <c r="B177" s="29"/>
      <c r="C177" s="30"/>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row>
    <row r="178" ht="15.75" customHeight="1">
      <c r="A178" s="29"/>
      <c r="B178" s="29"/>
      <c r="C178" s="30"/>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row>
    <row r="179" ht="15.75" customHeight="1">
      <c r="A179" s="29"/>
      <c r="B179" s="29"/>
      <c r="C179" s="30"/>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row>
    <row r="180" ht="15.75" customHeight="1">
      <c r="A180" s="29"/>
      <c r="B180" s="29"/>
      <c r="C180" s="30"/>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row>
    <row r="181" ht="15.75" customHeight="1">
      <c r="A181" s="29"/>
      <c r="B181" s="29"/>
      <c r="C181" s="30"/>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row>
    <row r="182" ht="15.75" customHeight="1">
      <c r="A182" s="29"/>
      <c r="B182" s="29"/>
      <c r="C182" s="30"/>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row>
    <row r="183" ht="15.75" customHeight="1">
      <c r="A183" s="29"/>
      <c r="B183" s="29"/>
      <c r="C183" s="30"/>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row>
    <row r="184" ht="15.75" customHeight="1">
      <c r="A184" s="29"/>
      <c r="B184" s="29"/>
      <c r="C184" s="30"/>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row>
    <row r="185" ht="15.75" customHeight="1">
      <c r="A185" s="29"/>
      <c r="B185" s="29"/>
      <c r="C185" s="30"/>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row>
    <row r="186" ht="15.75" customHeight="1">
      <c r="A186" s="29"/>
      <c r="B186" s="29"/>
      <c r="C186" s="30"/>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row>
    <row r="187" ht="15.75" customHeight="1">
      <c r="A187" s="29"/>
      <c r="B187" s="29"/>
      <c r="C187" s="30"/>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row>
    <row r="188" ht="15.75" customHeight="1">
      <c r="A188" s="29"/>
      <c r="B188" s="29"/>
      <c r="C188" s="30"/>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row>
    <row r="189" ht="15.75" customHeight="1">
      <c r="A189" s="29"/>
      <c r="B189" s="29"/>
      <c r="C189" s="30"/>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c r="BM189" s="29"/>
      <c r="BN189" s="29"/>
      <c r="BO189" s="29"/>
      <c r="BP189" s="29"/>
    </row>
    <row r="190" ht="15.75" customHeight="1">
      <c r="A190" s="29"/>
      <c r="B190" s="29"/>
      <c r="C190" s="30"/>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row>
    <row r="191" ht="15.75" customHeight="1">
      <c r="A191" s="29"/>
      <c r="B191" s="29"/>
      <c r="C191" s="30"/>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c r="BM191" s="29"/>
      <c r="BN191" s="29"/>
      <c r="BO191" s="29"/>
      <c r="BP191" s="29"/>
    </row>
    <row r="192" ht="15.75" customHeight="1">
      <c r="A192" s="29"/>
      <c r="B192" s="29"/>
      <c r="C192" s="30"/>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row>
    <row r="193" ht="15.75" customHeight="1">
      <c r="A193" s="29"/>
      <c r="B193" s="29"/>
      <c r="C193" s="30"/>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row>
    <row r="194" ht="15.75" customHeight="1">
      <c r="A194" s="29"/>
      <c r="B194" s="29"/>
      <c r="C194" s="30"/>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row>
    <row r="195" ht="15.75" customHeight="1">
      <c r="A195" s="29"/>
      <c r="B195" s="29"/>
      <c r="C195" s="30"/>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row>
    <row r="196" ht="15.75" customHeight="1">
      <c r="A196" s="29"/>
      <c r="B196" s="29"/>
      <c r="C196" s="30"/>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row>
    <row r="197" ht="15.75" customHeight="1">
      <c r="A197" s="29"/>
      <c r="B197" s="29"/>
      <c r="C197" s="30"/>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row>
    <row r="198" ht="15.75" customHeight="1">
      <c r="A198" s="29"/>
      <c r="B198" s="29"/>
      <c r="C198" s="30"/>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row>
    <row r="199" ht="15.75" customHeight="1">
      <c r="A199" s="29"/>
      <c r="B199" s="29"/>
      <c r="C199" s="30"/>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c r="BH199" s="29"/>
      <c r="BI199" s="29"/>
      <c r="BJ199" s="29"/>
      <c r="BK199" s="29"/>
      <c r="BL199" s="29"/>
      <c r="BM199" s="29"/>
      <c r="BN199" s="29"/>
      <c r="BO199" s="29"/>
      <c r="BP199" s="29"/>
    </row>
    <row r="200" ht="15.75" customHeight="1">
      <c r="A200" s="29"/>
      <c r="B200" s="29"/>
      <c r="C200" s="30"/>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row>
    <row r="201" ht="15.75" customHeight="1">
      <c r="A201" s="29"/>
      <c r="B201" s="29"/>
      <c r="C201" s="30"/>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row>
    <row r="202" ht="15.75" customHeight="1">
      <c r="A202" s="29"/>
      <c r="B202" s="29"/>
      <c r="C202" s="30"/>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row>
    <row r="203" ht="15.75" customHeight="1">
      <c r="A203" s="29"/>
      <c r="B203" s="29"/>
      <c r="C203" s="30"/>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row>
    <row r="204" ht="15.75" customHeight="1">
      <c r="A204" s="29"/>
      <c r="B204" s="29"/>
      <c r="C204" s="30"/>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row>
    <row r="205" ht="15.75" customHeight="1">
      <c r="A205" s="29"/>
      <c r="B205" s="29"/>
      <c r="C205" s="30"/>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row>
    <row r="206" ht="15.75" customHeight="1">
      <c r="A206" s="29"/>
      <c r="B206" s="29"/>
      <c r="C206" s="30"/>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row>
    <row r="207" ht="15.75" customHeight="1">
      <c r="A207" s="29"/>
      <c r="B207" s="29"/>
      <c r="C207" s="30"/>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row>
    <row r="208" ht="15.75" customHeight="1">
      <c r="A208" s="29"/>
      <c r="B208" s="29"/>
      <c r="C208" s="30"/>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row>
    <row r="209" ht="15.75" customHeight="1">
      <c r="A209" s="29"/>
      <c r="B209" s="29"/>
      <c r="C209" s="30"/>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row>
    <row r="210" ht="15.75" customHeight="1">
      <c r="A210" s="29"/>
      <c r="B210" s="29"/>
      <c r="C210" s="30"/>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row>
    <row r="211" ht="15.75" customHeight="1">
      <c r="A211" s="29"/>
      <c r="B211" s="29"/>
      <c r="C211" s="30"/>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row>
    <row r="212" ht="15.75" customHeight="1">
      <c r="A212" s="29"/>
      <c r="B212" s="29"/>
      <c r="C212" s="30"/>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row>
    <row r="213" ht="15.75" customHeight="1">
      <c r="A213" s="29"/>
      <c r="B213" s="29"/>
      <c r="C213" s="30"/>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row>
    <row r="214" ht="15.75" customHeight="1">
      <c r="A214" s="29"/>
      <c r="B214" s="29"/>
      <c r="C214" s="30"/>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row>
    <row r="215" ht="15.75" customHeight="1">
      <c r="A215" s="29"/>
      <c r="B215" s="29"/>
      <c r="C215" s="30"/>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row>
    <row r="216" ht="15.75" customHeight="1">
      <c r="A216" s="29"/>
      <c r="B216" s="29"/>
      <c r="C216" s="30"/>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row>
    <row r="217" ht="15.75" customHeight="1">
      <c r="A217" s="29"/>
      <c r="B217" s="29"/>
      <c r="C217" s="30"/>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row>
    <row r="218" ht="15.75" customHeight="1">
      <c r="A218" s="29"/>
      <c r="B218" s="29"/>
      <c r="C218" s="30"/>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row>
    <row r="219" ht="15.75" customHeight="1">
      <c r="A219" s="29"/>
      <c r="B219" s="29"/>
      <c r="C219" s="30"/>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row>
    <row r="220" ht="15.75" customHeight="1">
      <c r="A220" s="29"/>
      <c r="B220" s="29"/>
      <c r="C220" s="30"/>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row>
    <row r="221" ht="15.75" customHeight="1">
      <c r="A221" s="29"/>
      <c r="B221" s="29"/>
      <c r="C221" s="30"/>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row>
    <row r="222" ht="15.75" customHeight="1">
      <c r="A222" s="29"/>
      <c r="B222" s="29"/>
      <c r="C222" s="30"/>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row>
    <row r="223" ht="15.75" customHeight="1">
      <c r="A223" s="29"/>
      <c r="B223" s="29"/>
      <c r="C223" s="30"/>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row>
    <row r="224" ht="15.75" customHeight="1">
      <c r="A224" s="29"/>
      <c r="B224" s="29"/>
      <c r="C224" s="30"/>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row>
    <row r="225" ht="15.75" customHeight="1">
      <c r="A225" s="29"/>
      <c r="B225" s="29"/>
      <c r="C225" s="30"/>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row>
    <row r="226" ht="15.75" customHeight="1">
      <c r="A226" s="29"/>
      <c r="B226" s="29"/>
      <c r="C226" s="30"/>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row>
    <row r="227" ht="15.75" customHeight="1">
      <c r="A227" s="29"/>
      <c r="B227" s="29"/>
      <c r="C227" s="30"/>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row>
    <row r="228" ht="15.75" customHeight="1">
      <c r="A228" s="29"/>
      <c r="B228" s="29"/>
      <c r="C228" s="30"/>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row>
    <row r="229" ht="15.75" customHeight="1">
      <c r="A229" s="29"/>
      <c r="B229" s="29"/>
      <c r="C229" s="30"/>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row>
    <row r="230" ht="15.75" customHeight="1">
      <c r="A230" s="29"/>
      <c r="B230" s="29"/>
      <c r="C230" s="30"/>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row>
    <row r="231" ht="15.75" customHeight="1">
      <c r="A231" s="29"/>
      <c r="B231" s="29"/>
      <c r="C231" s="30"/>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row>
    <row r="232" ht="15.75" customHeight="1">
      <c r="A232" s="29"/>
      <c r="B232" s="29"/>
      <c r="C232" s="30"/>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row>
    <row r="233" ht="15.75" customHeight="1">
      <c r="A233" s="29"/>
      <c r="B233" s="29"/>
      <c r="C233" s="30"/>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row>
    <row r="234" ht="15.75" customHeight="1">
      <c r="A234" s="29"/>
      <c r="B234" s="29"/>
      <c r="C234" s="30"/>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row>
    <row r="235" ht="15.75" customHeight="1">
      <c r="A235" s="29"/>
      <c r="B235" s="29"/>
      <c r="C235" s="30"/>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row>
    <row r="236" ht="15.75" customHeight="1">
      <c r="A236" s="29"/>
      <c r="B236" s="29"/>
      <c r="C236" s="30"/>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row>
    <row r="237" ht="15.75" customHeight="1">
      <c r="A237" s="29"/>
      <c r="B237" s="29"/>
      <c r="C237" s="30"/>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row>
    <row r="238" ht="15.75" customHeight="1">
      <c r="A238" s="29"/>
      <c r="B238" s="29"/>
      <c r="C238" s="30"/>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row>
    <row r="239" ht="15.75" customHeight="1">
      <c r="A239" s="29"/>
      <c r="B239" s="29"/>
      <c r="C239" s="30"/>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row>
    <row r="240" ht="15.75" customHeight="1">
      <c r="A240" s="29"/>
      <c r="B240" s="29"/>
      <c r="C240" s="30"/>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row>
    <row r="241" ht="15.75" customHeight="1">
      <c r="A241" s="29"/>
      <c r="B241" s="29"/>
      <c r="C241" s="30"/>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row>
    <row r="242" ht="15.75" customHeight="1">
      <c r="A242" s="29"/>
      <c r="B242" s="29"/>
      <c r="C242" s="30"/>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row>
    <row r="243" ht="15.75" customHeight="1">
      <c r="A243" s="29"/>
      <c r="B243" s="29"/>
      <c r="C243" s="30"/>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row>
    <row r="244" ht="15.75" customHeight="1">
      <c r="A244" s="29"/>
      <c r="B244" s="29"/>
      <c r="C244" s="30"/>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row>
    <row r="245" ht="15.75" customHeight="1">
      <c r="A245" s="29"/>
      <c r="B245" s="29"/>
      <c r="C245" s="30"/>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c r="BH245" s="29"/>
      <c r="BI245" s="29"/>
      <c r="BJ245" s="29"/>
      <c r="BK245" s="29"/>
      <c r="BL245" s="29"/>
      <c r="BM245" s="29"/>
      <c r="BN245" s="29"/>
      <c r="BO245" s="29"/>
      <c r="BP245" s="29"/>
    </row>
    <row r="246" ht="15.75" customHeight="1">
      <c r="A246" s="29"/>
      <c r="B246" s="29"/>
      <c r="C246" s="30"/>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c r="BH246" s="29"/>
      <c r="BI246" s="29"/>
      <c r="BJ246" s="29"/>
      <c r="BK246" s="29"/>
      <c r="BL246" s="29"/>
      <c r="BM246" s="29"/>
      <c r="BN246" s="29"/>
      <c r="BO246" s="29"/>
      <c r="BP246" s="29"/>
    </row>
    <row r="247" ht="15.75" customHeight="1">
      <c r="A247" s="29"/>
      <c r="B247" s="29"/>
      <c r="C247" s="30"/>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c r="BH247" s="29"/>
      <c r="BI247" s="29"/>
      <c r="BJ247" s="29"/>
      <c r="BK247" s="29"/>
      <c r="BL247" s="29"/>
      <c r="BM247" s="29"/>
      <c r="BN247" s="29"/>
      <c r="BO247" s="29"/>
      <c r="BP247" s="29"/>
    </row>
    <row r="248" ht="15.75" customHeight="1">
      <c r="A248" s="29"/>
      <c r="B248" s="29"/>
      <c r="C248" s="30"/>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row>
    <row r="249" ht="15.75" customHeight="1">
      <c r="A249" s="29"/>
      <c r="B249" s="29"/>
      <c r="C249" s="30"/>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c r="BH249" s="29"/>
      <c r="BI249" s="29"/>
      <c r="BJ249" s="29"/>
      <c r="BK249" s="29"/>
      <c r="BL249" s="29"/>
      <c r="BM249" s="29"/>
      <c r="BN249" s="29"/>
      <c r="BO249" s="29"/>
      <c r="BP249" s="29"/>
    </row>
    <row r="250" ht="15.75" customHeight="1">
      <c r="A250" s="29"/>
      <c r="B250" s="29"/>
      <c r="C250" s="30"/>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c r="BH250" s="29"/>
      <c r="BI250" s="29"/>
      <c r="BJ250" s="29"/>
      <c r="BK250" s="29"/>
      <c r="BL250" s="29"/>
      <c r="BM250" s="29"/>
      <c r="BN250" s="29"/>
      <c r="BO250" s="29"/>
      <c r="BP250" s="29"/>
    </row>
    <row r="251" ht="15.75" customHeight="1">
      <c r="A251" s="29"/>
      <c r="B251" s="29"/>
      <c r="C251" s="30"/>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row>
    <row r="252" ht="15.75" customHeight="1">
      <c r="A252" s="29"/>
      <c r="B252" s="29"/>
      <c r="C252" s="30"/>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row>
    <row r="253" ht="15.75" customHeight="1">
      <c r="A253" s="29"/>
      <c r="B253" s="29"/>
      <c r="C253" s="30"/>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row>
    <row r="254" ht="15.75" customHeight="1">
      <c r="A254" s="29"/>
      <c r="B254" s="29"/>
      <c r="C254" s="30"/>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row>
    <row r="255" ht="15.75" customHeight="1">
      <c r="A255" s="29"/>
      <c r="B255" s="29"/>
      <c r="C255" s="30"/>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row>
    <row r="256" ht="15.75" customHeight="1">
      <c r="A256" s="29"/>
      <c r="B256" s="29"/>
      <c r="C256" s="30"/>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row>
    <row r="257" ht="15.75" customHeight="1">
      <c r="A257" s="29"/>
      <c r="B257" s="29"/>
      <c r="C257" s="30"/>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row>
    <row r="258" ht="15.75" customHeight="1">
      <c r="A258" s="29"/>
      <c r="B258" s="29"/>
      <c r="C258" s="30"/>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row>
    <row r="259" ht="15.75" customHeight="1">
      <c r="A259" s="29"/>
      <c r="B259" s="29"/>
      <c r="C259" s="30"/>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row>
    <row r="260" ht="15.75" customHeight="1">
      <c r="A260" s="29"/>
      <c r="B260" s="29"/>
      <c r="C260" s="30"/>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row>
    <row r="261" ht="15.75" customHeight="1">
      <c r="A261" s="29"/>
      <c r="B261" s="29"/>
      <c r="C261" s="30"/>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row>
    <row r="262" ht="15.75" customHeight="1">
      <c r="A262" s="29"/>
      <c r="B262" s="29"/>
      <c r="C262" s="30"/>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row>
    <row r="263" ht="15.75" customHeight="1">
      <c r="A263" s="29"/>
      <c r="B263" s="29"/>
      <c r="C263" s="30"/>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row>
    <row r="264" ht="15.75" customHeight="1">
      <c r="A264" s="29"/>
      <c r="B264" s="29"/>
      <c r="C264" s="30"/>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row>
    <row r="265" ht="15.75" customHeight="1">
      <c r="A265" s="29"/>
      <c r="B265" s="29"/>
      <c r="C265" s="30"/>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row>
    <row r="266" ht="15.75" customHeight="1">
      <c r="A266" s="29"/>
      <c r="B266" s="29"/>
      <c r="C266" s="30"/>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row>
    <row r="267" ht="15.75" customHeight="1">
      <c r="A267" s="29"/>
      <c r="B267" s="29"/>
      <c r="C267" s="30"/>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row>
    <row r="268" ht="15.75" customHeight="1">
      <c r="A268" s="29"/>
      <c r="B268" s="29"/>
      <c r="C268" s="30"/>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row>
    <row r="269" ht="15.75" customHeight="1">
      <c r="A269" s="29"/>
      <c r="B269" s="29"/>
      <c r="C269" s="30"/>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row>
    <row r="270" ht="15.75" customHeight="1">
      <c r="A270" s="29"/>
      <c r="B270" s="29"/>
      <c r="C270" s="30"/>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row>
    <row r="271" ht="15.75" customHeight="1">
      <c r="A271" s="29"/>
      <c r="B271" s="29"/>
      <c r="C271" s="30"/>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row>
    <row r="272" ht="15.75" customHeight="1">
      <c r="A272" s="29"/>
      <c r="B272" s="29"/>
      <c r="C272" s="30"/>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row>
    <row r="273" ht="15.75" customHeight="1">
      <c r="A273" s="29"/>
      <c r="B273" s="29"/>
      <c r="C273" s="30"/>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row>
    <row r="274" ht="15.75" customHeight="1">
      <c r="A274" s="29"/>
      <c r="B274" s="29"/>
      <c r="C274" s="30"/>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row>
    <row r="275" ht="15.75" customHeight="1">
      <c r="A275" s="29"/>
      <c r="B275" s="29"/>
      <c r="C275" s="30"/>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row>
    <row r="276" ht="15.75" customHeight="1">
      <c r="A276" s="29"/>
      <c r="B276" s="29"/>
      <c r="C276" s="30"/>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row>
    <row r="277" ht="15.75" customHeight="1">
      <c r="A277" s="29"/>
      <c r="B277" s="29"/>
      <c r="C277" s="30"/>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row>
    <row r="278" ht="15.75" customHeight="1">
      <c r="A278" s="29"/>
      <c r="B278" s="29"/>
      <c r="C278" s="30"/>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row>
    <row r="279" ht="15.75" customHeight="1">
      <c r="A279" s="29"/>
      <c r="B279" s="29"/>
      <c r="C279" s="30"/>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row>
    <row r="280" ht="15.75" customHeight="1">
      <c r="A280" s="29"/>
      <c r="B280" s="29"/>
      <c r="C280" s="30"/>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row>
    <row r="281" ht="15.75" customHeight="1">
      <c r="A281" s="29"/>
      <c r="B281" s="29"/>
      <c r="C281" s="30"/>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row>
    <row r="282" ht="15.75" customHeight="1">
      <c r="A282" s="29"/>
      <c r="B282" s="29"/>
      <c r="C282" s="30"/>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row>
    <row r="283" ht="15.75" customHeight="1">
      <c r="A283" s="29"/>
      <c r="B283" s="29"/>
      <c r="C283" s="30"/>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row>
    <row r="284" ht="15.75" customHeight="1">
      <c r="A284" s="29"/>
      <c r="B284" s="29"/>
      <c r="C284" s="30"/>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row>
    <row r="285" ht="15.75" customHeight="1">
      <c r="A285" s="29"/>
      <c r="B285" s="29"/>
      <c r="C285" s="30"/>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row>
    <row r="286" ht="15.75" customHeight="1">
      <c r="A286" s="29"/>
      <c r="B286" s="29"/>
      <c r="C286" s="30"/>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row>
    <row r="287" ht="15.75" customHeight="1">
      <c r="A287" s="29"/>
      <c r="B287" s="29"/>
      <c r="C287" s="30"/>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row>
    <row r="288" ht="15.75" customHeight="1">
      <c r="A288" s="29"/>
      <c r="B288" s="29"/>
      <c r="C288" s="30"/>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row>
    <row r="289" ht="15.75" customHeight="1">
      <c r="A289" s="29"/>
      <c r="B289" s="29"/>
      <c r="C289" s="30"/>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row>
    <row r="290" ht="15.75" customHeight="1">
      <c r="A290" s="29"/>
      <c r="B290" s="29"/>
      <c r="C290" s="30"/>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row>
    <row r="291" ht="15.75" customHeight="1">
      <c r="A291" s="29"/>
      <c r="B291" s="29"/>
      <c r="C291" s="30"/>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row>
    <row r="292" ht="15.75" customHeight="1">
      <c r="A292" s="29"/>
      <c r="B292" s="29"/>
      <c r="C292" s="30"/>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row>
    <row r="293" ht="15.75" customHeight="1">
      <c r="A293" s="29"/>
      <c r="B293" s="29"/>
      <c r="C293" s="30"/>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row>
    <row r="294" ht="15.75" customHeight="1">
      <c r="A294" s="29"/>
      <c r="B294" s="29"/>
      <c r="C294" s="30"/>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row>
    <row r="295" ht="15.75" customHeight="1">
      <c r="A295" s="29"/>
      <c r="B295" s="29"/>
      <c r="C295" s="30"/>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row>
    <row r="296" ht="15.75" customHeight="1">
      <c r="A296" s="29"/>
      <c r="B296" s="29"/>
      <c r="C296" s="30"/>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row>
    <row r="297" ht="15.75" customHeight="1">
      <c r="A297" s="29"/>
      <c r="B297" s="29"/>
      <c r="C297" s="30"/>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row>
    <row r="298" ht="15.75" customHeight="1">
      <c r="A298" s="29"/>
      <c r="B298" s="29"/>
      <c r="C298" s="30"/>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row>
    <row r="299" ht="15.75" customHeight="1">
      <c r="A299" s="29"/>
      <c r="B299" s="29"/>
      <c r="C299" s="30"/>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row>
    <row r="300" ht="15.75" customHeight="1">
      <c r="A300" s="29"/>
      <c r="B300" s="29"/>
      <c r="C300" s="30"/>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row>
    <row r="301" ht="15.75" customHeight="1">
      <c r="A301" s="29"/>
      <c r="B301" s="29"/>
      <c r="C301" s="30"/>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row>
    <row r="302" ht="15.75" customHeight="1">
      <c r="A302" s="29"/>
      <c r="B302" s="29"/>
      <c r="C302" s="30"/>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row>
    <row r="303" ht="15.75" customHeight="1">
      <c r="A303" s="29"/>
      <c r="B303" s="29"/>
      <c r="C303" s="30"/>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row>
    <row r="304" ht="15.75" customHeight="1">
      <c r="A304" s="29"/>
      <c r="B304" s="29"/>
      <c r="C304" s="30"/>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row>
    <row r="305" ht="15.75" customHeight="1">
      <c r="A305" s="29"/>
      <c r="B305" s="29"/>
      <c r="C305" s="30"/>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row>
    <row r="306" ht="15.75" customHeight="1">
      <c r="A306" s="29"/>
      <c r="B306" s="29"/>
      <c r="C306" s="30"/>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row>
    <row r="307" ht="15.75" customHeight="1">
      <c r="A307" s="29"/>
      <c r="B307" s="29"/>
      <c r="C307" s="30"/>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row>
    <row r="308" ht="15.75" customHeight="1">
      <c r="A308" s="29"/>
      <c r="B308" s="29"/>
      <c r="C308" s="30"/>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row>
    <row r="309" ht="15.75" customHeight="1">
      <c r="A309" s="29"/>
      <c r="B309" s="29"/>
      <c r="C309" s="30"/>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row>
    <row r="310" ht="15.75" customHeight="1">
      <c r="A310" s="29"/>
      <c r="B310" s="29"/>
      <c r="C310" s="30"/>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row>
    <row r="311" ht="15.75" customHeight="1">
      <c r="A311" s="29"/>
      <c r="B311" s="29"/>
      <c r="C311" s="30"/>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row>
    <row r="312" ht="15.75" customHeight="1">
      <c r="A312" s="29"/>
      <c r="B312" s="29"/>
      <c r="C312" s="30"/>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row>
    <row r="313" ht="15.75" customHeight="1">
      <c r="A313" s="29"/>
      <c r="B313" s="29"/>
      <c r="C313" s="30"/>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row>
    <row r="314" ht="15.75" customHeight="1">
      <c r="A314" s="29"/>
      <c r="B314" s="29"/>
      <c r="C314" s="30"/>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row>
    <row r="315" ht="15.75" customHeight="1">
      <c r="A315" s="29"/>
      <c r="B315" s="29"/>
      <c r="C315" s="30"/>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row>
    <row r="316" ht="15.75" customHeight="1">
      <c r="A316" s="29"/>
      <c r="B316" s="29"/>
      <c r="C316" s="30"/>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row>
    <row r="317" ht="15.75" customHeight="1">
      <c r="A317" s="29"/>
      <c r="B317" s="29"/>
      <c r="C317" s="30"/>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row>
    <row r="318" ht="15.75" customHeight="1">
      <c r="A318" s="29"/>
      <c r="B318" s="29"/>
      <c r="C318" s="30"/>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row>
    <row r="319" ht="15.75" customHeight="1">
      <c r="A319" s="29"/>
      <c r="B319" s="29"/>
      <c r="C319" s="30"/>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row>
    <row r="320" ht="15.75" customHeight="1">
      <c r="A320" s="29"/>
      <c r="B320" s="29"/>
      <c r="C320" s="30"/>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row>
    <row r="321" ht="15.75" customHeight="1">
      <c r="A321" s="29"/>
      <c r="B321" s="29"/>
      <c r="C321" s="30"/>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row>
    <row r="322" ht="15.75" customHeight="1">
      <c r="A322" s="29"/>
      <c r="B322" s="29"/>
      <c r="C322" s="30"/>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row>
    <row r="323" ht="15.75" customHeight="1">
      <c r="A323" s="29"/>
      <c r="B323" s="29"/>
      <c r="C323" s="30"/>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row>
    <row r="324" ht="15.75" customHeight="1">
      <c r="A324" s="29"/>
      <c r="B324" s="29"/>
      <c r="C324" s="30"/>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row>
    <row r="325" ht="15.75" customHeight="1">
      <c r="A325" s="29"/>
      <c r="B325" s="29"/>
      <c r="C325" s="30"/>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c r="BH325" s="29"/>
      <c r="BI325" s="29"/>
      <c r="BJ325" s="29"/>
      <c r="BK325" s="29"/>
      <c r="BL325" s="29"/>
      <c r="BM325" s="29"/>
      <c r="BN325" s="29"/>
      <c r="BO325" s="29"/>
      <c r="BP325" s="29"/>
    </row>
    <row r="326" ht="15.75" customHeight="1">
      <c r="A326" s="29"/>
      <c r="B326" s="29"/>
      <c r="C326" s="30"/>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row>
    <row r="327" ht="15.75" customHeight="1">
      <c r="A327" s="29"/>
      <c r="B327" s="29"/>
      <c r="C327" s="30"/>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c r="BH327" s="29"/>
      <c r="BI327" s="29"/>
      <c r="BJ327" s="29"/>
      <c r="BK327" s="29"/>
      <c r="BL327" s="29"/>
      <c r="BM327" s="29"/>
      <c r="BN327" s="29"/>
      <c r="BO327" s="29"/>
      <c r="BP327" s="29"/>
    </row>
    <row r="328" ht="15.75" customHeight="1">
      <c r="A328" s="29"/>
      <c r="B328" s="29"/>
      <c r="C328" s="30"/>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row>
    <row r="329" ht="15.75" customHeight="1">
      <c r="A329" s="29"/>
      <c r="B329" s="29"/>
      <c r="C329" s="30"/>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row>
    <row r="330" ht="15.75" customHeight="1">
      <c r="A330" s="29"/>
      <c r="B330" s="29"/>
      <c r="C330" s="30"/>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row>
    <row r="331" ht="15.75" customHeight="1">
      <c r="A331" s="29"/>
      <c r="B331" s="29"/>
      <c r="C331" s="30"/>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c r="BH331" s="29"/>
      <c r="BI331" s="29"/>
      <c r="BJ331" s="29"/>
      <c r="BK331" s="29"/>
      <c r="BL331" s="29"/>
      <c r="BM331" s="29"/>
      <c r="BN331" s="29"/>
      <c r="BO331" s="29"/>
      <c r="BP331" s="29"/>
    </row>
    <row r="332" ht="15.75" customHeight="1">
      <c r="A332" s="29"/>
      <c r="B332" s="29"/>
      <c r="C332" s="30"/>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row>
    <row r="333" ht="15.75" customHeight="1">
      <c r="A333" s="29"/>
      <c r="B333" s="29"/>
      <c r="C333" s="30"/>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row>
    <row r="334" ht="15.75" customHeight="1">
      <c r="A334" s="29"/>
      <c r="B334" s="29"/>
      <c r="C334" s="30"/>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row>
    <row r="335" ht="15.75" customHeight="1">
      <c r="A335" s="29"/>
      <c r="B335" s="29"/>
      <c r="C335" s="30"/>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row>
    <row r="336" ht="15.75" customHeight="1">
      <c r="A336" s="29"/>
      <c r="B336" s="29"/>
      <c r="C336" s="30"/>
      <c r="D336" s="29"/>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row>
    <row r="337" ht="15.75" customHeight="1">
      <c r="A337" s="29"/>
      <c r="B337" s="29"/>
      <c r="C337" s="30"/>
      <c r="D337" s="29"/>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c r="BH337" s="29"/>
      <c r="BI337" s="29"/>
      <c r="BJ337" s="29"/>
      <c r="BK337" s="29"/>
      <c r="BL337" s="29"/>
      <c r="BM337" s="29"/>
      <c r="BN337" s="29"/>
      <c r="BO337" s="29"/>
      <c r="BP337" s="29"/>
    </row>
    <row r="338" ht="15.75" customHeight="1">
      <c r="A338" s="29"/>
      <c r="B338" s="29"/>
      <c r="C338" s="30"/>
      <c r="D338" s="29"/>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row>
    <row r="339" ht="15.75" customHeight="1">
      <c r="A339" s="29"/>
      <c r="B339" s="29"/>
      <c r="C339" s="30"/>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row>
    <row r="340" ht="15.75" customHeight="1">
      <c r="A340" s="29"/>
      <c r="B340" s="29"/>
      <c r="C340" s="30"/>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row>
    <row r="341" ht="15.75" customHeight="1">
      <c r="A341" s="29"/>
      <c r="B341" s="29"/>
      <c r="C341" s="30"/>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row>
    <row r="342" ht="15.75" customHeight="1">
      <c r="A342" s="29"/>
      <c r="B342" s="29"/>
      <c r="C342" s="30"/>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row>
    <row r="343" ht="15.75" customHeight="1">
      <c r="A343" s="29"/>
      <c r="B343" s="29"/>
      <c r="C343" s="30"/>
      <c r="D343" s="29"/>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c r="BH343" s="29"/>
      <c r="BI343" s="29"/>
      <c r="BJ343" s="29"/>
      <c r="BK343" s="29"/>
      <c r="BL343" s="29"/>
      <c r="BM343" s="29"/>
      <c r="BN343" s="29"/>
      <c r="BO343" s="29"/>
      <c r="BP343" s="29"/>
    </row>
    <row r="344" ht="15.75" customHeight="1">
      <c r="A344" s="29"/>
      <c r="B344" s="29"/>
      <c r="C344" s="30"/>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row>
    <row r="345" ht="15.75" customHeight="1">
      <c r="A345" s="29"/>
      <c r="B345" s="29"/>
      <c r="C345" s="30"/>
      <c r="D345" s="29"/>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row>
    <row r="346" ht="15.75" customHeight="1">
      <c r="A346" s="29"/>
      <c r="B346" s="29"/>
      <c r="C346" s="30"/>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row>
    <row r="347" ht="15.75" customHeight="1">
      <c r="A347" s="29"/>
      <c r="B347" s="29"/>
      <c r="C347" s="30"/>
      <c r="D347" s="29"/>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c r="BH347" s="29"/>
      <c r="BI347" s="29"/>
      <c r="BJ347" s="29"/>
      <c r="BK347" s="29"/>
      <c r="BL347" s="29"/>
      <c r="BM347" s="29"/>
      <c r="BN347" s="29"/>
      <c r="BO347" s="29"/>
      <c r="BP347" s="29"/>
    </row>
    <row r="348" ht="15.75" customHeight="1">
      <c r="A348" s="29"/>
      <c r="B348" s="29"/>
      <c r="C348" s="30"/>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c r="BH348" s="29"/>
      <c r="BI348" s="29"/>
      <c r="BJ348" s="29"/>
      <c r="BK348" s="29"/>
      <c r="BL348" s="29"/>
      <c r="BM348" s="29"/>
      <c r="BN348" s="29"/>
      <c r="BO348" s="29"/>
      <c r="BP348" s="29"/>
    </row>
    <row r="349" ht="15.75" customHeight="1">
      <c r="A349" s="29"/>
      <c r="B349" s="29"/>
      <c r="C349" s="30"/>
      <c r="D349" s="29"/>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c r="BH349" s="29"/>
      <c r="BI349" s="29"/>
      <c r="BJ349" s="29"/>
      <c r="BK349" s="29"/>
      <c r="BL349" s="29"/>
      <c r="BM349" s="29"/>
      <c r="BN349" s="29"/>
      <c r="BO349" s="29"/>
      <c r="BP349" s="29"/>
    </row>
    <row r="350" ht="15.75" customHeight="1">
      <c r="A350" s="29"/>
      <c r="B350" s="29"/>
      <c r="C350" s="30"/>
      <c r="D350" s="29"/>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row>
    <row r="351" ht="15.75" customHeight="1">
      <c r="A351" s="29"/>
      <c r="B351" s="29"/>
      <c r="C351" s="30"/>
      <c r="D351" s="29"/>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c r="BH351" s="29"/>
      <c r="BI351" s="29"/>
      <c r="BJ351" s="29"/>
      <c r="BK351" s="29"/>
      <c r="BL351" s="29"/>
      <c r="BM351" s="29"/>
      <c r="BN351" s="29"/>
      <c r="BO351" s="29"/>
      <c r="BP351" s="29"/>
    </row>
    <row r="352" ht="15.75" customHeight="1">
      <c r="A352" s="29"/>
      <c r="B352" s="29"/>
      <c r="C352" s="30"/>
      <c r="D352" s="29"/>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c r="BH352" s="29"/>
      <c r="BI352" s="29"/>
      <c r="BJ352" s="29"/>
      <c r="BK352" s="29"/>
      <c r="BL352" s="29"/>
      <c r="BM352" s="29"/>
      <c r="BN352" s="29"/>
      <c r="BO352" s="29"/>
      <c r="BP352" s="29"/>
    </row>
    <row r="353" ht="15.75" customHeight="1">
      <c r="A353" s="29"/>
      <c r="B353" s="29"/>
      <c r="C353" s="30"/>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row>
    <row r="354" ht="15.75" customHeight="1">
      <c r="A354" s="29"/>
      <c r="B354" s="29"/>
      <c r="C354" s="30"/>
      <c r="D354" s="29"/>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row>
    <row r="355" ht="15.75" customHeight="1">
      <c r="A355" s="29"/>
      <c r="B355" s="29"/>
      <c r="C355" s="30"/>
      <c r="D355" s="29"/>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29"/>
      <c r="BF355" s="29"/>
      <c r="BG355" s="29"/>
      <c r="BH355" s="29"/>
      <c r="BI355" s="29"/>
      <c r="BJ355" s="29"/>
      <c r="BK355" s="29"/>
      <c r="BL355" s="29"/>
      <c r="BM355" s="29"/>
      <c r="BN355" s="29"/>
      <c r="BO355" s="29"/>
      <c r="BP355" s="29"/>
    </row>
    <row r="356" ht="15.75" customHeight="1">
      <c r="A356" s="29"/>
      <c r="B356" s="29"/>
      <c r="C356" s="30"/>
      <c r="D356" s="29"/>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row>
    <row r="357" ht="15.75" customHeight="1">
      <c r="A357" s="29"/>
      <c r="B357" s="29"/>
      <c r="C357" s="30"/>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9"/>
      <c r="BJ357" s="29"/>
      <c r="BK357" s="29"/>
      <c r="BL357" s="29"/>
      <c r="BM357" s="29"/>
      <c r="BN357" s="29"/>
      <c r="BO357" s="29"/>
      <c r="BP357" s="29"/>
    </row>
    <row r="358" ht="15.75" customHeight="1">
      <c r="A358" s="29"/>
      <c r="B358" s="29"/>
      <c r="C358" s="30"/>
      <c r="D358" s="29"/>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29"/>
      <c r="BF358" s="29"/>
      <c r="BG358" s="29"/>
      <c r="BH358" s="29"/>
      <c r="BI358" s="29"/>
      <c r="BJ358" s="29"/>
      <c r="BK358" s="29"/>
      <c r="BL358" s="29"/>
      <c r="BM358" s="29"/>
      <c r="BN358" s="29"/>
      <c r="BO358" s="29"/>
      <c r="BP358" s="29"/>
    </row>
    <row r="359" ht="15.75" customHeight="1">
      <c r="A359" s="29"/>
      <c r="B359" s="29"/>
      <c r="C359" s="30"/>
      <c r="D359" s="29"/>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29"/>
      <c r="BF359" s="29"/>
      <c r="BG359" s="29"/>
      <c r="BH359" s="29"/>
      <c r="BI359" s="29"/>
      <c r="BJ359" s="29"/>
      <c r="BK359" s="29"/>
      <c r="BL359" s="29"/>
      <c r="BM359" s="29"/>
      <c r="BN359" s="29"/>
      <c r="BO359" s="29"/>
      <c r="BP359" s="29"/>
    </row>
    <row r="360" ht="15.75" customHeight="1">
      <c r="A360" s="29"/>
      <c r="B360" s="29"/>
      <c r="C360" s="30"/>
      <c r="D360" s="29"/>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row>
    <row r="361" ht="15.75" customHeight="1">
      <c r="A361" s="29"/>
      <c r="B361" s="29"/>
      <c r="C361" s="30"/>
      <c r="D361" s="29"/>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B361" s="29"/>
      <c r="BC361" s="29"/>
      <c r="BD361" s="29"/>
      <c r="BE361" s="29"/>
      <c r="BF361" s="29"/>
      <c r="BG361" s="29"/>
      <c r="BH361" s="29"/>
      <c r="BI361" s="29"/>
      <c r="BJ361" s="29"/>
      <c r="BK361" s="29"/>
      <c r="BL361" s="29"/>
      <c r="BM361" s="29"/>
      <c r="BN361" s="29"/>
      <c r="BO361" s="29"/>
      <c r="BP361" s="29"/>
    </row>
    <row r="362" ht="15.75" customHeight="1">
      <c r="A362" s="29"/>
      <c r="B362" s="29"/>
      <c r="C362" s="30"/>
      <c r="D362" s="29"/>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row>
    <row r="363" ht="15.75" customHeight="1">
      <c r="A363" s="29"/>
      <c r="B363" s="29"/>
      <c r="C363" s="30"/>
      <c r="D363" s="29"/>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29"/>
      <c r="BF363" s="29"/>
      <c r="BG363" s="29"/>
      <c r="BH363" s="29"/>
      <c r="BI363" s="29"/>
      <c r="BJ363" s="29"/>
      <c r="BK363" s="29"/>
      <c r="BL363" s="29"/>
      <c r="BM363" s="29"/>
      <c r="BN363" s="29"/>
      <c r="BO363" s="29"/>
      <c r="BP363" s="29"/>
    </row>
    <row r="364" ht="15.75" customHeight="1">
      <c r="A364" s="29"/>
      <c r="B364" s="29"/>
      <c r="C364" s="30"/>
      <c r="D364" s="29"/>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29"/>
      <c r="BF364" s="29"/>
      <c r="BG364" s="29"/>
      <c r="BH364" s="29"/>
      <c r="BI364" s="29"/>
      <c r="BJ364" s="29"/>
      <c r="BK364" s="29"/>
      <c r="BL364" s="29"/>
      <c r="BM364" s="29"/>
      <c r="BN364" s="29"/>
      <c r="BO364" s="29"/>
      <c r="BP364" s="29"/>
    </row>
    <row r="365" ht="15.75" customHeight="1">
      <c r="A365" s="29"/>
      <c r="B365" s="29"/>
      <c r="C365" s="30"/>
      <c r="D365" s="29"/>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row>
    <row r="366" ht="15.75" customHeight="1">
      <c r="A366" s="29"/>
      <c r="B366" s="29"/>
      <c r="C366" s="30"/>
      <c r="D366" s="29"/>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row>
    <row r="367" ht="15.75" customHeight="1">
      <c r="A367" s="29"/>
      <c r="B367" s="29"/>
      <c r="C367" s="30"/>
      <c r="D367" s="29"/>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B367" s="29"/>
      <c r="BC367" s="29"/>
      <c r="BD367" s="29"/>
      <c r="BE367" s="29"/>
      <c r="BF367" s="29"/>
      <c r="BG367" s="29"/>
      <c r="BH367" s="29"/>
      <c r="BI367" s="29"/>
      <c r="BJ367" s="29"/>
      <c r="BK367" s="29"/>
      <c r="BL367" s="29"/>
      <c r="BM367" s="29"/>
      <c r="BN367" s="29"/>
      <c r="BO367" s="29"/>
      <c r="BP367" s="29"/>
    </row>
    <row r="368" ht="15.75" customHeight="1">
      <c r="A368" s="29"/>
      <c r="B368" s="29"/>
      <c r="C368" s="30"/>
      <c r="D368" s="29"/>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row>
    <row r="369" ht="15.75" customHeight="1">
      <c r="A369" s="29"/>
      <c r="B369" s="29"/>
      <c r="C369" s="30"/>
      <c r="D369" s="29"/>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B369" s="29"/>
      <c r="BC369" s="29"/>
      <c r="BD369" s="29"/>
      <c r="BE369" s="29"/>
      <c r="BF369" s="29"/>
      <c r="BG369" s="29"/>
      <c r="BH369" s="29"/>
      <c r="BI369" s="29"/>
      <c r="BJ369" s="29"/>
      <c r="BK369" s="29"/>
      <c r="BL369" s="29"/>
      <c r="BM369" s="29"/>
      <c r="BN369" s="29"/>
      <c r="BO369" s="29"/>
      <c r="BP369" s="29"/>
    </row>
    <row r="370" ht="15.75" customHeight="1">
      <c r="A370" s="29"/>
      <c r="B370" s="29"/>
      <c r="C370" s="30"/>
      <c r="D370" s="29"/>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row>
    <row r="371" ht="15.75" customHeight="1">
      <c r="A371" s="29"/>
      <c r="B371" s="29"/>
      <c r="C371" s="30"/>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B371" s="29"/>
      <c r="BC371" s="29"/>
      <c r="BD371" s="29"/>
      <c r="BE371" s="29"/>
      <c r="BF371" s="29"/>
      <c r="BG371" s="29"/>
      <c r="BH371" s="29"/>
      <c r="BI371" s="29"/>
      <c r="BJ371" s="29"/>
      <c r="BK371" s="29"/>
      <c r="BL371" s="29"/>
      <c r="BM371" s="29"/>
      <c r="BN371" s="29"/>
      <c r="BO371" s="29"/>
      <c r="BP371" s="29"/>
    </row>
    <row r="372" ht="15.75" customHeight="1">
      <c r="A372" s="29"/>
      <c r="B372" s="29"/>
      <c r="C372" s="30"/>
      <c r="D372" s="29"/>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row>
    <row r="373" ht="15.75" customHeight="1">
      <c r="A373" s="29"/>
      <c r="B373" s="29"/>
      <c r="C373" s="30"/>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29"/>
      <c r="BF373" s="29"/>
      <c r="BG373" s="29"/>
      <c r="BH373" s="29"/>
      <c r="BI373" s="29"/>
      <c r="BJ373" s="29"/>
      <c r="BK373" s="29"/>
      <c r="BL373" s="29"/>
      <c r="BM373" s="29"/>
      <c r="BN373" s="29"/>
      <c r="BO373" s="29"/>
      <c r="BP373" s="29"/>
    </row>
    <row r="374" ht="15.75" customHeight="1">
      <c r="A374" s="29"/>
      <c r="B374" s="29"/>
      <c r="C374" s="30"/>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row>
    <row r="375" ht="15.75" customHeight="1">
      <c r="A375" s="29"/>
      <c r="B375" s="29"/>
      <c r="C375" s="30"/>
      <c r="D375" s="29"/>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B375" s="29"/>
      <c r="BC375" s="29"/>
      <c r="BD375" s="29"/>
      <c r="BE375" s="29"/>
      <c r="BF375" s="29"/>
      <c r="BG375" s="29"/>
      <c r="BH375" s="29"/>
      <c r="BI375" s="29"/>
      <c r="BJ375" s="29"/>
      <c r="BK375" s="29"/>
      <c r="BL375" s="29"/>
      <c r="BM375" s="29"/>
      <c r="BN375" s="29"/>
      <c r="BO375" s="29"/>
      <c r="BP375" s="29"/>
    </row>
    <row r="376" ht="15.75" customHeight="1">
      <c r="A376" s="29"/>
      <c r="B376" s="29"/>
      <c r="C376" s="30"/>
      <c r="D376" s="29"/>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row>
    <row r="377" ht="15.75" customHeight="1">
      <c r="A377" s="29"/>
      <c r="B377" s="29"/>
      <c r="C377" s="30"/>
      <c r="D377" s="29"/>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29"/>
      <c r="BF377" s="29"/>
      <c r="BG377" s="29"/>
      <c r="BH377" s="29"/>
      <c r="BI377" s="29"/>
      <c r="BJ377" s="29"/>
      <c r="BK377" s="29"/>
      <c r="BL377" s="29"/>
      <c r="BM377" s="29"/>
      <c r="BN377" s="29"/>
      <c r="BO377" s="29"/>
      <c r="BP377" s="29"/>
    </row>
    <row r="378" ht="15.75" customHeight="1">
      <c r="A378" s="29"/>
      <c r="B378" s="29"/>
      <c r="C378" s="30"/>
      <c r="D378" s="29"/>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29"/>
      <c r="BF378" s="29"/>
      <c r="BG378" s="29"/>
      <c r="BH378" s="29"/>
      <c r="BI378" s="29"/>
      <c r="BJ378" s="29"/>
      <c r="BK378" s="29"/>
      <c r="BL378" s="29"/>
      <c r="BM378" s="29"/>
      <c r="BN378" s="29"/>
      <c r="BO378" s="29"/>
      <c r="BP378" s="29"/>
    </row>
    <row r="379" ht="15.75" customHeight="1">
      <c r="A379" s="29"/>
      <c r="B379" s="29"/>
      <c r="C379" s="30"/>
      <c r="D379" s="29"/>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29"/>
      <c r="BF379" s="29"/>
      <c r="BG379" s="29"/>
      <c r="BH379" s="29"/>
      <c r="BI379" s="29"/>
      <c r="BJ379" s="29"/>
      <c r="BK379" s="29"/>
      <c r="BL379" s="29"/>
      <c r="BM379" s="29"/>
      <c r="BN379" s="29"/>
      <c r="BO379" s="29"/>
      <c r="BP379" s="29"/>
    </row>
    <row r="380" ht="15.75" customHeight="1">
      <c r="A380" s="29"/>
      <c r="B380" s="29"/>
      <c r="C380" s="30"/>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row>
    <row r="381" ht="15.75" customHeight="1">
      <c r="A381" s="29"/>
      <c r="B381" s="29"/>
      <c r="C381" s="30"/>
      <c r="D381" s="29"/>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B381" s="29"/>
      <c r="BC381" s="29"/>
      <c r="BD381" s="29"/>
      <c r="BE381" s="29"/>
      <c r="BF381" s="29"/>
      <c r="BG381" s="29"/>
      <c r="BH381" s="29"/>
      <c r="BI381" s="29"/>
      <c r="BJ381" s="29"/>
      <c r="BK381" s="29"/>
      <c r="BL381" s="29"/>
      <c r="BM381" s="29"/>
      <c r="BN381" s="29"/>
      <c r="BO381" s="29"/>
      <c r="BP381" s="29"/>
    </row>
    <row r="382" ht="15.75" customHeight="1">
      <c r="A382" s="29"/>
      <c r="B382" s="29"/>
      <c r="C382" s="30"/>
      <c r="D382" s="29"/>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row>
    <row r="383" ht="15.75" customHeight="1">
      <c r="A383" s="29"/>
      <c r="B383" s="29"/>
      <c r="C383" s="30"/>
      <c r="D383" s="29"/>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29"/>
      <c r="BF383" s="29"/>
      <c r="BG383" s="29"/>
      <c r="BH383" s="29"/>
      <c r="BI383" s="29"/>
      <c r="BJ383" s="29"/>
      <c r="BK383" s="29"/>
      <c r="BL383" s="29"/>
      <c r="BM383" s="29"/>
      <c r="BN383" s="29"/>
      <c r="BO383" s="29"/>
      <c r="BP383" s="29"/>
    </row>
    <row r="384" ht="15.75" customHeight="1">
      <c r="A384" s="29"/>
      <c r="B384" s="29"/>
      <c r="C384" s="30"/>
      <c r="D384" s="29"/>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29"/>
      <c r="BF384" s="29"/>
      <c r="BG384" s="29"/>
      <c r="BH384" s="29"/>
      <c r="BI384" s="29"/>
      <c r="BJ384" s="29"/>
      <c r="BK384" s="29"/>
      <c r="BL384" s="29"/>
      <c r="BM384" s="29"/>
      <c r="BN384" s="29"/>
      <c r="BO384" s="29"/>
      <c r="BP384" s="29"/>
    </row>
    <row r="385" ht="15.75" customHeight="1">
      <c r="A385" s="29"/>
      <c r="B385" s="29"/>
      <c r="C385" s="30"/>
      <c r="D385" s="29"/>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29"/>
      <c r="BF385" s="29"/>
      <c r="BG385" s="29"/>
      <c r="BH385" s="29"/>
      <c r="BI385" s="29"/>
      <c r="BJ385" s="29"/>
      <c r="BK385" s="29"/>
      <c r="BL385" s="29"/>
      <c r="BM385" s="29"/>
      <c r="BN385" s="29"/>
      <c r="BO385" s="29"/>
      <c r="BP385" s="29"/>
    </row>
    <row r="386" ht="15.75" customHeight="1">
      <c r="A386" s="29"/>
      <c r="B386" s="29"/>
      <c r="C386" s="30"/>
      <c r="D386" s="29"/>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29"/>
      <c r="BF386" s="29"/>
      <c r="BG386" s="29"/>
      <c r="BH386" s="29"/>
      <c r="BI386" s="29"/>
      <c r="BJ386" s="29"/>
      <c r="BK386" s="29"/>
      <c r="BL386" s="29"/>
      <c r="BM386" s="29"/>
      <c r="BN386" s="29"/>
      <c r="BO386" s="29"/>
      <c r="BP386" s="29"/>
    </row>
    <row r="387" ht="15.75" customHeight="1">
      <c r="A387" s="29"/>
      <c r="B387" s="29"/>
      <c r="C387" s="30"/>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29"/>
      <c r="BF387" s="29"/>
      <c r="BG387" s="29"/>
      <c r="BH387" s="29"/>
      <c r="BI387" s="29"/>
      <c r="BJ387" s="29"/>
      <c r="BK387" s="29"/>
      <c r="BL387" s="29"/>
      <c r="BM387" s="29"/>
      <c r="BN387" s="29"/>
      <c r="BO387" s="29"/>
      <c r="BP387" s="29"/>
    </row>
    <row r="388" ht="15.75" customHeight="1">
      <c r="A388" s="29"/>
      <c r="B388" s="29"/>
      <c r="C388" s="30"/>
      <c r="D388" s="29"/>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row>
    <row r="389" ht="15.75" customHeight="1">
      <c r="A389" s="29"/>
      <c r="B389" s="29"/>
      <c r="C389" s="30"/>
      <c r="D389" s="29"/>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B389" s="29"/>
      <c r="BC389" s="29"/>
      <c r="BD389" s="29"/>
      <c r="BE389" s="29"/>
      <c r="BF389" s="29"/>
      <c r="BG389" s="29"/>
      <c r="BH389" s="29"/>
      <c r="BI389" s="29"/>
      <c r="BJ389" s="29"/>
      <c r="BK389" s="29"/>
      <c r="BL389" s="29"/>
      <c r="BM389" s="29"/>
      <c r="BN389" s="29"/>
      <c r="BO389" s="29"/>
      <c r="BP389" s="29"/>
    </row>
    <row r="390" ht="15.75" customHeight="1">
      <c r="A390" s="29"/>
      <c r="B390" s="29"/>
      <c r="C390" s="30"/>
      <c r="D390" s="29"/>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row>
    <row r="391" ht="15.75" customHeight="1">
      <c r="A391" s="29"/>
      <c r="B391" s="29"/>
      <c r="C391" s="30"/>
      <c r="D391" s="29"/>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29"/>
      <c r="BF391" s="29"/>
      <c r="BG391" s="29"/>
      <c r="BH391" s="29"/>
      <c r="BI391" s="29"/>
      <c r="BJ391" s="29"/>
      <c r="BK391" s="29"/>
      <c r="BL391" s="29"/>
      <c r="BM391" s="29"/>
      <c r="BN391" s="29"/>
      <c r="BO391" s="29"/>
      <c r="BP391" s="29"/>
    </row>
    <row r="392" ht="15.75" customHeight="1">
      <c r="A392" s="29"/>
      <c r="B392" s="29"/>
      <c r="C392" s="30"/>
      <c r="D392" s="29"/>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29"/>
      <c r="BF392" s="29"/>
      <c r="BG392" s="29"/>
      <c r="BH392" s="29"/>
      <c r="BI392" s="29"/>
      <c r="BJ392" s="29"/>
      <c r="BK392" s="29"/>
      <c r="BL392" s="29"/>
      <c r="BM392" s="29"/>
      <c r="BN392" s="29"/>
      <c r="BO392" s="29"/>
      <c r="BP392" s="29"/>
    </row>
    <row r="393" ht="15.75" customHeight="1">
      <c r="A393" s="29"/>
      <c r="B393" s="29"/>
      <c r="C393" s="30"/>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29"/>
      <c r="BF393" s="29"/>
      <c r="BG393" s="29"/>
      <c r="BH393" s="29"/>
      <c r="BI393" s="29"/>
      <c r="BJ393" s="29"/>
      <c r="BK393" s="29"/>
      <c r="BL393" s="29"/>
      <c r="BM393" s="29"/>
      <c r="BN393" s="29"/>
      <c r="BO393" s="29"/>
      <c r="BP393" s="29"/>
    </row>
    <row r="394" ht="15.75" customHeight="1">
      <c r="A394" s="29"/>
      <c r="B394" s="29"/>
      <c r="C394" s="30"/>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row>
    <row r="395" ht="15.75" customHeight="1">
      <c r="A395" s="29"/>
      <c r="B395" s="29"/>
      <c r="C395" s="30"/>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29"/>
      <c r="BF395" s="29"/>
      <c r="BG395" s="29"/>
      <c r="BH395" s="29"/>
      <c r="BI395" s="29"/>
      <c r="BJ395" s="29"/>
      <c r="BK395" s="29"/>
      <c r="BL395" s="29"/>
      <c r="BM395" s="29"/>
      <c r="BN395" s="29"/>
      <c r="BO395" s="29"/>
      <c r="BP395" s="29"/>
    </row>
    <row r="396" ht="15.75" customHeight="1">
      <c r="A396" s="29"/>
      <c r="B396" s="29"/>
      <c r="C396" s="30"/>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29"/>
      <c r="BF396" s="29"/>
      <c r="BG396" s="29"/>
      <c r="BH396" s="29"/>
      <c r="BI396" s="29"/>
      <c r="BJ396" s="29"/>
      <c r="BK396" s="29"/>
      <c r="BL396" s="29"/>
      <c r="BM396" s="29"/>
      <c r="BN396" s="29"/>
      <c r="BO396" s="29"/>
      <c r="BP396" s="29"/>
    </row>
    <row r="397" ht="15.75" customHeight="1">
      <c r="A397" s="29"/>
      <c r="B397" s="29"/>
      <c r="C397" s="30"/>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29"/>
      <c r="BF397" s="29"/>
      <c r="BG397" s="29"/>
      <c r="BH397" s="29"/>
      <c r="BI397" s="29"/>
      <c r="BJ397" s="29"/>
      <c r="BK397" s="29"/>
      <c r="BL397" s="29"/>
      <c r="BM397" s="29"/>
      <c r="BN397" s="29"/>
      <c r="BO397" s="29"/>
      <c r="BP397" s="29"/>
    </row>
    <row r="398" ht="15.75" customHeight="1">
      <c r="A398" s="29"/>
      <c r="B398" s="29"/>
      <c r="C398" s="30"/>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row>
    <row r="399" ht="15.75" customHeight="1">
      <c r="A399" s="29"/>
      <c r="B399" s="29"/>
      <c r="C399" s="30"/>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B399" s="29"/>
      <c r="BC399" s="29"/>
      <c r="BD399" s="29"/>
      <c r="BE399" s="29"/>
      <c r="BF399" s="29"/>
      <c r="BG399" s="29"/>
      <c r="BH399" s="29"/>
      <c r="BI399" s="29"/>
      <c r="BJ399" s="29"/>
      <c r="BK399" s="29"/>
      <c r="BL399" s="29"/>
      <c r="BM399" s="29"/>
      <c r="BN399" s="29"/>
      <c r="BO399" s="29"/>
      <c r="BP399" s="29"/>
    </row>
    <row r="400" ht="15.75" customHeight="1">
      <c r="A400" s="29"/>
      <c r="B400" s="29"/>
      <c r="C400" s="30"/>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row>
    <row r="401" ht="15.75" customHeight="1">
      <c r="A401" s="29"/>
      <c r="B401" s="29"/>
      <c r="C401" s="30"/>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29"/>
      <c r="BF401" s="29"/>
      <c r="BG401" s="29"/>
      <c r="BH401" s="29"/>
      <c r="BI401" s="29"/>
      <c r="BJ401" s="29"/>
      <c r="BK401" s="29"/>
      <c r="BL401" s="29"/>
      <c r="BM401" s="29"/>
      <c r="BN401" s="29"/>
      <c r="BO401" s="29"/>
      <c r="BP401" s="29"/>
    </row>
    <row r="402" ht="15.75" customHeight="1">
      <c r="A402" s="29"/>
      <c r="B402" s="29"/>
      <c r="C402" s="30"/>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29"/>
      <c r="BF402" s="29"/>
      <c r="BG402" s="29"/>
      <c r="BH402" s="29"/>
      <c r="BI402" s="29"/>
      <c r="BJ402" s="29"/>
      <c r="BK402" s="29"/>
      <c r="BL402" s="29"/>
      <c r="BM402" s="29"/>
      <c r="BN402" s="29"/>
      <c r="BO402" s="29"/>
      <c r="BP402" s="29"/>
    </row>
    <row r="403" ht="15.75" customHeight="1">
      <c r="A403" s="29"/>
      <c r="B403" s="29"/>
      <c r="C403" s="30"/>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29"/>
      <c r="BF403" s="29"/>
      <c r="BG403" s="29"/>
      <c r="BH403" s="29"/>
      <c r="BI403" s="29"/>
      <c r="BJ403" s="29"/>
      <c r="BK403" s="29"/>
      <c r="BL403" s="29"/>
      <c r="BM403" s="29"/>
      <c r="BN403" s="29"/>
      <c r="BO403" s="29"/>
      <c r="BP403" s="29"/>
    </row>
    <row r="404" ht="15.75" customHeight="1">
      <c r="A404" s="29"/>
      <c r="B404" s="29"/>
      <c r="C404" s="30"/>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29"/>
      <c r="BF404" s="29"/>
      <c r="BG404" s="29"/>
      <c r="BH404" s="29"/>
      <c r="BI404" s="29"/>
      <c r="BJ404" s="29"/>
      <c r="BK404" s="29"/>
      <c r="BL404" s="29"/>
      <c r="BM404" s="29"/>
      <c r="BN404" s="29"/>
      <c r="BO404" s="29"/>
      <c r="BP404" s="29"/>
    </row>
    <row r="405" ht="15.75" customHeight="1">
      <c r="A405" s="29"/>
      <c r="B405" s="29"/>
      <c r="C405" s="30"/>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29"/>
      <c r="BF405" s="29"/>
      <c r="BG405" s="29"/>
      <c r="BH405" s="29"/>
      <c r="BI405" s="29"/>
      <c r="BJ405" s="29"/>
      <c r="BK405" s="29"/>
      <c r="BL405" s="29"/>
      <c r="BM405" s="29"/>
      <c r="BN405" s="29"/>
      <c r="BO405" s="29"/>
      <c r="BP405" s="29"/>
    </row>
    <row r="406" ht="15.75" customHeight="1">
      <c r="A406" s="29"/>
      <c r="B406" s="29"/>
      <c r="C406" s="30"/>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row>
    <row r="407" ht="15.75" customHeight="1">
      <c r="A407" s="29"/>
      <c r="B407" s="29"/>
      <c r="C407" s="30"/>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row>
    <row r="408" ht="15.75" customHeight="1">
      <c r="A408" s="29"/>
      <c r="B408" s="29"/>
      <c r="C408" s="30"/>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29"/>
      <c r="BF408" s="29"/>
      <c r="BG408" s="29"/>
      <c r="BH408" s="29"/>
      <c r="BI408" s="29"/>
      <c r="BJ408" s="29"/>
      <c r="BK408" s="29"/>
      <c r="BL408" s="29"/>
      <c r="BM408" s="29"/>
      <c r="BN408" s="29"/>
      <c r="BO408" s="29"/>
      <c r="BP408" s="29"/>
    </row>
    <row r="409" ht="15.75" customHeight="1">
      <c r="A409" s="29"/>
      <c r="B409" s="29"/>
      <c r="C409" s="30"/>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29"/>
      <c r="BF409" s="29"/>
      <c r="BG409" s="29"/>
      <c r="BH409" s="29"/>
      <c r="BI409" s="29"/>
      <c r="BJ409" s="29"/>
      <c r="BK409" s="29"/>
      <c r="BL409" s="29"/>
      <c r="BM409" s="29"/>
      <c r="BN409" s="29"/>
      <c r="BO409" s="29"/>
      <c r="BP409" s="29"/>
    </row>
    <row r="410" ht="15.75" customHeight="1">
      <c r="A410" s="29"/>
      <c r="B410" s="29"/>
      <c r="C410" s="30"/>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row>
    <row r="411" ht="15.75" customHeight="1">
      <c r="A411" s="29"/>
      <c r="B411" s="29"/>
      <c r="C411" s="30"/>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B411" s="29"/>
      <c r="BC411" s="29"/>
      <c r="BD411" s="29"/>
      <c r="BE411" s="29"/>
      <c r="BF411" s="29"/>
      <c r="BG411" s="29"/>
      <c r="BH411" s="29"/>
      <c r="BI411" s="29"/>
      <c r="BJ411" s="29"/>
      <c r="BK411" s="29"/>
      <c r="BL411" s="29"/>
      <c r="BM411" s="29"/>
      <c r="BN411" s="29"/>
      <c r="BO411" s="29"/>
      <c r="BP411" s="29"/>
    </row>
    <row r="412" ht="15.75" customHeight="1">
      <c r="A412" s="29"/>
      <c r="B412" s="29"/>
      <c r="C412" s="30"/>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29"/>
      <c r="BF412" s="29"/>
      <c r="BG412" s="29"/>
      <c r="BH412" s="29"/>
      <c r="BI412" s="29"/>
      <c r="BJ412" s="29"/>
      <c r="BK412" s="29"/>
      <c r="BL412" s="29"/>
      <c r="BM412" s="29"/>
      <c r="BN412" s="29"/>
      <c r="BO412" s="29"/>
      <c r="BP412" s="29"/>
    </row>
    <row r="413" ht="15.75" customHeight="1">
      <c r="A413" s="29"/>
      <c r="B413" s="29"/>
      <c r="C413" s="30"/>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29"/>
      <c r="BF413" s="29"/>
      <c r="BG413" s="29"/>
      <c r="BH413" s="29"/>
      <c r="BI413" s="29"/>
      <c r="BJ413" s="29"/>
      <c r="BK413" s="29"/>
      <c r="BL413" s="29"/>
      <c r="BM413" s="29"/>
      <c r="BN413" s="29"/>
      <c r="BO413" s="29"/>
      <c r="BP413" s="29"/>
    </row>
    <row r="414" ht="15.75" customHeight="1">
      <c r="A414" s="29"/>
      <c r="B414" s="29"/>
      <c r="C414" s="30"/>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row>
    <row r="415" ht="15.75" customHeight="1">
      <c r="A415" s="29"/>
      <c r="B415" s="29"/>
      <c r="C415" s="30"/>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B415" s="29"/>
      <c r="BC415" s="29"/>
      <c r="BD415" s="29"/>
      <c r="BE415" s="29"/>
      <c r="BF415" s="29"/>
      <c r="BG415" s="29"/>
      <c r="BH415" s="29"/>
      <c r="BI415" s="29"/>
      <c r="BJ415" s="29"/>
      <c r="BK415" s="29"/>
      <c r="BL415" s="29"/>
      <c r="BM415" s="29"/>
      <c r="BN415" s="29"/>
      <c r="BO415" s="29"/>
      <c r="BP415" s="29"/>
    </row>
    <row r="416" ht="15.75" customHeight="1">
      <c r="A416" s="29"/>
      <c r="B416" s="29"/>
      <c r="C416" s="30"/>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9"/>
      <c r="BJ416" s="29"/>
      <c r="BK416" s="29"/>
      <c r="BL416" s="29"/>
      <c r="BM416" s="29"/>
      <c r="BN416" s="29"/>
      <c r="BO416" s="29"/>
      <c r="BP416" s="29"/>
    </row>
    <row r="417" ht="15.75" customHeight="1">
      <c r="A417" s="29"/>
      <c r="B417" s="29"/>
      <c r="C417" s="30"/>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29"/>
      <c r="BF417" s="29"/>
      <c r="BG417" s="29"/>
      <c r="BH417" s="29"/>
      <c r="BI417" s="29"/>
      <c r="BJ417" s="29"/>
      <c r="BK417" s="29"/>
      <c r="BL417" s="29"/>
      <c r="BM417" s="29"/>
      <c r="BN417" s="29"/>
      <c r="BO417" s="29"/>
      <c r="BP417" s="29"/>
    </row>
    <row r="418" ht="15.75" customHeight="1">
      <c r="A418" s="29"/>
      <c r="B418" s="29"/>
      <c r="C418" s="30"/>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29"/>
      <c r="BF418" s="29"/>
      <c r="BG418" s="29"/>
      <c r="BH418" s="29"/>
      <c r="BI418" s="29"/>
      <c r="BJ418" s="29"/>
      <c r="BK418" s="29"/>
      <c r="BL418" s="29"/>
      <c r="BM418" s="29"/>
      <c r="BN418" s="29"/>
      <c r="BO418" s="29"/>
      <c r="BP418" s="29"/>
    </row>
    <row r="419" ht="15.75" customHeight="1">
      <c r="A419" s="29"/>
      <c r="B419" s="29"/>
      <c r="C419" s="30"/>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B419" s="29"/>
      <c r="BC419" s="29"/>
      <c r="BD419" s="29"/>
      <c r="BE419" s="29"/>
      <c r="BF419" s="29"/>
      <c r="BG419" s="29"/>
      <c r="BH419" s="29"/>
      <c r="BI419" s="29"/>
      <c r="BJ419" s="29"/>
      <c r="BK419" s="29"/>
      <c r="BL419" s="29"/>
      <c r="BM419" s="29"/>
      <c r="BN419" s="29"/>
      <c r="BO419" s="29"/>
      <c r="BP419" s="29"/>
    </row>
    <row r="420" ht="15.75" customHeight="1">
      <c r="A420" s="29"/>
      <c r="B420" s="29"/>
      <c r="C420" s="30"/>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row>
    <row r="421" ht="15.75" customHeight="1">
      <c r="A421" s="29"/>
      <c r="B421" s="29"/>
      <c r="C421" s="30"/>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B421" s="29"/>
      <c r="BC421" s="29"/>
      <c r="BD421" s="29"/>
      <c r="BE421" s="29"/>
      <c r="BF421" s="29"/>
      <c r="BG421" s="29"/>
      <c r="BH421" s="29"/>
      <c r="BI421" s="29"/>
      <c r="BJ421" s="29"/>
      <c r="BK421" s="29"/>
      <c r="BL421" s="29"/>
      <c r="BM421" s="29"/>
      <c r="BN421" s="29"/>
      <c r="BO421" s="29"/>
      <c r="BP421" s="29"/>
    </row>
    <row r="422" ht="15.75" customHeight="1">
      <c r="A422" s="29"/>
      <c r="B422" s="29"/>
      <c r="C422" s="30"/>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row>
    <row r="423" ht="15.75" customHeight="1">
      <c r="A423" s="29"/>
      <c r="B423" s="29"/>
      <c r="C423" s="30"/>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29"/>
      <c r="BF423" s="29"/>
      <c r="BG423" s="29"/>
      <c r="BH423" s="29"/>
      <c r="BI423" s="29"/>
      <c r="BJ423" s="29"/>
      <c r="BK423" s="29"/>
      <c r="BL423" s="29"/>
      <c r="BM423" s="29"/>
      <c r="BN423" s="29"/>
      <c r="BO423" s="29"/>
      <c r="BP423" s="29"/>
    </row>
    <row r="424" ht="15.75" customHeight="1">
      <c r="A424" s="29"/>
      <c r="B424" s="29"/>
      <c r="C424" s="30"/>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29"/>
      <c r="BF424" s="29"/>
      <c r="BG424" s="29"/>
      <c r="BH424" s="29"/>
      <c r="BI424" s="29"/>
      <c r="BJ424" s="29"/>
      <c r="BK424" s="29"/>
      <c r="BL424" s="29"/>
      <c r="BM424" s="29"/>
      <c r="BN424" s="29"/>
      <c r="BO424" s="29"/>
      <c r="BP424" s="29"/>
    </row>
    <row r="425" ht="15.75" customHeight="1">
      <c r="A425" s="29"/>
      <c r="B425" s="29"/>
      <c r="C425" s="30"/>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29"/>
      <c r="BF425" s="29"/>
      <c r="BG425" s="29"/>
      <c r="BH425" s="29"/>
      <c r="BI425" s="29"/>
      <c r="BJ425" s="29"/>
      <c r="BK425" s="29"/>
      <c r="BL425" s="29"/>
      <c r="BM425" s="29"/>
      <c r="BN425" s="29"/>
      <c r="BO425" s="29"/>
      <c r="BP425" s="29"/>
    </row>
    <row r="426" ht="15.75" customHeight="1">
      <c r="A426" s="29"/>
      <c r="B426" s="29"/>
      <c r="C426" s="30"/>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29"/>
      <c r="BF426" s="29"/>
      <c r="BG426" s="29"/>
      <c r="BH426" s="29"/>
      <c r="BI426" s="29"/>
      <c r="BJ426" s="29"/>
      <c r="BK426" s="29"/>
      <c r="BL426" s="29"/>
      <c r="BM426" s="29"/>
      <c r="BN426" s="29"/>
      <c r="BO426" s="29"/>
      <c r="BP426" s="29"/>
    </row>
    <row r="427" ht="15.75" customHeight="1">
      <c r="A427" s="29"/>
      <c r="B427" s="29"/>
      <c r="C427" s="30"/>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29"/>
      <c r="BF427" s="29"/>
      <c r="BG427" s="29"/>
      <c r="BH427" s="29"/>
      <c r="BI427" s="29"/>
      <c r="BJ427" s="29"/>
      <c r="BK427" s="29"/>
      <c r="BL427" s="29"/>
      <c r="BM427" s="29"/>
      <c r="BN427" s="29"/>
      <c r="BO427" s="29"/>
      <c r="BP427" s="29"/>
    </row>
    <row r="428" ht="15.75" customHeight="1">
      <c r="A428" s="29"/>
      <c r="B428" s="29"/>
      <c r="C428" s="30"/>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row>
    <row r="429" ht="15.75" customHeight="1">
      <c r="A429" s="29"/>
      <c r="B429" s="29"/>
      <c r="C429" s="30"/>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B429" s="29"/>
      <c r="BC429" s="29"/>
      <c r="BD429" s="29"/>
      <c r="BE429" s="29"/>
      <c r="BF429" s="29"/>
      <c r="BG429" s="29"/>
      <c r="BH429" s="29"/>
      <c r="BI429" s="29"/>
      <c r="BJ429" s="29"/>
      <c r="BK429" s="29"/>
      <c r="BL429" s="29"/>
      <c r="BM429" s="29"/>
      <c r="BN429" s="29"/>
      <c r="BO429" s="29"/>
      <c r="BP429" s="29"/>
    </row>
    <row r="430" ht="15.75" customHeight="1">
      <c r="A430" s="29"/>
      <c r="B430" s="29"/>
      <c r="C430" s="30"/>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row>
    <row r="431" ht="15.75" customHeight="1">
      <c r="A431" s="29"/>
      <c r="B431" s="29"/>
      <c r="C431" s="30"/>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29"/>
      <c r="BF431" s="29"/>
      <c r="BG431" s="29"/>
      <c r="BH431" s="29"/>
      <c r="BI431" s="29"/>
      <c r="BJ431" s="29"/>
      <c r="BK431" s="29"/>
      <c r="BL431" s="29"/>
      <c r="BM431" s="29"/>
      <c r="BN431" s="29"/>
      <c r="BO431" s="29"/>
      <c r="BP431" s="29"/>
    </row>
    <row r="432" ht="15.75" customHeight="1">
      <c r="A432" s="29"/>
      <c r="B432" s="29"/>
      <c r="C432" s="30"/>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29"/>
      <c r="BF432" s="29"/>
      <c r="BG432" s="29"/>
      <c r="BH432" s="29"/>
      <c r="BI432" s="29"/>
      <c r="BJ432" s="29"/>
      <c r="BK432" s="29"/>
      <c r="BL432" s="29"/>
      <c r="BM432" s="29"/>
      <c r="BN432" s="29"/>
      <c r="BO432" s="29"/>
      <c r="BP432" s="29"/>
    </row>
    <row r="433" ht="15.75" customHeight="1">
      <c r="A433" s="29"/>
      <c r="B433" s="29"/>
      <c r="C433" s="30"/>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B433" s="29"/>
      <c r="BC433" s="29"/>
      <c r="BD433" s="29"/>
      <c r="BE433" s="29"/>
      <c r="BF433" s="29"/>
      <c r="BG433" s="29"/>
      <c r="BH433" s="29"/>
      <c r="BI433" s="29"/>
      <c r="BJ433" s="29"/>
      <c r="BK433" s="29"/>
      <c r="BL433" s="29"/>
      <c r="BM433" s="29"/>
      <c r="BN433" s="29"/>
      <c r="BO433" s="29"/>
      <c r="BP433" s="29"/>
    </row>
    <row r="434" ht="15.75" customHeight="1">
      <c r="A434" s="29"/>
      <c r="B434" s="29"/>
      <c r="C434" s="30"/>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29"/>
      <c r="BF434" s="29"/>
      <c r="BG434" s="29"/>
      <c r="BH434" s="29"/>
      <c r="BI434" s="29"/>
      <c r="BJ434" s="29"/>
      <c r="BK434" s="29"/>
      <c r="BL434" s="29"/>
      <c r="BM434" s="29"/>
      <c r="BN434" s="29"/>
      <c r="BO434" s="29"/>
      <c r="BP434" s="29"/>
    </row>
    <row r="435" ht="15.75" customHeight="1">
      <c r="A435" s="29"/>
      <c r="B435" s="29"/>
      <c r="C435" s="30"/>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29"/>
      <c r="AN435" s="29"/>
      <c r="AO435" s="29"/>
      <c r="AP435" s="29"/>
      <c r="AQ435" s="29"/>
      <c r="AR435" s="29"/>
      <c r="AS435" s="29"/>
      <c r="AT435" s="29"/>
      <c r="AU435" s="29"/>
      <c r="AV435" s="29"/>
      <c r="AW435" s="29"/>
      <c r="AX435" s="29"/>
      <c r="AY435" s="29"/>
      <c r="AZ435" s="29"/>
      <c r="BA435" s="29"/>
      <c r="BB435" s="29"/>
      <c r="BC435" s="29"/>
      <c r="BD435" s="29"/>
      <c r="BE435" s="29"/>
      <c r="BF435" s="29"/>
      <c r="BG435" s="29"/>
      <c r="BH435" s="29"/>
      <c r="BI435" s="29"/>
      <c r="BJ435" s="29"/>
      <c r="BK435" s="29"/>
      <c r="BL435" s="29"/>
      <c r="BM435" s="29"/>
      <c r="BN435" s="29"/>
      <c r="BO435" s="29"/>
      <c r="BP435" s="29"/>
    </row>
    <row r="436" ht="15.75" customHeight="1">
      <c r="A436" s="29"/>
      <c r="B436" s="29"/>
      <c r="C436" s="30"/>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B436" s="29"/>
      <c r="BC436" s="29"/>
      <c r="BD436" s="29"/>
      <c r="BE436" s="29"/>
      <c r="BF436" s="29"/>
      <c r="BG436" s="29"/>
      <c r="BH436" s="29"/>
      <c r="BI436" s="29"/>
      <c r="BJ436" s="29"/>
      <c r="BK436" s="29"/>
      <c r="BL436" s="29"/>
      <c r="BM436" s="29"/>
      <c r="BN436" s="29"/>
      <c r="BO436" s="29"/>
      <c r="BP436" s="29"/>
    </row>
    <row r="437" ht="15.75" customHeight="1">
      <c r="A437" s="29"/>
      <c r="B437" s="29"/>
      <c r="C437" s="30"/>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B437" s="29"/>
      <c r="BC437" s="29"/>
      <c r="BD437" s="29"/>
      <c r="BE437" s="29"/>
      <c r="BF437" s="29"/>
      <c r="BG437" s="29"/>
      <c r="BH437" s="29"/>
      <c r="BI437" s="29"/>
      <c r="BJ437" s="29"/>
      <c r="BK437" s="29"/>
      <c r="BL437" s="29"/>
      <c r="BM437" s="29"/>
      <c r="BN437" s="29"/>
      <c r="BO437" s="29"/>
      <c r="BP437" s="29"/>
    </row>
    <row r="438" ht="15.75" customHeight="1">
      <c r="A438" s="29"/>
      <c r="B438" s="29"/>
      <c r="C438" s="30"/>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B438" s="29"/>
      <c r="BC438" s="29"/>
      <c r="BD438" s="29"/>
      <c r="BE438" s="29"/>
      <c r="BF438" s="29"/>
      <c r="BG438" s="29"/>
      <c r="BH438" s="29"/>
      <c r="BI438" s="29"/>
      <c r="BJ438" s="29"/>
      <c r="BK438" s="29"/>
      <c r="BL438" s="29"/>
      <c r="BM438" s="29"/>
      <c r="BN438" s="29"/>
      <c r="BO438" s="29"/>
      <c r="BP438" s="29"/>
    </row>
    <row r="439" ht="15.75" customHeight="1">
      <c r="A439" s="29"/>
      <c r="B439" s="29"/>
      <c r="C439" s="30"/>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B439" s="29"/>
      <c r="BC439" s="29"/>
      <c r="BD439" s="29"/>
      <c r="BE439" s="29"/>
      <c r="BF439" s="29"/>
      <c r="BG439" s="29"/>
      <c r="BH439" s="29"/>
      <c r="BI439" s="29"/>
      <c r="BJ439" s="29"/>
      <c r="BK439" s="29"/>
      <c r="BL439" s="29"/>
      <c r="BM439" s="29"/>
      <c r="BN439" s="29"/>
      <c r="BO439" s="29"/>
      <c r="BP439" s="29"/>
    </row>
    <row r="440" ht="15.75" customHeight="1">
      <c r="A440" s="29"/>
      <c r="B440" s="29"/>
      <c r="C440" s="30"/>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29"/>
      <c r="BF440" s="29"/>
      <c r="BG440" s="29"/>
      <c r="BH440" s="29"/>
      <c r="BI440" s="29"/>
      <c r="BJ440" s="29"/>
      <c r="BK440" s="29"/>
      <c r="BL440" s="29"/>
      <c r="BM440" s="29"/>
      <c r="BN440" s="29"/>
      <c r="BO440" s="29"/>
      <c r="BP440" s="29"/>
    </row>
    <row r="441" ht="15.75" customHeight="1">
      <c r="A441" s="29"/>
      <c r="B441" s="29"/>
      <c r="C441" s="30"/>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B441" s="29"/>
      <c r="BC441" s="29"/>
      <c r="BD441" s="29"/>
      <c r="BE441" s="29"/>
      <c r="BF441" s="29"/>
      <c r="BG441" s="29"/>
      <c r="BH441" s="29"/>
      <c r="BI441" s="29"/>
      <c r="BJ441" s="29"/>
      <c r="BK441" s="29"/>
      <c r="BL441" s="29"/>
      <c r="BM441" s="29"/>
      <c r="BN441" s="29"/>
      <c r="BO441" s="29"/>
      <c r="BP441" s="29"/>
    </row>
    <row r="442" ht="15.75" customHeight="1">
      <c r="A442" s="29"/>
      <c r="B442" s="29"/>
      <c r="C442" s="30"/>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B442" s="29"/>
      <c r="BC442" s="29"/>
      <c r="BD442" s="29"/>
      <c r="BE442" s="29"/>
      <c r="BF442" s="29"/>
      <c r="BG442" s="29"/>
      <c r="BH442" s="29"/>
      <c r="BI442" s="29"/>
      <c r="BJ442" s="29"/>
      <c r="BK442" s="29"/>
      <c r="BL442" s="29"/>
      <c r="BM442" s="29"/>
      <c r="BN442" s="29"/>
      <c r="BO442" s="29"/>
      <c r="BP442" s="29"/>
    </row>
    <row r="443" ht="15.75" customHeight="1">
      <c r="A443" s="29"/>
      <c r="B443" s="29"/>
      <c r="C443" s="30"/>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29"/>
      <c r="BF443" s="29"/>
      <c r="BG443" s="29"/>
      <c r="BH443" s="29"/>
      <c r="BI443" s="29"/>
      <c r="BJ443" s="29"/>
      <c r="BK443" s="29"/>
      <c r="BL443" s="29"/>
      <c r="BM443" s="29"/>
      <c r="BN443" s="29"/>
      <c r="BO443" s="29"/>
      <c r="BP443" s="29"/>
    </row>
    <row r="444" ht="15.75" customHeight="1">
      <c r="A444" s="29"/>
      <c r="B444" s="29"/>
      <c r="C444" s="30"/>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row>
    <row r="445" ht="15.75" customHeight="1">
      <c r="A445" s="29"/>
      <c r="B445" s="29"/>
      <c r="C445" s="30"/>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B445" s="29"/>
      <c r="BC445" s="29"/>
      <c r="BD445" s="29"/>
      <c r="BE445" s="29"/>
      <c r="BF445" s="29"/>
      <c r="BG445" s="29"/>
      <c r="BH445" s="29"/>
      <c r="BI445" s="29"/>
      <c r="BJ445" s="29"/>
      <c r="BK445" s="29"/>
      <c r="BL445" s="29"/>
      <c r="BM445" s="29"/>
      <c r="BN445" s="29"/>
      <c r="BO445" s="29"/>
      <c r="BP445" s="29"/>
    </row>
    <row r="446" ht="15.75" customHeight="1">
      <c r="A446" s="29"/>
      <c r="B446" s="29"/>
      <c r="C446" s="30"/>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row>
    <row r="447" ht="15.75" customHeight="1">
      <c r="A447" s="29"/>
      <c r="B447" s="29"/>
      <c r="C447" s="30"/>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B447" s="29"/>
      <c r="BC447" s="29"/>
      <c r="BD447" s="29"/>
      <c r="BE447" s="29"/>
      <c r="BF447" s="29"/>
      <c r="BG447" s="29"/>
      <c r="BH447" s="29"/>
      <c r="BI447" s="29"/>
      <c r="BJ447" s="29"/>
      <c r="BK447" s="29"/>
      <c r="BL447" s="29"/>
      <c r="BM447" s="29"/>
      <c r="BN447" s="29"/>
      <c r="BO447" s="29"/>
      <c r="BP447" s="29"/>
    </row>
    <row r="448" ht="15.75" customHeight="1">
      <c r="A448" s="29"/>
      <c r="B448" s="29"/>
      <c r="C448" s="30"/>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row>
    <row r="449" ht="15.75" customHeight="1">
      <c r="A449" s="29"/>
      <c r="B449" s="29"/>
      <c r="C449" s="30"/>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29"/>
      <c r="BF449" s="29"/>
      <c r="BG449" s="29"/>
      <c r="BH449" s="29"/>
      <c r="BI449" s="29"/>
      <c r="BJ449" s="29"/>
      <c r="BK449" s="29"/>
      <c r="BL449" s="29"/>
      <c r="BM449" s="29"/>
      <c r="BN449" s="29"/>
      <c r="BO449" s="29"/>
      <c r="BP449" s="29"/>
    </row>
    <row r="450" ht="15.75" customHeight="1">
      <c r="A450" s="29"/>
      <c r="B450" s="29"/>
      <c r="C450" s="30"/>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29"/>
      <c r="BF450" s="29"/>
      <c r="BG450" s="29"/>
      <c r="BH450" s="29"/>
      <c r="BI450" s="29"/>
      <c r="BJ450" s="29"/>
      <c r="BK450" s="29"/>
      <c r="BL450" s="29"/>
      <c r="BM450" s="29"/>
      <c r="BN450" s="29"/>
      <c r="BO450" s="29"/>
      <c r="BP450" s="29"/>
    </row>
    <row r="451" ht="15.75" customHeight="1">
      <c r="A451" s="29"/>
      <c r="B451" s="29"/>
      <c r="C451" s="30"/>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29"/>
      <c r="BF451" s="29"/>
      <c r="BG451" s="29"/>
      <c r="BH451" s="29"/>
      <c r="BI451" s="29"/>
      <c r="BJ451" s="29"/>
      <c r="BK451" s="29"/>
      <c r="BL451" s="29"/>
      <c r="BM451" s="29"/>
      <c r="BN451" s="29"/>
      <c r="BO451" s="29"/>
      <c r="BP451" s="29"/>
    </row>
    <row r="452" ht="15.75" customHeight="1">
      <c r="A452" s="29"/>
      <c r="B452" s="29"/>
      <c r="C452" s="30"/>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row>
    <row r="453" ht="15.75" customHeight="1">
      <c r="A453" s="29"/>
      <c r="B453" s="29"/>
      <c r="C453" s="30"/>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B453" s="29"/>
      <c r="BC453" s="29"/>
      <c r="BD453" s="29"/>
      <c r="BE453" s="29"/>
      <c r="BF453" s="29"/>
      <c r="BG453" s="29"/>
      <c r="BH453" s="29"/>
      <c r="BI453" s="29"/>
      <c r="BJ453" s="29"/>
      <c r="BK453" s="29"/>
      <c r="BL453" s="29"/>
      <c r="BM453" s="29"/>
      <c r="BN453" s="29"/>
      <c r="BO453" s="29"/>
      <c r="BP453" s="29"/>
    </row>
    <row r="454" ht="15.75" customHeight="1">
      <c r="A454" s="29"/>
      <c r="B454" s="29"/>
      <c r="C454" s="30"/>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row>
    <row r="455" ht="15.75" customHeight="1">
      <c r="A455" s="29"/>
      <c r="B455" s="29"/>
      <c r="C455" s="30"/>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29"/>
      <c r="BF455" s="29"/>
      <c r="BG455" s="29"/>
      <c r="BH455" s="29"/>
      <c r="BI455" s="29"/>
      <c r="BJ455" s="29"/>
      <c r="BK455" s="29"/>
      <c r="BL455" s="29"/>
      <c r="BM455" s="29"/>
      <c r="BN455" s="29"/>
      <c r="BO455" s="29"/>
      <c r="BP455" s="29"/>
    </row>
    <row r="456" ht="15.75" customHeight="1">
      <c r="A456" s="29"/>
      <c r="B456" s="29"/>
      <c r="C456" s="30"/>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29"/>
      <c r="BF456" s="29"/>
      <c r="BG456" s="29"/>
      <c r="BH456" s="29"/>
      <c r="BI456" s="29"/>
      <c r="BJ456" s="29"/>
      <c r="BK456" s="29"/>
      <c r="BL456" s="29"/>
      <c r="BM456" s="29"/>
      <c r="BN456" s="29"/>
      <c r="BO456" s="29"/>
      <c r="BP456" s="29"/>
    </row>
    <row r="457" ht="15.75" customHeight="1">
      <c r="A457" s="29"/>
      <c r="B457" s="29"/>
      <c r="C457" s="30"/>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29"/>
      <c r="BF457" s="29"/>
      <c r="BG457" s="29"/>
      <c r="BH457" s="29"/>
      <c r="BI457" s="29"/>
      <c r="BJ457" s="29"/>
      <c r="BK457" s="29"/>
      <c r="BL457" s="29"/>
      <c r="BM457" s="29"/>
      <c r="BN457" s="29"/>
      <c r="BO457" s="29"/>
      <c r="BP457" s="29"/>
    </row>
    <row r="458" ht="15.75" customHeight="1">
      <c r="A458" s="29"/>
      <c r="B458" s="29"/>
      <c r="C458" s="30"/>
      <c r="D458" s="29"/>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B458" s="29"/>
      <c r="BC458" s="29"/>
      <c r="BD458" s="29"/>
      <c r="BE458" s="29"/>
      <c r="BF458" s="29"/>
      <c r="BG458" s="29"/>
      <c r="BH458" s="29"/>
      <c r="BI458" s="29"/>
      <c r="BJ458" s="29"/>
      <c r="BK458" s="29"/>
      <c r="BL458" s="29"/>
      <c r="BM458" s="29"/>
      <c r="BN458" s="29"/>
      <c r="BO458" s="29"/>
      <c r="BP458" s="29"/>
    </row>
    <row r="459" ht="15.75" customHeight="1">
      <c r="A459" s="29"/>
      <c r="B459" s="29"/>
      <c r="C459" s="30"/>
      <c r="D459" s="29"/>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B459" s="29"/>
      <c r="BC459" s="29"/>
      <c r="BD459" s="29"/>
      <c r="BE459" s="29"/>
      <c r="BF459" s="29"/>
      <c r="BG459" s="29"/>
      <c r="BH459" s="29"/>
      <c r="BI459" s="29"/>
      <c r="BJ459" s="29"/>
      <c r="BK459" s="29"/>
      <c r="BL459" s="29"/>
      <c r="BM459" s="29"/>
      <c r="BN459" s="29"/>
      <c r="BO459" s="29"/>
      <c r="BP459" s="29"/>
    </row>
    <row r="460" ht="15.75" customHeight="1">
      <c r="A460" s="29"/>
      <c r="B460" s="29"/>
      <c r="C460" s="30"/>
      <c r="D460" s="29"/>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29"/>
      <c r="BF460" s="29"/>
      <c r="BG460" s="29"/>
      <c r="BH460" s="29"/>
      <c r="BI460" s="29"/>
      <c r="BJ460" s="29"/>
      <c r="BK460" s="29"/>
      <c r="BL460" s="29"/>
      <c r="BM460" s="29"/>
      <c r="BN460" s="29"/>
      <c r="BO460" s="29"/>
      <c r="BP460" s="29"/>
    </row>
    <row r="461" ht="15.75" customHeight="1">
      <c r="A461" s="29"/>
      <c r="B461" s="29"/>
      <c r="C461" s="30"/>
      <c r="D461" s="29"/>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29"/>
      <c r="AN461" s="29"/>
      <c r="AO461" s="29"/>
      <c r="AP461" s="29"/>
      <c r="AQ461" s="29"/>
      <c r="AR461" s="29"/>
      <c r="AS461" s="29"/>
      <c r="AT461" s="29"/>
      <c r="AU461" s="29"/>
      <c r="AV461" s="29"/>
      <c r="AW461" s="29"/>
      <c r="AX461" s="29"/>
      <c r="AY461" s="29"/>
      <c r="AZ461" s="29"/>
      <c r="BA461" s="29"/>
      <c r="BB461" s="29"/>
      <c r="BC461" s="29"/>
      <c r="BD461" s="29"/>
      <c r="BE461" s="29"/>
      <c r="BF461" s="29"/>
      <c r="BG461" s="29"/>
      <c r="BH461" s="29"/>
      <c r="BI461" s="29"/>
      <c r="BJ461" s="29"/>
      <c r="BK461" s="29"/>
      <c r="BL461" s="29"/>
      <c r="BM461" s="29"/>
      <c r="BN461" s="29"/>
      <c r="BO461" s="29"/>
      <c r="BP461" s="29"/>
    </row>
    <row r="462" ht="15.75" customHeight="1">
      <c r="A462" s="29"/>
      <c r="B462" s="29"/>
      <c r="C462" s="30"/>
      <c r="D462" s="29"/>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B462" s="29"/>
      <c r="BC462" s="29"/>
      <c r="BD462" s="29"/>
      <c r="BE462" s="29"/>
      <c r="BF462" s="29"/>
      <c r="BG462" s="29"/>
      <c r="BH462" s="29"/>
      <c r="BI462" s="29"/>
      <c r="BJ462" s="29"/>
      <c r="BK462" s="29"/>
      <c r="BL462" s="29"/>
      <c r="BM462" s="29"/>
      <c r="BN462" s="29"/>
      <c r="BO462" s="29"/>
      <c r="BP462" s="29"/>
    </row>
    <row r="463" ht="15.75" customHeight="1">
      <c r="A463" s="29"/>
      <c r="B463" s="29"/>
      <c r="C463" s="30"/>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29"/>
      <c r="BF463" s="29"/>
      <c r="BG463" s="29"/>
      <c r="BH463" s="29"/>
      <c r="BI463" s="29"/>
      <c r="BJ463" s="29"/>
      <c r="BK463" s="29"/>
      <c r="BL463" s="29"/>
      <c r="BM463" s="29"/>
      <c r="BN463" s="29"/>
      <c r="BO463" s="29"/>
      <c r="BP463" s="29"/>
    </row>
    <row r="464" ht="15.75" customHeight="1">
      <c r="A464" s="29"/>
      <c r="B464" s="29"/>
      <c r="C464" s="30"/>
      <c r="D464" s="29"/>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B464" s="29"/>
      <c r="BC464" s="29"/>
      <c r="BD464" s="29"/>
      <c r="BE464" s="29"/>
      <c r="BF464" s="29"/>
      <c r="BG464" s="29"/>
      <c r="BH464" s="29"/>
      <c r="BI464" s="29"/>
      <c r="BJ464" s="29"/>
      <c r="BK464" s="29"/>
      <c r="BL464" s="29"/>
      <c r="BM464" s="29"/>
      <c r="BN464" s="29"/>
      <c r="BO464" s="29"/>
      <c r="BP464" s="29"/>
    </row>
    <row r="465" ht="15.75" customHeight="1">
      <c r="A465" s="29"/>
      <c r="B465" s="29"/>
      <c r="C465" s="30"/>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29"/>
      <c r="AN465" s="29"/>
      <c r="AO465" s="29"/>
      <c r="AP465" s="29"/>
      <c r="AQ465" s="29"/>
      <c r="AR465" s="29"/>
      <c r="AS465" s="29"/>
      <c r="AT465" s="29"/>
      <c r="AU465" s="29"/>
      <c r="AV465" s="29"/>
      <c r="AW465" s="29"/>
      <c r="AX465" s="29"/>
      <c r="AY465" s="29"/>
      <c r="AZ465" s="29"/>
      <c r="BA465" s="29"/>
      <c r="BB465" s="29"/>
      <c r="BC465" s="29"/>
      <c r="BD465" s="29"/>
      <c r="BE465" s="29"/>
      <c r="BF465" s="29"/>
      <c r="BG465" s="29"/>
      <c r="BH465" s="29"/>
      <c r="BI465" s="29"/>
      <c r="BJ465" s="29"/>
      <c r="BK465" s="29"/>
      <c r="BL465" s="29"/>
      <c r="BM465" s="29"/>
      <c r="BN465" s="29"/>
      <c r="BO465" s="29"/>
      <c r="BP465" s="29"/>
    </row>
    <row r="466" ht="15.75" customHeight="1">
      <c r="A466" s="29"/>
      <c r="B466" s="29"/>
      <c r="C466" s="30"/>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29"/>
      <c r="BF466" s="29"/>
      <c r="BG466" s="29"/>
      <c r="BH466" s="29"/>
      <c r="BI466" s="29"/>
      <c r="BJ466" s="29"/>
      <c r="BK466" s="29"/>
      <c r="BL466" s="29"/>
      <c r="BM466" s="29"/>
      <c r="BN466" s="29"/>
      <c r="BO466" s="29"/>
      <c r="BP466" s="29"/>
    </row>
    <row r="467" ht="15.75" customHeight="1">
      <c r="A467" s="29"/>
      <c r="B467" s="29"/>
      <c r="C467" s="30"/>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29"/>
      <c r="AN467" s="29"/>
      <c r="AO467" s="29"/>
      <c r="AP467" s="29"/>
      <c r="AQ467" s="29"/>
      <c r="AR467" s="29"/>
      <c r="AS467" s="29"/>
      <c r="AT467" s="29"/>
      <c r="AU467" s="29"/>
      <c r="AV467" s="29"/>
      <c r="AW467" s="29"/>
      <c r="AX467" s="29"/>
      <c r="AY467" s="29"/>
      <c r="AZ467" s="29"/>
      <c r="BA467" s="29"/>
      <c r="BB467" s="29"/>
      <c r="BC467" s="29"/>
      <c r="BD467" s="29"/>
      <c r="BE467" s="29"/>
      <c r="BF467" s="29"/>
      <c r="BG467" s="29"/>
      <c r="BH467" s="29"/>
      <c r="BI467" s="29"/>
      <c r="BJ467" s="29"/>
      <c r="BK467" s="29"/>
      <c r="BL467" s="29"/>
      <c r="BM467" s="29"/>
      <c r="BN467" s="29"/>
      <c r="BO467" s="29"/>
      <c r="BP467" s="29"/>
    </row>
    <row r="468" ht="15.75" customHeight="1">
      <c r="A468" s="29"/>
      <c r="B468" s="29"/>
      <c r="C468" s="30"/>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B468" s="29"/>
      <c r="BC468" s="29"/>
      <c r="BD468" s="29"/>
      <c r="BE468" s="29"/>
      <c r="BF468" s="29"/>
      <c r="BG468" s="29"/>
      <c r="BH468" s="29"/>
      <c r="BI468" s="29"/>
      <c r="BJ468" s="29"/>
      <c r="BK468" s="29"/>
      <c r="BL468" s="29"/>
      <c r="BM468" s="29"/>
      <c r="BN468" s="29"/>
      <c r="BO468" s="29"/>
      <c r="BP468" s="29"/>
    </row>
    <row r="469" ht="15.75" customHeight="1">
      <c r="A469" s="29"/>
      <c r="B469" s="29"/>
      <c r="C469" s="30"/>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B469" s="29"/>
      <c r="BC469" s="29"/>
      <c r="BD469" s="29"/>
      <c r="BE469" s="29"/>
      <c r="BF469" s="29"/>
      <c r="BG469" s="29"/>
      <c r="BH469" s="29"/>
      <c r="BI469" s="29"/>
      <c r="BJ469" s="29"/>
      <c r="BK469" s="29"/>
      <c r="BL469" s="29"/>
      <c r="BM469" s="29"/>
      <c r="BN469" s="29"/>
      <c r="BO469" s="29"/>
      <c r="BP469" s="29"/>
    </row>
    <row r="470" ht="15.75" customHeight="1">
      <c r="A470" s="29"/>
      <c r="B470" s="29"/>
      <c r="C470" s="30"/>
      <c r="D470" s="29"/>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29"/>
      <c r="BF470" s="29"/>
      <c r="BG470" s="29"/>
      <c r="BH470" s="29"/>
      <c r="BI470" s="29"/>
      <c r="BJ470" s="29"/>
      <c r="BK470" s="29"/>
      <c r="BL470" s="29"/>
      <c r="BM470" s="29"/>
      <c r="BN470" s="29"/>
      <c r="BO470" s="29"/>
      <c r="BP470" s="29"/>
    </row>
    <row r="471" ht="15.75" customHeight="1">
      <c r="A471" s="29"/>
      <c r="B471" s="29"/>
      <c r="C471" s="30"/>
      <c r="D471" s="29"/>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29"/>
      <c r="AN471" s="29"/>
      <c r="AO471" s="29"/>
      <c r="AP471" s="29"/>
      <c r="AQ471" s="29"/>
      <c r="AR471" s="29"/>
      <c r="AS471" s="29"/>
      <c r="AT471" s="29"/>
      <c r="AU471" s="29"/>
      <c r="AV471" s="29"/>
      <c r="AW471" s="29"/>
      <c r="AX471" s="29"/>
      <c r="AY471" s="29"/>
      <c r="AZ471" s="29"/>
      <c r="BA471" s="29"/>
      <c r="BB471" s="29"/>
      <c r="BC471" s="29"/>
      <c r="BD471" s="29"/>
      <c r="BE471" s="29"/>
      <c r="BF471" s="29"/>
      <c r="BG471" s="29"/>
      <c r="BH471" s="29"/>
      <c r="BI471" s="29"/>
      <c r="BJ471" s="29"/>
      <c r="BK471" s="29"/>
      <c r="BL471" s="29"/>
      <c r="BM471" s="29"/>
      <c r="BN471" s="29"/>
      <c r="BO471" s="29"/>
      <c r="BP471" s="29"/>
    </row>
    <row r="472" ht="15.75" customHeight="1">
      <c r="A472" s="29"/>
      <c r="B472" s="29"/>
      <c r="C472" s="30"/>
      <c r="D472" s="29"/>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29"/>
      <c r="BF472" s="29"/>
      <c r="BG472" s="29"/>
      <c r="BH472" s="29"/>
      <c r="BI472" s="29"/>
      <c r="BJ472" s="29"/>
      <c r="BK472" s="29"/>
      <c r="BL472" s="29"/>
      <c r="BM472" s="29"/>
      <c r="BN472" s="29"/>
      <c r="BO472" s="29"/>
      <c r="BP472" s="29"/>
    </row>
    <row r="473" ht="15.75" customHeight="1">
      <c r="A473" s="29"/>
      <c r="B473" s="29"/>
      <c r="C473" s="30"/>
      <c r="D473" s="29"/>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B473" s="29"/>
      <c r="BC473" s="29"/>
      <c r="BD473" s="29"/>
      <c r="BE473" s="29"/>
      <c r="BF473" s="29"/>
      <c r="BG473" s="29"/>
      <c r="BH473" s="29"/>
      <c r="BI473" s="29"/>
      <c r="BJ473" s="29"/>
      <c r="BK473" s="29"/>
      <c r="BL473" s="29"/>
      <c r="BM473" s="29"/>
      <c r="BN473" s="29"/>
      <c r="BO473" s="29"/>
      <c r="BP473" s="29"/>
    </row>
    <row r="474" ht="15.75" customHeight="1">
      <c r="A474" s="29"/>
      <c r="B474" s="29"/>
      <c r="C474" s="30"/>
      <c r="D474" s="29"/>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B474" s="29"/>
      <c r="BC474" s="29"/>
      <c r="BD474" s="29"/>
      <c r="BE474" s="29"/>
      <c r="BF474" s="29"/>
      <c r="BG474" s="29"/>
      <c r="BH474" s="29"/>
      <c r="BI474" s="29"/>
      <c r="BJ474" s="29"/>
      <c r="BK474" s="29"/>
      <c r="BL474" s="29"/>
      <c r="BM474" s="29"/>
      <c r="BN474" s="29"/>
      <c r="BO474" s="29"/>
      <c r="BP474" s="29"/>
    </row>
    <row r="475" ht="15.75" customHeight="1">
      <c r="A475" s="29"/>
      <c r="B475" s="29"/>
      <c r="C475" s="30"/>
      <c r="D475" s="29"/>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29"/>
      <c r="AN475" s="29"/>
      <c r="AO475" s="29"/>
      <c r="AP475" s="29"/>
      <c r="AQ475" s="29"/>
      <c r="AR475" s="29"/>
      <c r="AS475" s="29"/>
      <c r="AT475" s="29"/>
      <c r="AU475" s="29"/>
      <c r="AV475" s="29"/>
      <c r="AW475" s="29"/>
      <c r="AX475" s="29"/>
      <c r="AY475" s="29"/>
      <c r="AZ475" s="29"/>
      <c r="BA475" s="29"/>
      <c r="BB475" s="29"/>
      <c r="BC475" s="29"/>
      <c r="BD475" s="29"/>
      <c r="BE475" s="29"/>
      <c r="BF475" s="29"/>
      <c r="BG475" s="29"/>
      <c r="BH475" s="29"/>
      <c r="BI475" s="29"/>
      <c r="BJ475" s="29"/>
      <c r="BK475" s="29"/>
      <c r="BL475" s="29"/>
      <c r="BM475" s="29"/>
      <c r="BN475" s="29"/>
      <c r="BO475" s="29"/>
      <c r="BP475" s="29"/>
    </row>
    <row r="476" ht="15.75" customHeight="1">
      <c r="A476" s="29"/>
      <c r="B476" s="29"/>
      <c r="C476" s="30"/>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29"/>
      <c r="BF476" s="29"/>
      <c r="BG476" s="29"/>
      <c r="BH476" s="29"/>
      <c r="BI476" s="29"/>
      <c r="BJ476" s="29"/>
      <c r="BK476" s="29"/>
      <c r="BL476" s="29"/>
      <c r="BM476" s="29"/>
      <c r="BN476" s="29"/>
      <c r="BO476" s="29"/>
      <c r="BP476" s="29"/>
    </row>
    <row r="477" ht="15.75" customHeight="1">
      <c r="A477" s="29"/>
      <c r="B477" s="29"/>
      <c r="C477" s="30"/>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9"/>
      <c r="BJ477" s="29"/>
      <c r="BK477" s="29"/>
      <c r="BL477" s="29"/>
      <c r="BM477" s="29"/>
      <c r="BN477" s="29"/>
      <c r="BO477" s="29"/>
      <c r="BP477" s="29"/>
    </row>
    <row r="478" ht="15.75" customHeight="1">
      <c r="A478" s="29"/>
      <c r="B478" s="29"/>
      <c r="C478" s="30"/>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29"/>
      <c r="BH478" s="29"/>
      <c r="BI478" s="29"/>
      <c r="BJ478" s="29"/>
      <c r="BK478" s="29"/>
      <c r="BL478" s="29"/>
      <c r="BM478" s="29"/>
      <c r="BN478" s="29"/>
      <c r="BO478" s="29"/>
      <c r="BP478" s="29"/>
    </row>
    <row r="479" ht="15.75" customHeight="1">
      <c r="A479" s="29"/>
      <c r="B479" s="29"/>
      <c r="C479" s="30"/>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29"/>
      <c r="AN479" s="29"/>
      <c r="AO479" s="29"/>
      <c r="AP479" s="29"/>
      <c r="AQ479" s="29"/>
      <c r="AR479" s="29"/>
      <c r="AS479" s="29"/>
      <c r="AT479" s="29"/>
      <c r="AU479" s="29"/>
      <c r="AV479" s="29"/>
      <c r="AW479" s="29"/>
      <c r="AX479" s="29"/>
      <c r="AY479" s="29"/>
      <c r="AZ479" s="29"/>
      <c r="BA479" s="29"/>
      <c r="BB479" s="29"/>
      <c r="BC479" s="29"/>
      <c r="BD479" s="29"/>
      <c r="BE479" s="29"/>
      <c r="BF479" s="29"/>
      <c r="BG479" s="29"/>
      <c r="BH479" s="29"/>
      <c r="BI479" s="29"/>
      <c r="BJ479" s="29"/>
      <c r="BK479" s="29"/>
      <c r="BL479" s="29"/>
      <c r="BM479" s="29"/>
      <c r="BN479" s="29"/>
      <c r="BO479" s="29"/>
      <c r="BP479" s="29"/>
    </row>
    <row r="480" ht="15.75" customHeight="1">
      <c r="A480" s="29"/>
      <c r="B480" s="29"/>
      <c r="C480" s="30"/>
      <c r="D480" s="29"/>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29"/>
      <c r="BF480" s="29"/>
      <c r="BG480" s="29"/>
      <c r="BH480" s="29"/>
      <c r="BI480" s="29"/>
      <c r="BJ480" s="29"/>
      <c r="BK480" s="29"/>
      <c r="BL480" s="29"/>
      <c r="BM480" s="29"/>
      <c r="BN480" s="29"/>
      <c r="BO480" s="29"/>
      <c r="BP480" s="29"/>
    </row>
    <row r="481" ht="15.75" customHeight="1">
      <c r="A481" s="29"/>
      <c r="B481" s="29"/>
      <c r="C481" s="30"/>
      <c r="D481" s="29"/>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c r="AL481" s="29"/>
      <c r="AM481" s="29"/>
      <c r="AN481" s="29"/>
      <c r="AO481" s="29"/>
      <c r="AP481" s="29"/>
      <c r="AQ481" s="29"/>
      <c r="AR481" s="29"/>
      <c r="AS481" s="29"/>
      <c r="AT481" s="29"/>
      <c r="AU481" s="29"/>
      <c r="AV481" s="29"/>
      <c r="AW481" s="29"/>
      <c r="AX481" s="29"/>
      <c r="AY481" s="29"/>
      <c r="AZ481" s="29"/>
      <c r="BA481" s="29"/>
      <c r="BB481" s="29"/>
      <c r="BC481" s="29"/>
      <c r="BD481" s="29"/>
      <c r="BE481" s="29"/>
      <c r="BF481" s="29"/>
      <c r="BG481" s="29"/>
      <c r="BH481" s="29"/>
      <c r="BI481" s="29"/>
      <c r="BJ481" s="29"/>
      <c r="BK481" s="29"/>
      <c r="BL481" s="29"/>
      <c r="BM481" s="29"/>
      <c r="BN481" s="29"/>
      <c r="BO481" s="29"/>
      <c r="BP481" s="29"/>
    </row>
    <row r="482" ht="15.75" customHeight="1">
      <c r="A482" s="29"/>
      <c r="B482" s="29"/>
      <c r="C482" s="30"/>
      <c r="D482" s="29"/>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29"/>
      <c r="AN482" s="29"/>
      <c r="AO482" s="29"/>
      <c r="AP482" s="29"/>
      <c r="AQ482" s="29"/>
      <c r="AR482" s="29"/>
      <c r="AS482" s="29"/>
      <c r="AT482" s="29"/>
      <c r="AU482" s="29"/>
      <c r="AV482" s="29"/>
      <c r="AW482" s="29"/>
      <c r="AX482" s="29"/>
      <c r="AY482" s="29"/>
      <c r="AZ482" s="29"/>
      <c r="BA482" s="29"/>
      <c r="BB482" s="29"/>
      <c r="BC482" s="29"/>
      <c r="BD482" s="29"/>
      <c r="BE482" s="29"/>
      <c r="BF482" s="29"/>
      <c r="BG482" s="29"/>
      <c r="BH482" s="29"/>
      <c r="BI482" s="29"/>
      <c r="BJ482" s="29"/>
      <c r="BK482" s="29"/>
      <c r="BL482" s="29"/>
      <c r="BM482" s="29"/>
      <c r="BN482" s="29"/>
      <c r="BO482" s="29"/>
      <c r="BP482" s="29"/>
    </row>
    <row r="483" ht="15.75" customHeight="1">
      <c r="A483" s="29"/>
      <c r="B483" s="29"/>
      <c r="C483" s="30"/>
      <c r="D483" s="29"/>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29"/>
      <c r="AN483" s="29"/>
      <c r="AO483" s="29"/>
      <c r="AP483" s="29"/>
      <c r="AQ483" s="29"/>
      <c r="AR483" s="29"/>
      <c r="AS483" s="29"/>
      <c r="AT483" s="29"/>
      <c r="AU483" s="29"/>
      <c r="AV483" s="29"/>
      <c r="AW483" s="29"/>
      <c r="AX483" s="29"/>
      <c r="AY483" s="29"/>
      <c r="AZ483" s="29"/>
      <c r="BA483" s="29"/>
      <c r="BB483" s="29"/>
      <c r="BC483" s="29"/>
      <c r="BD483" s="29"/>
      <c r="BE483" s="29"/>
      <c r="BF483" s="29"/>
      <c r="BG483" s="29"/>
      <c r="BH483" s="29"/>
      <c r="BI483" s="29"/>
      <c r="BJ483" s="29"/>
      <c r="BK483" s="29"/>
      <c r="BL483" s="29"/>
      <c r="BM483" s="29"/>
      <c r="BN483" s="29"/>
      <c r="BO483" s="29"/>
      <c r="BP483" s="29"/>
    </row>
    <row r="484" ht="15.75" customHeight="1">
      <c r="A484" s="29"/>
      <c r="B484" s="29"/>
      <c r="C484" s="30"/>
      <c r="D484" s="29"/>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29"/>
      <c r="AN484" s="29"/>
      <c r="AO484" s="29"/>
      <c r="AP484" s="29"/>
      <c r="AQ484" s="29"/>
      <c r="AR484" s="29"/>
      <c r="AS484" s="29"/>
      <c r="AT484" s="29"/>
      <c r="AU484" s="29"/>
      <c r="AV484" s="29"/>
      <c r="AW484" s="29"/>
      <c r="AX484" s="29"/>
      <c r="AY484" s="29"/>
      <c r="AZ484" s="29"/>
      <c r="BA484" s="29"/>
      <c r="BB484" s="29"/>
      <c r="BC484" s="29"/>
      <c r="BD484" s="29"/>
      <c r="BE484" s="29"/>
      <c r="BF484" s="29"/>
      <c r="BG484" s="29"/>
      <c r="BH484" s="29"/>
      <c r="BI484" s="29"/>
      <c r="BJ484" s="29"/>
      <c r="BK484" s="29"/>
      <c r="BL484" s="29"/>
      <c r="BM484" s="29"/>
      <c r="BN484" s="29"/>
      <c r="BO484" s="29"/>
      <c r="BP484" s="29"/>
    </row>
    <row r="485" ht="15.75" customHeight="1">
      <c r="A485" s="29"/>
      <c r="B485" s="29"/>
      <c r="C485" s="30"/>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29"/>
      <c r="AN485" s="29"/>
      <c r="AO485" s="29"/>
      <c r="AP485" s="29"/>
      <c r="AQ485" s="29"/>
      <c r="AR485" s="29"/>
      <c r="AS485" s="29"/>
      <c r="AT485" s="29"/>
      <c r="AU485" s="29"/>
      <c r="AV485" s="29"/>
      <c r="AW485" s="29"/>
      <c r="AX485" s="29"/>
      <c r="AY485" s="29"/>
      <c r="AZ485" s="29"/>
      <c r="BA485" s="29"/>
      <c r="BB485" s="29"/>
      <c r="BC485" s="29"/>
      <c r="BD485" s="29"/>
      <c r="BE485" s="29"/>
      <c r="BF485" s="29"/>
      <c r="BG485" s="29"/>
      <c r="BH485" s="29"/>
      <c r="BI485" s="29"/>
      <c r="BJ485" s="29"/>
      <c r="BK485" s="29"/>
      <c r="BL485" s="29"/>
      <c r="BM485" s="29"/>
      <c r="BN485" s="29"/>
      <c r="BO485" s="29"/>
      <c r="BP485" s="29"/>
    </row>
    <row r="486" ht="15.75" customHeight="1">
      <c r="A486" s="29"/>
      <c r="B486" s="29"/>
      <c r="C486" s="30"/>
      <c r="D486" s="29"/>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29"/>
      <c r="BF486" s="29"/>
      <c r="BG486" s="29"/>
      <c r="BH486" s="29"/>
      <c r="BI486" s="29"/>
      <c r="BJ486" s="29"/>
      <c r="BK486" s="29"/>
      <c r="BL486" s="29"/>
      <c r="BM486" s="29"/>
      <c r="BN486" s="29"/>
      <c r="BO486" s="29"/>
      <c r="BP486" s="29"/>
    </row>
    <row r="487" ht="15.75" customHeight="1">
      <c r="A487" s="29"/>
      <c r="B487" s="29"/>
      <c r="C487" s="30"/>
      <c r="D487" s="29"/>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c r="AL487" s="29"/>
      <c r="AM487" s="29"/>
      <c r="AN487" s="29"/>
      <c r="AO487" s="29"/>
      <c r="AP487" s="29"/>
      <c r="AQ487" s="29"/>
      <c r="AR487" s="29"/>
      <c r="AS487" s="29"/>
      <c r="AT487" s="29"/>
      <c r="AU487" s="29"/>
      <c r="AV487" s="29"/>
      <c r="AW487" s="29"/>
      <c r="AX487" s="29"/>
      <c r="AY487" s="29"/>
      <c r="AZ487" s="29"/>
      <c r="BA487" s="29"/>
      <c r="BB487" s="29"/>
      <c r="BC487" s="29"/>
      <c r="BD487" s="29"/>
      <c r="BE487" s="29"/>
      <c r="BF487" s="29"/>
      <c r="BG487" s="29"/>
      <c r="BH487" s="29"/>
      <c r="BI487" s="29"/>
      <c r="BJ487" s="29"/>
      <c r="BK487" s="29"/>
      <c r="BL487" s="29"/>
      <c r="BM487" s="29"/>
      <c r="BN487" s="29"/>
      <c r="BO487" s="29"/>
      <c r="BP487" s="29"/>
    </row>
    <row r="488" ht="15.75" customHeight="1">
      <c r="A488" s="29"/>
      <c r="B488" s="29"/>
      <c r="C488" s="30"/>
      <c r="D488" s="29"/>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29"/>
      <c r="AN488" s="29"/>
      <c r="AO488" s="29"/>
      <c r="AP488" s="29"/>
      <c r="AQ488" s="29"/>
      <c r="AR488" s="29"/>
      <c r="AS488" s="29"/>
      <c r="AT488" s="29"/>
      <c r="AU488" s="29"/>
      <c r="AV488" s="29"/>
      <c r="AW488" s="29"/>
      <c r="AX488" s="29"/>
      <c r="AY488" s="29"/>
      <c r="AZ488" s="29"/>
      <c r="BA488" s="29"/>
      <c r="BB488" s="29"/>
      <c r="BC488" s="29"/>
      <c r="BD488" s="29"/>
      <c r="BE488" s="29"/>
      <c r="BF488" s="29"/>
      <c r="BG488" s="29"/>
      <c r="BH488" s="29"/>
      <c r="BI488" s="29"/>
      <c r="BJ488" s="29"/>
      <c r="BK488" s="29"/>
      <c r="BL488" s="29"/>
      <c r="BM488" s="29"/>
      <c r="BN488" s="29"/>
      <c r="BO488" s="29"/>
      <c r="BP488" s="29"/>
    </row>
    <row r="489" ht="15.75" customHeight="1">
      <c r="A489" s="29"/>
      <c r="B489" s="29"/>
      <c r="C489" s="30"/>
      <c r="D489" s="29"/>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29"/>
      <c r="AN489" s="29"/>
      <c r="AO489" s="29"/>
      <c r="AP489" s="29"/>
      <c r="AQ489" s="29"/>
      <c r="AR489" s="29"/>
      <c r="AS489" s="29"/>
      <c r="AT489" s="29"/>
      <c r="AU489" s="29"/>
      <c r="AV489" s="29"/>
      <c r="AW489" s="29"/>
      <c r="AX489" s="29"/>
      <c r="AY489" s="29"/>
      <c r="AZ489" s="29"/>
      <c r="BA489" s="29"/>
      <c r="BB489" s="29"/>
      <c r="BC489" s="29"/>
      <c r="BD489" s="29"/>
      <c r="BE489" s="29"/>
      <c r="BF489" s="29"/>
      <c r="BG489" s="29"/>
      <c r="BH489" s="29"/>
      <c r="BI489" s="29"/>
      <c r="BJ489" s="29"/>
      <c r="BK489" s="29"/>
      <c r="BL489" s="29"/>
      <c r="BM489" s="29"/>
      <c r="BN489" s="29"/>
      <c r="BO489" s="29"/>
      <c r="BP489" s="29"/>
    </row>
    <row r="490" ht="15.75" customHeight="1">
      <c r="A490" s="29"/>
      <c r="B490" s="29"/>
      <c r="C490" s="30"/>
      <c r="D490" s="29"/>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29"/>
      <c r="AN490" s="29"/>
      <c r="AO490" s="29"/>
      <c r="AP490" s="29"/>
      <c r="AQ490" s="29"/>
      <c r="AR490" s="29"/>
      <c r="AS490" s="29"/>
      <c r="AT490" s="29"/>
      <c r="AU490" s="29"/>
      <c r="AV490" s="29"/>
      <c r="AW490" s="29"/>
      <c r="AX490" s="29"/>
      <c r="AY490" s="29"/>
      <c r="AZ490" s="29"/>
      <c r="BA490" s="29"/>
      <c r="BB490" s="29"/>
      <c r="BC490" s="29"/>
      <c r="BD490" s="29"/>
      <c r="BE490" s="29"/>
      <c r="BF490" s="29"/>
      <c r="BG490" s="29"/>
      <c r="BH490" s="29"/>
      <c r="BI490" s="29"/>
      <c r="BJ490" s="29"/>
      <c r="BK490" s="29"/>
      <c r="BL490" s="29"/>
      <c r="BM490" s="29"/>
      <c r="BN490" s="29"/>
      <c r="BO490" s="29"/>
      <c r="BP490" s="29"/>
    </row>
    <row r="491" ht="15.75" customHeight="1">
      <c r="A491" s="29"/>
      <c r="B491" s="29"/>
      <c r="C491" s="30"/>
      <c r="D491" s="29"/>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29"/>
      <c r="BF491" s="29"/>
      <c r="BG491" s="29"/>
      <c r="BH491" s="29"/>
      <c r="BI491" s="29"/>
      <c r="BJ491" s="29"/>
      <c r="BK491" s="29"/>
      <c r="BL491" s="29"/>
      <c r="BM491" s="29"/>
      <c r="BN491" s="29"/>
      <c r="BO491" s="29"/>
      <c r="BP491" s="29"/>
    </row>
    <row r="492" ht="15.75" customHeight="1">
      <c r="A492" s="29"/>
      <c r="B492" s="29"/>
      <c r="C492" s="30"/>
      <c r="D492" s="29"/>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29"/>
      <c r="AN492" s="29"/>
      <c r="AO492" s="29"/>
      <c r="AP492" s="29"/>
      <c r="AQ492" s="29"/>
      <c r="AR492" s="29"/>
      <c r="AS492" s="29"/>
      <c r="AT492" s="29"/>
      <c r="AU492" s="29"/>
      <c r="AV492" s="29"/>
      <c r="AW492" s="29"/>
      <c r="AX492" s="29"/>
      <c r="AY492" s="29"/>
      <c r="AZ492" s="29"/>
      <c r="BA492" s="29"/>
      <c r="BB492" s="29"/>
      <c r="BC492" s="29"/>
      <c r="BD492" s="29"/>
      <c r="BE492" s="29"/>
      <c r="BF492" s="29"/>
      <c r="BG492" s="29"/>
      <c r="BH492" s="29"/>
      <c r="BI492" s="29"/>
      <c r="BJ492" s="29"/>
      <c r="BK492" s="29"/>
      <c r="BL492" s="29"/>
      <c r="BM492" s="29"/>
      <c r="BN492" s="29"/>
      <c r="BO492" s="29"/>
      <c r="BP492" s="29"/>
    </row>
    <row r="493" ht="15.75" customHeight="1">
      <c r="A493" s="29"/>
      <c r="B493" s="29"/>
      <c r="C493" s="30"/>
      <c r="D493" s="29"/>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29"/>
      <c r="AN493" s="29"/>
      <c r="AO493" s="29"/>
      <c r="AP493" s="29"/>
      <c r="AQ493" s="29"/>
      <c r="AR493" s="29"/>
      <c r="AS493" s="29"/>
      <c r="AT493" s="29"/>
      <c r="AU493" s="29"/>
      <c r="AV493" s="29"/>
      <c r="AW493" s="29"/>
      <c r="AX493" s="29"/>
      <c r="AY493" s="29"/>
      <c r="AZ493" s="29"/>
      <c r="BA493" s="29"/>
      <c r="BB493" s="29"/>
      <c r="BC493" s="29"/>
      <c r="BD493" s="29"/>
      <c r="BE493" s="29"/>
      <c r="BF493" s="29"/>
      <c r="BG493" s="29"/>
      <c r="BH493" s="29"/>
      <c r="BI493" s="29"/>
      <c r="BJ493" s="29"/>
      <c r="BK493" s="29"/>
      <c r="BL493" s="29"/>
      <c r="BM493" s="29"/>
      <c r="BN493" s="29"/>
      <c r="BO493" s="29"/>
      <c r="BP493" s="29"/>
    </row>
    <row r="494" ht="15.75" customHeight="1">
      <c r="A494" s="29"/>
      <c r="B494" s="29"/>
      <c r="C494" s="30"/>
      <c r="D494" s="29"/>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29"/>
      <c r="BF494" s="29"/>
      <c r="BG494" s="29"/>
      <c r="BH494" s="29"/>
      <c r="BI494" s="29"/>
      <c r="BJ494" s="29"/>
      <c r="BK494" s="29"/>
      <c r="BL494" s="29"/>
      <c r="BM494" s="29"/>
      <c r="BN494" s="29"/>
      <c r="BO494" s="29"/>
      <c r="BP494" s="29"/>
    </row>
    <row r="495" ht="15.75" customHeight="1">
      <c r="A495" s="29"/>
      <c r="B495" s="29"/>
      <c r="C495" s="30"/>
      <c r="D495" s="29"/>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c r="AL495" s="29"/>
      <c r="AM495" s="29"/>
      <c r="AN495" s="29"/>
      <c r="AO495" s="29"/>
      <c r="AP495" s="29"/>
      <c r="AQ495" s="29"/>
      <c r="AR495" s="29"/>
      <c r="AS495" s="29"/>
      <c r="AT495" s="29"/>
      <c r="AU495" s="29"/>
      <c r="AV495" s="29"/>
      <c r="AW495" s="29"/>
      <c r="AX495" s="29"/>
      <c r="AY495" s="29"/>
      <c r="AZ495" s="29"/>
      <c r="BA495" s="29"/>
      <c r="BB495" s="29"/>
      <c r="BC495" s="29"/>
      <c r="BD495" s="29"/>
      <c r="BE495" s="29"/>
      <c r="BF495" s="29"/>
      <c r="BG495" s="29"/>
      <c r="BH495" s="29"/>
      <c r="BI495" s="29"/>
      <c r="BJ495" s="29"/>
      <c r="BK495" s="29"/>
      <c r="BL495" s="29"/>
      <c r="BM495" s="29"/>
      <c r="BN495" s="29"/>
      <c r="BO495" s="29"/>
      <c r="BP495" s="29"/>
    </row>
    <row r="496" ht="15.75" customHeight="1">
      <c r="A496" s="29"/>
      <c r="B496" s="29"/>
      <c r="C496" s="30"/>
      <c r="D496" s="29"/>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29"/>
      <c r="BF496" s="29"/>
      <c r="BG496" s="29"/>
      <c r="BH496" s="29"/>
      <c r="BI496" s="29"/>
      <c r="BJ496" s="29"/>
      <c r="BK496" s="29"/>
      <c r="BL496" s="29"/>
      <c r="BM496" s="29"/>
      <c r="BN496" s="29"/>
      <c r="BO496" s="29"/>
      <c r="BP496" s="29"/>
    </row>
    <row r="497" ht="15.75" customHeight="1">
      <c r="A497" s="29"/>
      <c r="B497" s="29"/>
      <c r="C497" s="30"/>
      <c r="D497" s="29"/>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29"/>
      <c r="AN497" s="29"/>
      <c r="AO497" s="29"/>
      <c r="AP497" s="29"/>
      <c r="AQ497" s="29"/>
      <c r="AR497" s="29"/>
      <c r="AS497" s="29"/>
      <c r="AT497" s="29"/>
      <c r="AU497" s="29"/>
      <c r="AV497" s="29"/>
      <c r="AW497" s="29"/>
      <c r="AX497" s="29"/>
      <c r="AY497" s="29"/>
      <c r="AZ497" s="29"/>
      <c r="BA497" s="29"/>
      <c r="BB497" s="29"/>
      <c r="BC497" s="29"/>
      <c r="BD497" s="29"/>
      <c r="BE497" s="29"/>
      <c r="BF497" s="29"/>
      <c r="BG497" s="29"/>
      <c r="BH497" s="29"/>
      <c r="BI497" s="29"/>
      <c r="BJ497" s="29"/>
      <c r="BK497" s="29"/>
      <c r="BL497" s="29"/>
      <c r="BM497" s="29"/>
      <c r="BN497" s="29"/>
      <c r="BO497" s="29"/>
      <c r="BP497" s="29"/>
    </row>
    <row r="498" ht="15.75" customHeight="1">
      <c r="A498" s="29"/>
      <c r="B498" s="29"/>
      <c r="C498" s="30"/>
      <c r="D498" s="29"/>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29"/>
      <c r="AN498" s="29"/>
      <c r="AO498" s="29"/>
      <c r="AP498" s="29"/>
      <c r="AQ498" s="29"/>
      <c r="AR498" s="29"/>
      <c r="AS498" s="29"/>
      <c r="AT498" s="29"/>
      <c r="AU498" s="29"/>
      <c r="AV498" s="29"/>
      <c r="AW498" s="29"/>
      <c r="AX498" s="29"/>
      <c r="AY498" s="29"/>
      <c r="AZ498" s="29"/>
      <c r="BA498" s="29"/>
      <c r="BB498" s="29"/>
      <c r="BC498" s="29"/>
      <c r="BD498" s="29"/>
      <c r="BE498" s="29"/>
      <c r="BF498" s="29"/>
      <c r="BG498" s="29"/>
      <c r="BH498" s="29"/>
      <c r="BI498" s="29"/>
      <c r="BJ498" s="29"/>
      <c r="BK498" s="29"/>
      <c r="BL498" s="29"/>
      <c r="BM498" s="29"/>
      <c r="BN498" s="29"/>
      <c r="BO498" s="29"/>
      <c r="BP498" s="29"/>
    </row>
    <row r="499" ht="15.75" customHeight="1">
      <c r="A499" s="29"/>
      <c r="B499" s="29"/>
      <c r="C499" s="30"/>
      <c r="D499" s="29"/>
      <c r="E499" s="2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c r="AL499" s="29"/>
      <c r="AM499" s="29"/>
      <c r="AN499" s="29"/>
      <c r="AO499" s="29"/>
      <c r="AP499" s="29"/>
      <c r="AQ499" s="29"/>
      <c r="AR499" s="29"/>
      <c r="AS499" s="29"/>
      <c r="AT499" s="29"/>
      <c r="AU499" s="29"/>
      <c r="AV499" s="29"/>
      <c r="AW499" s="29"/>
      <c r="AX499" s="29"/>
      <c r="AY499" s="29"/>
      <c r="AZ499" s="29"/>
      <c r="BA499" s="29"/>
      <c r="BB499" s="29"/>
      <c r="BC499" s="29"/>
      <c r="BD499" s="29"/>
      <c r="BE499" s="29"/>
      <c r="BF499" s="29"/>
      <c r="BG499" s="29"/>
      <c r="BH499" s="29"/>
      <c r="BI499" s="29"/>
      <c r="BJ499" s="29"/>
      <c r="BK499" s="29"/>
      <c r="BL499" s="29"/>
      <c r="BM499" s="29"/>
      <c r="BN499" s="29"/>
      <c r="BO499" s="29"/>
      <c r="BP499" s="29"/>
    </row>
    <row r="500" ht="15.75" customHeight="1">
      <c r="A500" s="29"/>
      <c r="B500" s="29"/>
      <c r="C500" s="30"/>
      <c r="D500" s="29"/>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29"/>
      <c r="AN500" s="29"/>
      <c r="AO500" s="29"/>
      <c r="AP500" s="29"/>
      <c r="AQ500" s="29"/>
      <c r="AR500" s="29"/>
      <c r="AS500" s="29"/>
      <c r="AT500" s="29"/>
      <c r="AU500" s="29"/>
      <c r="AV500" s="29"/>
      <c r="AW500" s="29"/>
      <c r="AX500" s="29"/>
      <c r="AY500" s="29"/>
      <c r="AZ500" s="29"/>
      <c r="BA500" s="29"/>
      <c r="BB500" s="29"/>
      <c r="BC500" s="29"/>
      <c r="BD500" s="29"/>
      <c r="BE500" s="29"/>
      <c r="BF500" s="29"/>
      <c r="BG500" s="29"/>
      <c r="BH500" s="29"/>
      <c r="BI500" s="29"/>
      <c r="BJ500" s="29"/>
      <c r="BK500" s="29"/>
      <c r="BL500" s="29"/>
      <c r="BM500" s="29"/>
      <c r="BN500" s="29"/>
      <c r="BO500" s="29"/>
      <c r="BP500" s="29"/>
    </row>
    <row r="501" ht="15.75" customHeight="1">
      <c r="A501" s="29"/>
      <c r="B501" s="29"/>
      <c r="C501" s="30"/>
      <c r="D501" s="29"/>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9"/>
      <c r="AL501" s="29"/>
      <c r="AM501" s="29"/>
      <c r="AN501" s="29"/>
      <c r="AO501" s="29"/>
      <c r="AP501" s="29"/>
      <c r="AQ501" s="29"/>
      <c r="AR501" s="29"/>
      <c r="AS501" s="29"/>
      <c r="AT501" s="29"/>
      <c r="AU501" s="29"/>
      <c r="AV501" s="29"/>
      <c r="AW501" s="29"/>
      <c r="AX501" s="29"/>
      <c r="AY501" s="29"/>
      <c r="AZ501" s="29"/>
      <c r="BA501" s="29"/>
      <c r="BB501" s="29"/>
      <c r="BC501" s="29"/>
      <c r="BD501" s="29"/>
      <c r="BE501" s="29"/>
      <c r="BF501" s="29"/>
      <c r="BG501" s="29"/>
      <c r="BH501" s="29"/>
      <c r="BI501" s="29"/>
      <c r="BJ501" s="29"/>
      <c r="BK501" s="29"/>
      <c r="BL501" s="29"/>
      <c r="BM501" s="29"/>
      <c r="BN501" s="29"/>
      <c r="BO501" s="29"/>
      <c r="BP501" s="29"/>
    </row>
    <row r="502" ht="15.75" customHeight="1">
      <c r="A502" s="29"/>
      <c r="B502" s="29"/>
      <c r="C502" s="30"/>
      <c r="D502" s="29"/>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9"/>
      <c r="AL502" s="29"/>
      <c r="AM502" s="29"/>
      <c r="AN502" s="29"/>
      <c r="AO502" s="29"/>
      <c r="AP502" s="29"/>
      <c r="AQ502" s="29"/>
      <c r="AR502" s="29"/>
      <c r="AS502" s="29"/>
      <c r="AT502" s="29"/>
      <c r="AU502" s="29"/>
      <c r="AV502" s="29"/>
      <c r="AW502" s="29"/>
      <c r="AX502" s="29"/>
      <c r="AY502" s="29"/>
      <c r="AZ502" s="29"/>
      <c r="BA502" s="29"/>
      <c r="BB502" s="29"/>
      <c r="BC502" s="29"/>
      <c r="BD502" s="29"/>
      <c r="BE502" s="29"/>
      <c r="BF502" s="29"/>
      <c r="BG502" s="29"/>
      <c r="BH502" s="29"/>
      <c r="BI502" s="29"/>
      <c r="BJ502" s="29"/>
      <c r="BK502" s="29"/>
      <c r="BL502" s="29"/>
      <c r="BM502" s="29"/>
      <c r="BN502" s="29"/>
      <c r="BO502" s="29"/>
      <c r="BP502" s="29"/>
    </row>
    <row r="503" ht="15.75" customHeight="1">
      <c r="A503" s="29"/>
      <c r="B503" s="29"/>
      <c r="C503" s="30"/>
      <c r="D503" s="29"/>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9"/>
      <c r="AL503" s="29"/>
      <c r="AM503" s="29"/>
      <c r="AN503" s="29"/>
      <c r="AO503" s="29"/>
      <c r="AP503" s="29"/>
      <c r="AQ503" s="29"/>
      <c r="AR503" s="29"/>
      <c r="AS503" s="29"/>
      <c r="AT503" s="29"/>
      <c r="AU503" s="29"/>
      <c r="AV503" s="29"/>
      <c r="AW503" s="29"/>
      <c r="AX503" s="29"/>
      <c r="AY503" s="29"/>
      <c r="AZ503" s="29"/>
      <c r="BA503" s="29"/>
      <c r="BB503" s="29"/>
      <c r="BC503" s="29"/>
      <c r="BD503" s="29"/>
      <c r="BE503" s="29"/>
      <c r="BF503" s="29"/>
      <c r="BG503" s="29"/>
      <c r="BH503" s="29"/>
      <c r="BI503" s="29"/>
      <c r="BJ503" s="29"/>
      <c r="BK503" s="29"/>
      <c r="BL503" s="29"/>
      <c r="BM503" s="29"/>
      <c r="BN503" s="29"/>
      <c r="BO503" s="29"/>
      <c r="BP503" s="29"/>
    </row>
    <row r="504" ht="15.75" customHeight="1">
      <c r="A504" s="29"/>
      <c r="B504" s="29"/>
      <c r="C504" s="30"/>
      <c r="D504" s="29"/>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9"/>
      <c r="AL504" s="29"/>
      <c r="AM504" s="29"/>
      <c r="AN504" s="29"/>
      <c r="AO504" s="29"/>
      <c r="AP504" s="29"/>
      <c r="AQ504" s="29"/>
      <c r="AR504" s="29"/>
      <c r="AS504" s="29"/>
      <c r="AT504" s="29"/>
      <c r="AU504" s="29"/>
      <c r="AV504" s="29"/>
      <c r="AW504" s="29"/>
      <c r="AX504" s="29"/>
      <c r="AY504" s="29"/>
      <c r="AZ504" s="29"/>
      <c r="BA504" s="29"/>
      <c r="BB504" s="29"/>
      <c r="BC504" s="29"/>
      <c r="BD504" s="29"/>
      <c r="BE504" s="29"/>
      <c r="BF504" s="29"/>
      <c r="BG504" s="29"/>
      <c r="BH504" s="29"/>
      <c r="BI504" s="29"/>
      <c r="BJ504" s="29"/>
      <c r="BK504" s="29"/>
      <c r="BL504" s="29"/>
      <c r="BM504" s="29"/>
      <c r="BN504" s="29"/>
      <c r="BO504" s="29"/>
      <c r="BP504" s="29"/>
    </row>
    <row r="505" ht="15.75" customHeight="1">
      <c r="A505" s="29"/>
      <c r="B505" s="29"/>
      <c r="C505" s="30"/>
      <c r="D505" s="29"/>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c r="AK505" s="29"/>
      <c r="AL505" s="29"/>
      <c r="AM505" s="29"/>
      <c r="AN505" s="29"/>
      <c r="AO505" s="29"/>
      <c r="AP505" s="29"/>
      <c r="AQ505" s="29"/>
      <c r="AR505" s="29"/>
      <c r="AS505" s="29"/>
      <c r="AT505" s="29"/>
      <c r="AU505" s="29"/>
      <c r="AV505" s="29"/>
      <c r="AW505" s="29"/>
      <c r="AX505" s="29"/>
      <c r="AY505" s="29"/>
      <c r="AZ505" s="29"/>
      <c r="BA505" s="29"/>
      <c r="BB505" s="29"/>
      <c r="BC505" s="29"/>
      <c r="BD505" s="29"/>
      <c r="BE505" s="29"/>
      <c r="BF505" s="29"/>
      <c r="BG505" s="29"/>
      <c r="BH505" s="29"/>
      <c r="BI505" s="29"/>
      <c r="BJ505" s="29"/>
      <c r="BK505" s="29"/>
      <c r="BL505" s="29"/>
      <c r="BM505" s="29"/>
      <c r="BN505" s="29"/>
      <c r="BO505" s="29"/>
      <c r="BP505" s="29"/>
    </row>
    <row r="506" ht="15.75" customHeight="1">
      <c r="A506" s="29"/>
      <c r="B506" s="29"/>
      <c r="C506" s="30"/>
      <c r="D506" s="29"/>
      <c r="E506" s="2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c r="AL506" s="29"/>
      <c r="AM506" s="29"/>
      <c r="AN506" s="29"/>
      <c r="AO506" s="29"/>
      <c r="AP506" s="29"/>
      <c r="AQ506" s="29"/>
      <c r="AR506" s="29"/>
      <c r="AS506" s="29"/>
      <c r="AT506" s="29"/>
      <c r="AU506" s="29"/>
      <c r="AV506" s="29"/>
      <c r="AW506" s="29"/>
      <c r="AX506" s="29"/>
      <c r="AY506" s="29"/>
      <c r="AZ506" s="29"/>
      <c r="BA506" s="29"/>
      <c r="BB506" s="29"/>
      <c r="BC506" s="29"/>
      <c r="BD506" s="29"/>
      <c r="BE506" s="29"/>
      <c r="BF506" s="29"/>
      <c r="BG506" s="29"/>
      <c r="BH506" s="29"/>
      <c r="BI506" s="29"/>
      <c r="BJ506" s="29"/>
      <c r="BK506" s="29"/>
      <c r="BL506" s="29"/>
      <c r="BM506" s="29"/>
      <c r="BN506" s="29"/>
      <c r="BO506" s="29"/>
      <c r="BP506" s="29"/>
    </row>
    <row r="507" ht="15.75" customHeight="1">
      <c r="A507" s="29"/>
      <c r="B507" s="29"/>
      <c r="C507" s="30"/>
      <c r="D507" s="29"/>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9"/>
      <c r="AL507" s="29"/>
      <c r="AM507" s="29"/>
      <c r="AN507" s="29"/>
      <c r="AO507" s="29"/>
      <c r="AP507" s="29"/>
      <c r="AQ507" s="29"/>
      <c r="AR507" s="29"/>
      <c r="AS507" s="29"/>
      <c r="AT507" s="29"/>
      <c r="AU507" s="29"/>
      <c r="AV507" s="29"/>
      <c r="AW507" s="29"/>
      <c r="AX507" s="29"/>
      <c r="AY507" s="29"/>
      <c r="AZ507" s="29"/>
      <c r="BA507" s="29"/>
      <c r="BB507" s="29"/>
      <c r="BC507" s="29"/>
      <c r="BD507" s="29"/>
      <c r="BE507" s="29"/>
      <c r="BF507" s="29"/>
      <c r="BG507" s="29"/>
      <c r="BH507" s="29"/>
      <c r="BI507" s="29"/>
      <c r="BJ507" s="29"/>
      <c r="BK507" s="29"/>
      <c r="BL507" s="29"/>
      <c r="BM507" s="29"/>
      <c r="BN507" s="29"/>
      <c r="BO507" s="29"/>
      <c r="BP507" s="29"/>
    </row>
    <row r="508" ht="15.75" customHeight="1">
      <c r="A508" s="29"/>
      <c r="B508" s="29"/>
      <c r="C508" s="30"/>
      <c r="D508" s="29"/>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c r="AL508" s="29"/>
      <c r="AM508" s="29"/>
      <c r="AN508" s="29"/>
      <c r="AO508" s="29"/>
      <c r="AP508" s="29"/>
      <c r="AQ508" s="29"/>
      <c r="AR508" s="29"/>
      <c r="AS508" s="29"/>
      <c r="AT508" s="29"/>
      <c r="AU508" s="29"/>
      <c r="AV508" s="29"/>
      <c r="AW508" s="29"/>
      <c r="AX508" s="29"/>
      <c r="AY508" s="29"/>
      <c r="AZ508" s="29"/>
      <c r="BA508" s="29"/>
      <c r="BB508" s="29"/>
      <c r="BC508" s="29"/>
      <c r="BD508" s="29"/>
      <c r="BE508" s="29"/>
      <c r="BF508" s="29"/>
      <c r="BG508" s="29"/>
      <c r="BH508" s="29"/>
      <c r="BI508" s="29"/>
      <c r="BJ508" s="29"/>
      <c r="BK508" s="29"/>
      <c r="BL508" s="29"/>
      <c r="BM508" s="29"/>
      <c r="BN508" s="29"/>
      <c r="BO508" s="29"/>
      <c r="BP508" s="29"/>
    </row>
    <row r="509" ht="15.75" customHeight="1">
      <c r="A509" s="29"/>
      <c r="B509" s="29"/>
      <c r="C509" s="30"/>
      <c r="D509" s="29"/>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c r="AK509" s="29"/>
      <c r="AL509" s="29"/>
      <c r="AM509" s="29"/>
      <c r="AN509" s="29"/>
      <c r="AO509" s="29"/>
      <c r="AP509" s="29"/>
      <c r="AQ509" s="29"/>
      <c r="AR509" s="29"/>
      <c r="AS509" s="29"/>
      <c r="AT509" s="29"/>
      <c r="AU509" s="29"/>
      <c r="AV509" s="29"/>
      <c r="AW509" s="29"/>
      <c r="AX509" s="29"/>
      <c r="AY509" s="29"/>
      <c r="AZ509" s="29"/>
      <c r="BA509" s="29"/>
      <c r="BB509" s="29"/>
      <c r="BC509" s="29"/>
      <c r="BD509" s="29"/>
      <c r="BE509" s="29"/>
      <c r="BF509" s="29"/>
      <c r="BG509" s="29"/>
      <c r="BH509" s="29"/>
      <c r="BI509" s="29"/>
      <c r="BJ509" s="29"/>
      <c r="BK509" s="29"/>
      <c r="BL509" s="29"/>
      <c r="BM509" s="29"/>
      <c r="BN509" s="29"/>
      <c r="BO509" s="29"/>
      <c r="BP509" s="29"/>
    </row>
    <row r="510" ht="15.75" customHeight="1">
      <c r="A510" s="29"/>
      <c r="B510" s="29"/>
      <c r="C510" s="30"/>
      <c r="D510" s="29"/>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c r="AL510" s="29"/>
      <c r="AM510" s="29"/>
      <c r="AN510" s="29"/>
      <c r="AO510" s="29"/>
      <c r="AP510" s="29"/>
      <c r="AQ510" s="29"/>
      <c r="AR510" s="29"/>
      <c r="AS510" s="29"/>
      <c r="AT510" s="29"/>
      <c r="AU510" s="29"/>
      <c r="AV510" s="29"/>
      <c r="AW510" s="29"/>
      <c r="AX510" s="29"/>
      <c r="AY510" s="29"/>
      <c r="AZ510" s="29"/>
      <c r="BA510" s="29"/>
      <c r="BB510" s="29"/>
      <c r="BC510" s="29"/>
      <c r="BD510" s="29"/>
      <c r="BE510" s="29"/>
      <c r="BF510" s="29"/>
      <c r="BG510" s="29"/>
      <c r="BH510" s="29"/>
      <c r="BI510" s="29"/>
      <c r="BJ510" s="29"/>
      <c r="BK510" s="29"/>
      <c r="BL510" s="29"/>
      <c r="BM510" s="29"/>
      <c r="BN510" s="29"/>
      <c r="BO510" s="29"/>
      <c r="BP510" s="29"/>
    </row>
    <row r="511" ht="15.75" customHeight="1">
      <c r="A511" s="29"/>
      <c r="B511" s="29"/>
      <c r="C511" s="30"/>
      <c r="D511" s="29"/>
      <c r="E511" s="2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c r="AK511" s="29"/>
      <c r="AL511" s="29"/>
      <c r="AM511" s="29"/>
      <c r="AN511" s="29"/>
      <c r="AO511" s="29"/>
      <c r="AP511" s="29"/>
      <c r="AQ511" s="29"/>
      <c r="AR511" s="29"/>
      <c r="AS511" s="29"/>
      <c r="AT511" s="29"/>
      <c r="AU511" s="29"/>
      <c r="AV511" s="29"/>
      <c r="AW511" s="29"/>
      <c r="AX511" s="29"/>
      <c r="AY511" s="29"/>
      <c r="AZ511" s="29"/>
      <c r="BA511" s="29"/>
      <c r="BB511" s="29"/>
      <c r="BC511" s="29"/>
      <c r="BD511" s="29"/>
      <c r="BE511" s="29"/>
      <c r="BF511" s="29"/>
      <c r="BG511" s="29"/>
      <c r="BH511" s="29"/>
      <c r="BI511" s="29"/>
      <c r="BJ511" s="29"/>
      <c r="BK511" s="29"/>
      <c r="BL511" s="29"/>
      <c r="BM511" s="29"/>
      <c r="BN511" s="29"/>
      <c r="BO511" s="29"/>
      <c r="BP511" s="29"/>
    </row>
    <row r="512" ht="15.75" customHeight="1">
      <c r="A512" s="29"/>
      <c r="B512" s="29"/>
      <c r="C512" s="30"/>
      <c r="D512" s="29"/>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c r="AL512" s="29"/>
      <c r="AM512" s="29"/>
      <c r="AN512" s="29"/>
      <c r="AO512" s="29"/>
      <c r="AP512" s="29"/>
      <c r="AQ512" s="29"/>
      <c r="AR512" s="29"/>
      <c r="AS512" s="29"/>
      <c r="AT512" s="29"/>
      <c r="AU512" s="29"/>
      <c r="AV512" s="29"/>
      <c r="AW512" s="29"/>
      <c r="AX512" s="29"/>
      <c r="AY512" s="29"/>
      <c r="AZ512" s="29"/>
      <c r="BA512" s="29"/>
      <c r="BB512" s="29"/>
      <c r="BC512" s="29"/>
      <c r="BD512" s="29"/>
      <c r="BE512" s="29"/>
      <c r="BF512" s="29"/>
      <c r="BG512" s="29"/>
      <c r="BH512" s="29"/>
      <c r="BI512" s="29"/>
      <c r="BJ512" s="29"/>
      <c r="BK512" s="29"/>
      <c r="BL512" s="29"/>
      <c r="BM512" s="29"/>
      <c r="BN512" s="29"/>
      <c r="BO512" s="29"/>
      <c r="BP512" s="29"/>
    </row>
    <row r="513" ht="15.75" customHeight="1">
      <c r="A513" s="29"/>
      <c r="B513" s="29"/>
      <c r="C513" s="30"/>
      <c r="D513" s="29"/>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c r="AL513" s="29"/>
      <c r="AM513" s="29"/>
      <c r="AN513" s="29"/>
      <c r="AO513" s="29"/>
      <c r="AP513" s="29"/>
      <c r="AQ513" s="29"/>
      <c r="AR513" s="29"/>
      <c r="AS513" s="29"/>
      <c r="AT513" s="29"/>
      <c r="AU513" s="29"/>
      <c r="AV513" s="29"/>
      <c r="AW513" s="29"/>
      <c r="AX513" s="29"/>
      <c r="AY513" s="29"/>
      <c r="AZ513" s="29"/>
      <c r="BA513" s="29"/>
      <c r="BB513" s="29"/>
      <c r="BC513" s="29"/>
      <c r="BD513" s="29"/>
      <c r="BE513" s="29"/>
      <c r="BF513" s="29"/>
      <c r="BG513" s="29"/>
      <c r="BH513" s="29"/>
      <c r="BI513" s="29"/>
      <c r="BJ513" s="29"/>
      <c r="BK513" s="29"/>
      <c r="BL513" s="29"/>
      <c r="BM513" s="29"/>
      <c r="BN513" s="29"/>
      <c r="BO513" s="29"/>
      <c r="BP513" s="29"/>
    </row>
    <row r="514" ht="15.75" customHeight="1">
      <c r="A514" s="29"/>
      <c r="B514" s="29"/>
      <c r="C514" s="30"/>
      <c r="D514" s="29"/>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9"/>
      <c r="AL514" s="29"/>
      <c r="AM514" s="29"/>
      <c r="AN514" s="29"/>
      <c r="AO514" s="29"/>
      <c r="AP514" s="29"/>
      <c r="AQ514" s="29"/>
      <c r="AR514" s="29"/>
      <c r="AS514" s="29"/>
      <c r="AT514" s="29"/>
      <c r="AU514" s="29"/>
      <c r="AV514" s="29"/>
      <c r="AW514" s="29"/>
      <c r="AX514" s="29"/>
      <c r="AY514" s="29"/>
      <c r="AZ514" s="29"/>
      <c r="BA514" s="29"/>
      <c r="BB514" s="29"/>
      <c r="BC514" s="29"/>
      <c r="BD514" s="29"/>
      <c r="BE514" s="29"/>
      <c r="BF514" s="29"/>
      <c r="BG514" s="29"/>
      <c r="BH514" s="29"/>
      <c r="BI514" s="29"/>
      <c r="BJ514" s="29"/>
      <c r="BK514" s="29"/>
      <c r="BL514" s="29"/>
      <c r="BM514" s="29"/>
      <c r="BN514" s="29"/>
      <c r="BO514" s="29"/>
      <c r="BP514" s="29"/>
    </row>
    <row r="515" ht="15.75" customHeight="1">
      <c r="A515" s="29"/>
      <c r="B515" s="29"/>
      <c r="C515" s="30"/>
      <c r="D515" s="29"/>
      <c r="E515" s="29"/>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9"/>
      <c r="AL515" s="29"/>
      <c r="AM515" s="29"/>
      <c r="AN515" s="29"/>
      <c r="AO515" s="29"/>
      <c r="AP515" s="29"/>
      <c r="AQ515" s="29"/>
      <c r="AR515" s="29"/>
      <c r="AS515" s="29"/>
      <c r="AT515" s="29"/>
      <c r="AU515" s="29"/>
      <c r="AV515" s="29"/>
      <c r="AW515" s="29"/>
      <c r="AX515" s="29"/>
      <c r="AY515" s="29"/>
      <c r="AZ515" s="29"/>
      <c r="BA515" s="29"/>
      <c r="BB515" s="29"/>
      <c r="BC515" s="29"/>
      <c r="BD515" s="29"/>
      <c r="BE515" s="29"/>
      <c r="BF515" s="29"/>
      <c r="BG515" s="29"/>
      <c r="BH515" s="29"/>
      <c r="BI515" s="29"/>
      <c r="BJ515" s="29"/>
      <c r="BK515" s="29"/>
      <c r="BL515" s="29"/>
      <c r="BM515" s="29"/>
      <c r="BN515" s="29"/>
      <c r="BO515" s="29"/>
      <c r="BP515" s="29"/>
    </row>
    <row r="516" ht="15.75" customHeight="1">
      <c r="A516" s="29"/>
      <c r="B516" s="29"/>
      <c r="C516" s="30"/>
      <c r="D516" s="29"/>
      <c r="E516" s="29"/>
      <c r="F516" s="29"/>
      <c r="G516" s="29"/>
      <c r="H516" s="29"/>
      <c r="I516" s="29"/>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c r="AL516" s="29"/>
      <c r="AM516" s="29"/>
      <c r="AN516" s="29"/>
      <c r="AO516" s="29"/>
      <c r="AP516" s="29"/>
      <c r="AQ516" s="29"/>
      <c r="AR516" s="29"/>
      <c r="AS516" s="29"/>
      <c r="AT516" s="29"/>
      <c r="AU516" s="29"/>
      <c r="AV516" s="29"/>
      <c r="AW516" s="29"/>
      <c r="AX516" s="29"/>
      <c r="AY516" s="29"/>
      <c r="AZ516" s="29"/>
      <c r="BA516" s="29"/>
      <c r="BB516" s="29"/>
      <c r="BC516" s="29"/>
      <c r="BD516" s="29"/>
      <c r="BE516" s="29"/>
      <c r="BF516" s="29"/>
      <c r="BG516" s="29"/>
      <c r="BH516" s="29"/>
      <c r="BI516" s="29"/>
      <c r="BJ516" s="29"/>
      <c r="BK516" s="29"/>
      <c r="BL516" s="29"/>
      <c r="BM516" s="29"/>
      <c r="BN516" s="29"/>
      <c r="BO516" s="29"/>
      <c r="BP516" s="29"/>
    </row>
    <row r="517" ht="15.75" customHeight="1">
      <c r="A517" s="29"/>
      <c r="B517" s="29"/>
      <c r="C517" s="30"/>
      <c r="D517" s="29"/>
      <c r="E517" s="29"/>
      <c r="F517" s="29"/>
      <c r="G517" s="29"/>
      <c r="H517" s="29"/>
      <c r="I517" s="29"/>
      <c r="J517" s="29"/>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c r="AK517" s="29"/>
      <c r="AL517" s="29"/>
      <c r="AM517" s="29"/>
      <c r="AN517" s="29"/>
      <c r="AO517" s="29"/>
      <c r="AP517" s="29"/>
      <c r="AQ517" s="29"/>
      <c r="AR517" s="29"/>
      <c r="AS517" s="29"/>
      <c r="AT517" s="29"/>
      <c r="AU517" s="29"/>
      <c r="AV517" s="29"/>
      <c r="AW517" s="29"/>
      <c r="AX517" s="29"/>
      <c r="AY517" s="29"/>
      <c r="AZ517" s="29"/>
      <c r="BA517" s="29"/>
      <c r="BB517" s="29"/>
      <c r="BC517" s="29"/>
      <c r="BD517" s="29"/>
      <c r="BE517" s="29"/>
      <c r="BF517" s="29"/>
      <c r="BG517" s="29"/>
      <c r="BH517" s="29"/>
      <c r="BI517" s="29"/>
      <c r="BJ517" s="29"/>
      <c r="BK517" s="29"/>
      <c r="BL517" s="29"/>
      <c r="BM517" s="29"/>
      <c r="BN517" s="29"/>
      <c r="BO517" s="29"/>
      <c r="BP517" s="29"/>
    </row>
    <row r="518" ht="15.75" customHeight="1">
      <c r="A518" s="29"/>
      <c r="B518" s="29"/>
      <c r="C518" s="30"/>
      <c r="D518" s="29"/>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29"/>
      <c r="AP518" s="29"/>
      <c r="AQ518" s="29"/>
      <c r="AR518" s="29"/>
      <c r="AS518" s="29"/>
      <c r="AT518" s="29"/>
      <c r="AU518" s="29"/>
      <c r="AV518" s="29"/>
      <c r="AW518" s="29"/>
      <c r="AX518" s="29"/>
      <c r="AY518" s="29"/>
      <c r="AZ518" s="29"/>
      <c r="BA518" s="29"/>
      <c r="BB518" s="29"/>
      <c r="BC518" s="29"/>
      <c r="BD518" s="29"/>
      <c r="BE518" s="29"/>
      <c r="BF518" s="29"/>
      <c r="BG518" s="29"/>
      <c r="BH518" s="29"/>
      <c r="BI518" s="29"/>
      <c r="BJ518" s="29"/>
      <c r="BK518" s="29"/>
      <c r="BL518" s="29"/>
      <c r="BM518" s="29"/>
      <c r="BN518" s="29"/>
      <c r="BO518" s="29"/>
      <c r="BP518" s="29"/>
    </row>
    <row r="519" ht="15.75" customHeight="1">
      <c r="A519" s="29"/>
      <c r="B519" s="29"/>
      <c r="C519" s="30"/>
      <c r="D519" s="29"/>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c r="AK519" s="29"/>
      <c r="AL519" s="29"/>
      <c r="AM519" s="29"/>
      <c r="AN519" s="29"/>
      <c r="AO519" s="29"/>
      <c r="AP519" s="29"/>
      <c r="AQ519" s="29"/>
      <c r="AR519" s="29"/>
      <c r="AS519" s="29"/>
      <c r="AT519" s="29"/>
      <c r="AU519" s="29"/>
      <c r="AV519" s="29"/>
      <c r="AW519" s="29"/>
      <c r="AX519" s="29"/>
      <c r="AY519" s="29"/>
      <c r="AZ519" s="29"/>
      <c r="BA519" s="29"/>
      <c r="BB519" s="29"/>
      <c r="BC519" s="29"/>
      <c r="BD519" s="29"/>
      <c r="BE519" s="29"/>
      <c r="BF519" s="29"/>
      <c r="BG519" s="29"/>
      <c r="BH519" s="29"/>
      <c r="BI519" s="29"/>
      <c r="BJ519" s="29"/>
      <c r="BK519" s="29"/>
      <c r="BL519" s="29"/>
      <c r="BM519" s="29"/>
      <c r="BN519" s="29"/>
      <c r="BO519" s="29"/>
      <c r="BP519" s="29"/>
    </row>
    <row r="520" ht="15.75" customHeight="1">
      <c r="A520" s="29"/>
      <c r="B520" s="29"/>
      <c r="C520" s="30"/>
      <c r="D520" s="29"/>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c r="AL520" s="29"/>
      <c r="AM520" s="29"/>
      <c r="AN520" s="29"/>
      <c r="AO520" s="29"/>
      <c r="AP520" s="29"/>
      <c r="AQ520" s="29"/>
      <c r="AR520" s="29"/>
      <c r="AS520" s="29"/>
      <c r="AT520" s="29"/>
      <c r="AU520" s="29"/>
      <c r="AV520" s="29"/>
      <c r="AW520" s="29"/>
      <c r="AX520" s="29"/>
      <c r="AY520" s="29"/>
      <c r="AZ520" s="29"/>
      <c r="BA520" s="29"/>
      <c r="BB520" s="29"/>
      <c r="BC520" s="29"/>
      <c r="BD520" s="29"/>
      <c r="BE520" s="29"/>
      <c r="BF520" s="29"/>
      <c r="BG520" s="29"/>
      <c r="BH520" s="29"/>
      <c r="BI520" s="29"/>
      <c r="BJ520" s="29"/>
      <c r="BK520" s="29"/>
      <c r="BL520" s="29"/>
      <c r="BM520" s="29"/>
      <c r="BN520" s="29"/>
      <c r="BO520" s="29"/>
      <c r="BP520" s="29"/>
    </row>
    <row r="521" ht="15.75" customHeight="1">
      <c r="A521" s="29"/>
      <c r="B521" s="29"/>
      <c r="C521" s="30"/>
      <c r="D521" s="29"/>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9"/>
      <c r="AL521" s="29"/>
      <c r="AM521" s="29"/>
      <c r="AN521" s="29"/>
      <c r="AO521" s="29"/>
      <c r="AP521" s="29"/>
      <c r="AQ521" s="29"/>
      <c r="AR521" s="29"/>
      <c r="AS521" s="29"/>
      <c r="AT521" s="29"/>
      <c r="AU521" s="29"/>
      <c r="AV521" s="29"/>
      <c r="AW521" s="29"/>
      <c r="AX521" s="29"/>
      <c r="AY521" s="29"/>
      <c r="AZ521" s="29"/>
      <c r="BA521" s="29"/>
      <c r="BB521" s="29"/>
      <c r="BC521" s="29"/>
      <c r="BD521" s="29"/>
      <c r="BE521" s="29"/>
      <c r="BF521" s="29"/>
      <c r="BG521" s="29"/>
      <c r="BH521" s="29"/>
      <c r="BI521" s="29"/>
      <c r="BJ521" s="29"/>
      <c r="BK521" s="29"/>
      <c r="BL521" s="29"/>
      <c r="BM521" s="29"/>
      <c r="BN521" s="29"/>
      <c r="BO521" s="29"/>
      <c r="BP521" s="29"/>
    </row>
    <row r="522" ht="15.75" customHeight="1">
      <c r="A522" s="29"/>
      <c r="B522" s="29"/>
      <c r="C522" s="30"/>
      <c r="D522" s="29"/>
      <c r="E522" s="29"/>
      <c r="F522" s="29"/>
      <c r="G522" s="29"/>
      <c r="H522" s="29"/>
      <c r="I522" s="29"/>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BN522" s="29"/>
      <c r="BO522" s="29"/>
      <c r="BP522" s="29"/>
    </row>
    <row r="523" ht="15.75" customHeight="1">
      <c r="A523" s="29"/>
      <c r="B523" s="29"/>
      <c r="C523" s="30"/>
      <c r="D523" s="29"/>
      <c r="E523" s="2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9"/>
      <c r="AL523" s="29"/>
      <c r="AM523" s="29"/>
      <c r="AN523" s="29"/>
      <c r="AO523" s="29"/>
      <c r="AP523" s="29"/>
      <c r="AQ523" s="29"/>
      <c r="AR523" s="29"/>
      <c r="AS523" s="29"/>
      <c r="AT523" s="29"/>
      <c r="AU523" s="29"/>
      <c r="AV523" s="29"/>
      <c r="AW523" s="29"/>
      <c r="AX523" s="29"/>
      <c r="AY523" s="29"/>
      <c r="AZ523" s="29"/>
      <c r="BA523" s="29"/>
      <c r="BB523" s="29"/>
      <c r="BC523" s="29"/>
      <c r="BD523" s="29"/>
      <c r="BE523" s="29"/>
      <c r="BF523" s="29"/>
      <c r="BG523" s="29"/>
      <c r="BH523" s="29"/>
      <c r="BI523" s="29"/>
      <c r="BJ523" s="29"/>
      <c r="BK523" s="29"/>
      <c r="BL523" s="29"/>
      <c r="BM523" s="29"/>
      <c r="BN523" s="29"/>
      <c r="BO523" s="29"/>
      <c r="BP523" s="29"/>
    </row>
    <row r="524" ht="15.75" customHeight="1">
      <c r="A524" s="29"/>
      <c r="B524" s="29"/>
      <c r="C524" s="30"/>
      <c r="D524" s="29"/>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c r="AL524" s="29"/>
      <c r="AM524" s="29"/>
      <c r="AN524" s="29"/>
      <c r="AO524" s="29"/>
      <c r="AP524" s="29"/>
      <c r="AQ524" s="29"/>
      <c r="AR524" s="29"/>
      <c r="AS524" s="29"/>
      <c r="AT524" s="29"/>
      <c r="AU524" s="29"/>
      <c r="AV524" s="29"/>
      <c r="AW524" s="29"/>
      <c r="AX524" s="29"/>
      <c r="AY524" s="29"/>
      <c r="AZ524" s="29"/>
      <c r="BA524" s="29"/>
      <c r="BB524" s="29"/>
      <c r="BC524" s="29"/>
      <c r="BD524" s="29"/>
      <c r="BE524" s="29"/>
      <c r="BF524" s="29"/>
      <c r="BG524" s="29"/>
      <c r="BH524" s="29"/>
      <c r="BI524" s="29"/>
      <c r="BJ524" s="29"/>
      <c r="BK524" s="29"/>
      <c r="BL524" s="29"/>
      <c r="BM524" s="29"/>
      <c r="BN524" s="29"/>
      <c r="BO524" s="29"/>
      <c r="BP524" s="29"/>
    </row>
    <row r="525" ht="15.75" customHeight="1">
      <c r="A525" s="29"/>
      <c r="B525" s="29"/>
      <c r="C525" s="30"/>
      <c r="D525" s="29"/>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c r="AK525" s="29"/>
      <c r="AL525" s="29"/>
      <c r="AM525" s="29"/>
      <c r="AN525" s="29"/>
      <c r="AO525" s="29"/>
      <c r="AP525" s="29"/>
      <c r="AQ525" s="29"/>
      <c r="AR525" s="29"/>
      <c r="AS525" s="29"/>
      <c r="AT525" s="29"/>
      <c r="AU525" s="29"/>
      <c r="AV525" s="29"/>
      <c r="AW525" s="29"/>
      <c r="AX525" s="29"/>
      <c r="AY525" s="29"/>
      <c r="AZ525" s="29"/>
      <c r="BA525" s="29"/>
      <c r="BB525" s="29"/>
      <c r="BC525" s="29"/>
      <c r="BD525" s="29"/>
      <c r="BE525" s="29"/>
      <c r="BF525" s="29"/>
      <c r="BG525" s="29"/>
      <c r="BH525" s="29"/>
      <c r="BI525" s="29"/>
      <c r="BJ525" s="29"/>
      <c r="BK525" s="29"/>
      <c r="BL525" s="29"/>
      <c r="BM525" s="29"/>
      <c r="BN525" s="29"/>
      <c r="BO525" s="29"/>
      <c r="BP525" s="29"/>
    </row>
    <row r="526" ht="15.75" customHeight="1">
      <c r="A526" s="29"/>
      <c r="B526" s="29"/>
      <c r="C526" s="30"/>
      <c r="D526" s="29"/>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c r="AL526" s="29"/>
      <c r="AM526" s="29"/>
      <c r="AN526" s="29"/>
      <c r="AO526" s="29"/>
      <c r="AP526" s="29"/>
      <c r="AQ526" s="29"/>
      <c r="AR526" s="29"/>
      <c r="AS526" s="29"/>
      <c r="AT526" s="29"/>
      <c r="AU526" s="29"/>
      <c r="AV526" s="29"/>
      <c r="AW526" s="29"/>
      <c r="AX526" s="29"/>
      <c r="AY526" s="29"/>
      <c r="AZ526" s="29"/>
      <c r="BA526" s="29"/>
      <c r="BB526" s="29"/>
      <c r="BC526" s="29"/>
      <c r="BD526" s="29"/>
      <c r="BE526" s="29"/>
      <c r="BF526" s="29"/>
      <c r="BG526" s="29"/>
      <c r="BH526" s="29"/>
      <c r="BI526" s="29"/>
      <c r="BJ526" s="29"/>
      <c r="BK526" s="29"/>
      <c r="BL526" s="29"/>
      <c r="BM526" s="29"/>
      <c r="BN526" s="29"/>
      <c r="BO526" s="29"/>
      <c r="BP526" s="29"/>
    </row>
    <row r="527" ht="15.75" customHeight="1">
      <c r="A527" s="29"/>
      <c r="B527" s="29"/>
      <c r="C527" s="30"/>
      <c r="D527" s="29"/>
      <c r="E527" s="29"/>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9"/>
      <c r="AL527" s="29"/>
      <c r="AM527" s="29"/>
      <c r="AN527" s="29"/>
      <c r="AO527" s="29"/>
      <c r="AP527" s="29"/>
      <c r="AQ527" s="29"/>
      <c r="AR527" s="29"/>
      <c r="AS527" s="29"/>
      <c r="AT527" s="29"/>
      <c r="AU527" s="29"/>
      <c r="AV527" s="29"/>
      <c r="AW527" s="29"/>
      <c r="AX527" s="29"/>
      <c r="AY527" s="29"/>
      <c r="AZ527" s="29"/>
      <c r="BA527" s="29"/>
      <c r="BB527" s="29"/>
      <c r="BC527" s="29"/>
      <c r="BD527" s="29"/>
      <c r="BE527" s="29"/>
      <c r="BF527" s="29"/>
      <c r="BG527" s="29"/>
      <c r="BH527" s="29"/>
      <c r="BI527" s="29"/>
      <c r="BJ527" s="29"/>
      <c r="BK527" s="29"/>
      <c r="BL527" s="29"/>
      <c r="BM527" s="29"/>
      <c r="BN527" s="29"/>
      <c r="BO527" s="29"/>
      <c r="BP527" s="29"/>
    </row>
    <row r="528" ht="15.75" customHeight="1">
      <c r="A528" s="29"/>
      <c r="B528" s="29"/>
      <c r="C528" s="30"/>
      <c r="D528" s="29"/>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9"/>
      <c r="AL528" s="29"/>
      <c r="AM528" s="29"/>
      <c r="AN528" s="29"/>
      <c r="AO528" s="29"/>
      <c r="AP528" s="29"/>
      <c r="AQ528" s="29"/>
      <c r="AR528" s="29"/>
      <c r="AS528" s="29"/>
      <c r="AT528" s="29"/>
      <c r="AU528" s="29"/>
      <c r="AV528" s="29"/>
      <c r="AW528" s="29"/>
      <c r="AX528" s="29"/>
      <c r="AY528" s="29"/>
      <c r="AZ528" s="29"/>
      <c r="BA528" s="29"/>
      <c r="BB528" s="29"/>
      <c r="BC528" s="29"/>
      <c r="BD528" s="29"/>
      <c r="BE528" s="29"/>
      <c r="BF528" s="29"/>
      <c r="BG528" s="29"/>
      <c r="BH528" s="29"/>
      <c r="BI528" s="29"/>
      <c r="BJ528" s="29"/>
      <c r="BK528" s="29"/>
      <c r="BL528" s="29"/>
      <c r="BM528" s="29"/>
      <c r="BN528" s="29"/>
      <c r="BO528" s="29"/>
      <c r="BP528" s="29"/>
    </row>
    <row r="529" ht="15.75" customHeight="1">
      <c r="A529" s="29"/>
      <c r="B529" s="29"/>
      <c r="C529" s="30"/>
      <c r="D529" s="29"/>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9"/>
      <c r="AL529" s="29"/>
      <c r="AM529" s="29"/>
      <c r="AN529" s="29"/>
      <c r="AO529" s="29"/>
      <c r="AP529" s="29"/>
      <c r="AQ529" s="29"/>
      <c r="AR529" s="29"/>
      <c r="AS529" s="29"/>
      <c r="AT529" s="29"/>
      <c r="AU529" s="29"/>
      <c r="AV529" s="29"/>
      <c r="AW529" s="29"/>
      <c r="AX529" s="29"/>
      <c r="AY529" s="29"/>
      <c r="AZ529" s="29"/>
      <c r="BA529" s="29"/>
      <c r="BB529" s="29"/>
      <c r="BC529" s="29"/>
      <c r="BD529" s="29"/>
      <c r="BE529" s="29"/>
      <c r="BF529" s="29"/>
      <c r="BG529" s="29"/>
      <c r="BH529" s="29"/>
      <c r="BI529" s="29"/>
      <c r="BJ529" s="29"/>
      <c r="BK529" s="29"/>
      <c r="BL529" s="29"/>
      <c r="BM529" s="29"/>
      <c r="BN529" s="29"/>
      <c r="BO529" s="29"/>
      <c r="BP529" s="29"/>
    </row>
    <row r="530" ht="15.75" customHeight="1">
      <c r="A530" s="29"/>
      <c r="B530" s="29"/>
      <c r="C530" s="30"/>
      <c r="D530" s="29"/>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9"/>
      <c r="AL530" s="29"/>
      <c r="AM530" s="29"/>
      <c r="AN530" s="29"/>
      <c r="AO530" s="29"/>
      <c r="AP530" s="29"/>
      <c r="AQ530" s="29"/>
      <c r="AR530" s="29"/>
      <c r="AS530" s="29"/>
      <c r="AT530" s="29"/>
      <c r="AU530" s="29"/>
      <c r="AV530" s="29"/>
      <c r="AW530" s="29"/>
      <c r="AX530" s="29"/>
      <c r="AY530" s="29"/>
      <c r="AZ530" s="29"/>
      <c r="BA530" s="29"/>
      <c r="BB530" s="29"/>
      <c r="BC530" s="29"/>
      <c r="BD530" s="29"/>
      <c r="BE530" s="29"/>
      <c r="BF530" s="29"/>
      <c r="BG530" s="29"/>
      <c r="BH530" s="29"/>
      <c r="BI530" s="29"/>
      <c r="BJ530" s="29"/>
      <c r="BK530" s="29"/>
      <c r="BL530" s="29"/>
      <c r="BM530" s="29"/>
      <c r="BN530" s="29"/>
      <c r="BO530" s="29"/>
      <c r="BP530" s="29"/>
    </row>
    <row r="531" ht="15.75" customHeight="1">
      <c r="A531" s="29"/>
      <c r="B531" s="29"/>
      <c r="C531" s="30"/>
      <c r="D531" s="29"/>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c r="AK531" s="29"/>
      <c r="AL531" s="29"/>
      <c r="AM531" s="29"/>
      <c r="AN531" s="29"/>
      <c r="AO531" s="29"/>
      <c r="AP531" s="29"/>
      <c r="AQ531" s="29"/>
      <c r="AR531" s="29"/>
      <c r="AS531" s="29"/>
      <c r="AT531" s="29"/>
      <c r="AU531" s="29"/>
      <c r="AV531" s="29"/>
      <c r="AW531" s="29"/>
      <c r="AX531" s="29"/>
      <c r="AY531" s="29"/>
      <c r="AZ531" s="29"/>
      <c r="BA531" s="29"/>
      <c r="BB531" s="29"/>
      <c r="BC531" s="29"/>
      <c r="BD531" s="29"/>
      <c r="BE531" s="29"/>
      <c r="BF531" s="29"/>
      <c r="BG531" s="29"/>
      <c r="BH531" s="29"/>
      <c r="BI531" s="29"/>
      <c r="BJ531" s="29"/>
      <c r="BK531" s="29"/>
      <c r="BL531" s="29"/>
      <c r="BM531" s="29"/>
      <c r="BN531" s="29"/>
      <c r="BO531" s="29"/>
      <c r="BP531" s="29"/>
    </row>
    <row r="532" ht="15.75" customHeight="1">
      <c r="A532" s="29"/>
      <c r="B532" s="29"/>
      <c r="C532" s="30"/>
      <c r="D532" s="29"/>
      <c r="E532" s="29"/>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c r="AL532" s="29"/>
      <c r="AM532" s="29"/>
      <c r="AN532" s="29"/>
      <c r="AO532" s="29"/>
      <c r="AP532" s="29"/>
      <c r="AQ532" s="29"/>
      <c r="AR532" s="29"/>
      <c r="AS532" s="29"/>
      <c r="AT532" s="29"/>
      <c r="AU532" s="29"/>
      <c r="AV532" s="29"/>
      <c r="AW532" s="29"/>
      <c r="AX532" s="29"/>
      <c r="AY532" s="29"/>
      <c r="AZ532" s="29"/>
      <c r="BA532" s="29"/>
      <c r="BB532" s="29"/>
      <c r="BC532" s="29"/>
      <c r="BD532" s="29"/>
      <c r="BE532" s="29"/>
      <c r="BF532" s="29"/>
      <c r="BG532" s="29"/>
      <c r="BH532" s="29"/>
      <c r="BI532" s="29"/>
      <c r="BJ532" s="29"/>
      <c r="BK532" s="29"/>
      <c r="BL532" s="29"/>
      <c r="BM532" s="29"/>
      <c r="BN532" s="29"/>
      <c r="BO532" s="29"/>
      <c r="BP532" s="29"/>
    </row>
    <row r="533" ht="15.75" customHeight="1">
      <c r="A533" s="29"/>
      <c r="B533" s="29"/>
      <c r="C533" s="30"/>
      <c r="D533" s="29"/>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9"/>
      <c r="AL533" s="29"/>
      <c r="AM533" s="29"/>
      <c r="AN533" s="29"/>
      <c r="AO533" s="29"/>
      <c r="AP533" s="29"/>
      <c r="AQ533" s="29"/>
      <c r="AR533" s="29"/>
      <c r="AS533" s="29"/>
      <c r="AT533" s="29"/>
      <c r="AU533" s="29"/>
      <c r="AV533" s="29"/>
      <c r="AW533" s="29"/>
      <c r="AX533" s="29"/>
      <c r="AY533" s="29"/>
      <c r="AZ533" s="29"/>
      <c r="BA533" s="29"/>
      <c r="BB533" s="29"/>
      <c r="BC533" s="29"/>
      <c r="BD533" s="29"/>
      <c r="BE533" s="29"/>
      <c r="BF533" s="29"/>
      <c r="BG533" s="29"/>
      <c r="BH533" s="29"/>
      <c r="BI533" s="29"/>
      <c r="BJ533" s="29"/>
      <c r="BK533" s="29"/>
      <c r="BL533" s="29"/>
      <c r="BM533" s="29"/>
      <c r="BN533" s="29"/>
      <c r="BO533" s="29"/>
      <c r="BP533" s="29"/>
    </row>
    <row r="534" ht="15.75" customHeight="1">
      <c r="A534" s="29"/>
      <c r="B534" s="29"/>
      <c r="C534" s="30"/>
      <c r="D534" s="29"/>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9"/>
      <c r="AL534" s="29"/>
      <c r="AM534" s="29"/>
      <c r="AN534" s="29"/>
      <c r="AO534" s="29"/>
      <c r="AP534" s="29"/>
      <c r="AQ534" s="29"/>
      <c r="AR534" s="29"/>
      <c r="AS534" s="29"/>
      <c r="AT534" s="29"/>
      <c r="AU534" s="29"/>
      <c r="AV534" s="29"/>
      <c r="AW534" s="29"/>
      <c r="AX534" s="29"/>
      <c r="AY534" s="29"/>
      <c r="AZ534" s="29"/>
      <c r="BA534" s="29"/>
      <c r="BB534" s="29"/>
      <c r="BC534" s="29"/>
      <c r="BD534" s="29"/>
      <c r="BE534" s="29"/>
      <c r="BF534" s="29"/>
      <c r="BG534" s="29"/>
      <c r="BH534" s="29"/>
      <c r="BI534" s="29"/>
      <c r="BJ534" s="29"/>
      <c r="BK534" s="29"/>
      <c r="BL534" s="29"/>
      <c r="BM534" s="29"/>
      <c r="BN534" s="29"/>
      <c r="BO534" s="29"/>
      <c r="BP534" s="29"/>
    </row>
    <row r="535" ht="15.75" customHeight="1">
      <c r="A535" s="29"/>
      <c r="B535" s="29"/>
      <c r="C535" s="30"/>
      <c r="D535" s="29"/>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9"/>
      <c r="AL535" s="29"/>
      <c r="AM535" s="29"/>
      <c r="AN535" s="29"/>
      <c r="AO535" s="29"/>
      <c r="AP535" s="29"/>
      <c r="AQ535" s="29"/>
      <c r="AR535" s="29"/>
      <c r="AS535" s="29"/>
      <c r="AT535" s="29"/>
      <c r="AU535" s="29"/>
      <c r="AV535" s="29"/>
      <c r="AW535" s="29"/>
      <c r="AX535" s="29"/>
      <c r="AY535" s="29"/>
      <c r="AZ535" s="29"/>
      <c r="BA535" s="29"/>
      <c r="BB535" s="29"/>
      <c r="BC535" s="29"/>
      <c r="BD535" s="29"/>
      <c r="BE535" s="29"/>
      <c r="BF535" s="29"/>
      <c r="BG535" s="29"/>
      <c r="BH535" s="29"/>
      <c r="BI535" s="29"/>
      <c r="BJ535" s="29"/>
      <c r="BK535" s="29"/>
      <c r="BL535" s="29"/>
      <c r="BM535" s="29"/>
      <c r="BN535" s="29"/>
      <c r="BO535" s="29"/>
      <c r="BP535" s="29"/>
    </row>
    <row r="536" ht="15.75" customHeight="1">
      <c r="A536" s="29"/>
      <c r="B536" s="29"/>
      <c r="C536" s="30"/>
      <c r="D536" s="29"/>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c r="AL536" s="29"/>
      <c r="AM536" s="29"/>
      <c r="AN536" s="29"/>
      <c r="AO536" s="29"/>
      <c r="AP536" s="29"/>
      <c r="AQ536" s="29"/>
      <c r="AR536" s="29"/>
      <c r="AS536" s="29"/>
      <c r="AT536" s="29"/>
      <c r="AU536" s="29"/>
      <c r="AV536" s="29"/>
      <c r="AW536" s="29"/>
      <c r="AX536" s="29"/>
      <c r="AY536" s="29"/>
      <c r="AZ536" s="29"/>
      <c r="BA536" s="29"/>
      <c r="BB536" s="29"/>
      <c r="BC536" s="29"/>
      <c r="BD536" s="29"/>
      <c r="BE536" s="29"/>
      <c r="BF536" s="29"/>
      <c r="BG536" s="29"/>
      <c r="BH536" s="29"/>
      <c r="BI536" s="29"/>
      <c r="BJ536" s="29"/>
      <c r="BK536" s="29"/>
      <c r="BL536" s="29"/>
      <c r="BM536" s="29"/>
      <c r="BN536" s="29"/>
      <c r="BO536" s="29"/>
      <c r="BP536" s="29"/>
    </row>
    <row r="537" ht="15.75" customHeight="1">
      <c r="A537" s="29"/>
      <c r="B537" s="29"/>
      <c r="C537" s="30"/>
      <c r="D537" s="29"/>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9"/>
      <c r="AL537" s="29"/>
      <c r="AM537" s="29"/>
      <c r="AN537" s="29"/>
      <c r="AO537" s="29"/>
      <c r="AP537" s="29"/>
      <c r="AQ537" s="29"/>
      <c r="AR537" s="29"/>
      <c r="AS537" s="29"/>
      <c r="AT537" s="29"/>
      <c r="AU537" s="29"/>
      <c r="AV537" s="29"/>
      <c r="AW537" s="29"/>
      <c r="AX537" s="29"/>
      <c r="AY537" s="29"/>
      <c r="AZ537" s="29"/>
      <c r="BA537" s="29"/>
      <c r="BB537" s="29"/>
      <c r="BC537" s="29"/>
      <c r="BD537" s="29"/>
      <c r="BE537" s="29"/>
      <c r="BF537" s="29"/>
      <c r="BG537" s="29"/>
      <c r="BH537" s="29"/>
      <c r="BI537" s="29"/>
      <c r="BJ537" s="29"/>
      <c r="BK537" s="29"/>
      <c r="BL537" s="29"/>
      <c r="BM537" s="29"/>
      <c r="BN537" s="29"/>
      <c r="BO537" s="29"/>
      <c r="BP537" s="29"/>
    </row>
    <row r="538" ht="15.75" customHeight="1">
      <c r="A538" s="29"/>
      <c r="B538" s="29"/>
      <c r="C538" s="30"/>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9"/>
      <c r="BH538" s="29"/>
      <c r="BI538" s="29"/>
      <c r="BJ538" s="29"/>
      <c r="BK538" s="29"/>
      <c r="BL538" s="29"/>
      <c r="BM538" s="29"/>
      <c r="BN538" s="29"/>
      <c r="BO538" s="29"/>
      <c r="BP538" s="29"/>
    </row>
    <row r="539" ht="15.75" customHeight="1">
      <c r="A539" s="29"/>
      <c r="B539" s="29"/>
      <c r="C539" s="30"/>
      <c r="D539" s="29"/>
      <c r="E539" s="29"/>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9"/>
      <c r="AL539" s="29"/>
      <c r="AM539" s="29"/>
      <c r="AN539" s="29"/>
      <c r="AO539" s="29"/>
      <c r="AP539" s="29"/>
      <c r="AQ539" s="29"/>
      <c r="AR539" s="29"/>
      <c r="AS539" s="29"/>
      <c r="AT539" s="29"/>
      <c r="AU539" s="29"/>
      <c r="AV539" s="29"/>
      <c r="AW539" s="29"/>
      <c r="AX539" s="29"/>
      <c r="AY539" s="29"/>
      <c r="AZ539" s="29"/>
      <c r="BA539" s="29"/>
      <c r="BB539" s="29"/>
      <c r="BC539" s="29"/>
      <c r="BD539" s="29"/>
      <c r="BE539" s="29"/>
      <c r="BF539" s="29"/>
      <c r="BG539" s="29"/>
      <c r="BH539" s="29"/>
      <c r="BI539" s="29"/>
      <c r="BJ539" s="29"/>
      <c r="BK539" s="29"/>
      <c r="BL539" s="29"/>
      <c r="BM539" s="29"/>
      <c r="BN539" s="29"/>
      <c r="BO539" s="29"/>
      <c r="BP539" s="29"/>
    </row>
    <row r="540" ht="15.75" customHeight="1">
      <c r="A540" s="29"/>
      <c r="B540" s="29"/>
      <c r="C540" s="30"/>
      <c r="D540" s="29"/>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c r="AL540" s="29"/>
      <c r="AM540" s="29"/>
      <c r="AN540" s="29"/>
      <c r="AO540" s="29"/>
      <c r="AP540" s="29"/>
      <c r="AQ540" s="29"/>
      <c r="AR540" s="29"/>
      <c r="AS540" s="29"/>
      <c r="AT540" s="29"/>
      <c r="AU540" s="29"/>
      <c r="AV540" s="29"/>
      <c r="AW540" s="29"/>
      <c r="AX540" s="29"/>
      <c r="AY540" s="29"/>
      <c r="AZ540" s="29"/>
      <c r="BA540" s="29"/>
      <c r="BB540" s="29"/>
      <c r="BC540" s="29"/>
      <c r="BD540" s="29"/>
      <c r="BE540" s="29"/>
      <c r="BF540" s="29"/>
      <c r="BG540" s="29"/>
      <c r="BH540" s="29"/>
      <c r="BI540" s="29"/>
      <c r="BJ540" s="29"/>
      <c r="BK540" s="29"/>
      <c r="BL540" s="29"/>
      <c r="BM540" s="29"/>
      <c r="BN540" s="29"/>
      <c r="BO540" s="29"/>
      <c r="BP540" s="29"/>
    </row>
    <row r="541" ht="15.75" customHeight="1">
      <c r="A541" s="29"/>
      <c r="B541" s="29"/>
      <c r="C541" s="30"/>
      <c r="D541" s="29"/>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c r="AK541" s="29"/>
      <c r="AL541" s="29"/>
      <c r="AM541" s="29"/>
      <c r="AN541" s="29"/>
      <c r="AO541" s="29"/>
      <c r="AP541" s="29"/>
      <c r="AQ541" s="29"/>
      <c r="AR541" s="29"/>
      <c r="AS541" s="29"/>
      <c r="AT541" s="29"/>
      <c r="AU541" s="29"/>
      <c r="AV541" s="29"/>
      <c r="AW541" s="29"/>
      <c r="AX541" s="29"/>
      <c r="AY541" s="29"/>
      <c r="AZ541" s="29"/>
      <c r="BA541" s="29"/>
      <c r="BB541" s="29"/>
      <c r="BC541" s="29"/>
      <c r="BD541" s="29"/>
      <c r="BE541" s="29"/>
      <c r="BF541" s="29"/>
      <c r="BG541" s="29"/>
      <c r="BH541" s="29"/>
      <c r="BI541" s="29"/>
      <c r="BJ541" s="29"/>
      <c r="BK541" s="29"/>
      <c r="BL541" s="29"/>
      <c r="BM541" s="29"/>
      <c r="BN541" s="29"/>
      <c r="BO541" s="29"/>
      <c r="BP541" s="29"/>
    </row>
    <row r="542" ht="15.75" customHeight="1">
      <c r="A542" s="29"/>
      <c r="B542" s="29"/>
      <c r="C542" s="30"/>
      <c r="D542" s="29"/>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BN542" s="29"/>
      <c r="BO542" s="29"/>
      <c r="BP542" s="29"/>
    </row>
    <row r="543" ht="15.75" customHeight="1">
      <c r="A543" s="29"/>
      <c r="B543" s="29"/>
      <c r="C543" s="30"/>
      <c r="D543" s="29"/>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9"/>
      <c r="AL543" s="29"/>
      <c r="AM543" s="29"/>
      <c r="AN543" s="29"/>
      <c r="AO543" s="29"/>
      <c r="AP543" s="29"/>
      <c r="AQ543" s="29"/>
      <c r="AR543" s="29"/>
      <c r="AS543" s="29"/>
      <c r="AT543" s="29"/>
      <c r="AU543" s="29"/>
      <c r="AV543" s="29"/>
      <c r="AW543" s="29"/>
      <c r="AX543" s="29"/>
      <c r="AY543" s="29"/>
      <c r="AZ543" s="29"/>
      <c r="BA543" s="29"/>
      <c r="BB543" s="29"/>
      <c r="BC543" s="29"/>
      <c r="BD543" s="29"/>
      <c r="BE543" s="29"/>
      <c r="BF543" s="29"/>
      <c r="BG543" s="29"/>
      <c r="BH543" s="29"/>
      <c r="BI543" s="29"/>
      <c r="BJ543" s="29"/>
      <c r="BK543" s="29"/>
      <c r="BL543" s="29"/>
      <c r="BM543" s="29"/>
      <c r="BN543" s="29"/>
      <c r="BO543" s="29"/>
      <c r="BP543" s="29"/>
    </row>
    <row r="544" ht="15.75" customHeight="1">
      <c r="A544" s="29"/>
      <c r="B544" s="29"/>
      <c r="C544" s="30"/>
      <c r="D544" s="29"/>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9"/>
      <c r="AL544" s="29"/>
      <c r="AM544" s="29"/>
      <c r="AN544" s="29"/>
      <c r="AO544" s="29"/>
      <c r="AP544" s="29"/>
      <c r="AQ544" s="29"/>
      <c r="AR544" s="29"/>
      <c r="AS544" s="29"/>
      <c r="AT544" s="29"/>
      <c r="AU544" s="29"/>
      <c r="AV544" s="29"/>
      <c r="AW544" s="29"/>
      <c r="AX544" s="29"/>
      <c r="AY544" s="29"/>
      <c r="AZ544" s="29"/>
      <c r="BA544" s="29"/>
      <c r="BB544" s="29"/>
      <c r="BC544" s="29"/>
      <c r="BD544" s="29"/>
      <c r="BE544" s="29"/>
      <c r="BF544" s="29"/>
      <c r="BG544" s="29"/>
      <c r="BH544" s="29"/>
      <c r="BI544" s="29"/>
      <c r="BJ544" s="29"/>
      <c r="BK544" s="29"/>
      <c r="BL544" s="29"/>
      <c r="BM544" s="29"/>
      <c r="BN544" s="29"/>
      <c r="BO544" s="29"/>
      <c r="BP544" s="29"/>
    </row>
    <row r="545" ht="15.75" customHeight="1">
      <c r="A545" s="29"/>
      <c r="B545" s="29"/>
      <c r="C545" s="30"/>
      <c r="D545" s="29"/>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9"/>
      <c r="AL545" s="29"/>
      <c r="AM545" s="29"/>
      <c r="AN545" s="29"/>
      <c r="AO545" s="29"/>
      <c r="AP545" s="29"/>
      <c r="AQ545" s="29"/>
      <c r="AR545" s="29"/>
      <c r="AS545" s="29"/>
      <c r="AT545" s="29"/>
      <c r="AU545" s="29"/>
      <c r="AV545" s="29"/>
      <c r="AW545" s="29"/>
      <c r="AX545" s="29"/>
      <c r="AY545" s="29"/>
      <c r="AZ545" s="29"/>
      <c r="BA545" s="29"/>
      <c r="BB545" s="29"/>
      <c r="BC545" s="29"/>
      <c r="BD545" s="29"/>
      <c r="BE545" s="29"/>
      <c r="BF545" s="29"/>
      <c r="BG545" s="29"/>
      <c r="BH545" s="29"/>
      <c r="BI545" s="29"/>
      <c r="BJ545" s="29"/>
      <c r="BK545" s="29"/>
      <c r="BL545" s="29"/>
      <c r="BM545" s="29"/>
      <c r="BN545" s="29"/>
      <c r="BO545" s="29"/>
      <c r="BP545" s="29"/>
    </row>
    <row r="546" ht="15.75" customHeight="1">
      <c r="A546" s="29"/>
      <c r="B546" s="29"/>
      <c r="C546" s="30"/>
      <c r="D546" s="29"/>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BN546" s="29"/>
      <c r="BO546" s="29"/>
      <c r="BP546" s="29"/>
    </row>
    <row r="547" ht="15.75" customHeight="1">
      <c r="A547" s="29"/>
      <c r="B547" s="29"/>
      <c r="C547" s="30"/>
      <c r="D547" s="29"/>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c r="AK547" s="29"/>
      <c r="AL547" s="29"/>
      <c r="AM547" s="29"/>
      <c r="AN547" s="29"/>
      <c r="AO547" s="29"/>
      <c r="AP547" s="29"/>
      <c r="AQ547" s="29"/>
      <c r="AR547" s="29"/>
      <c r="AS547" s="29"/>
      <c r="AT547" s="29"/>
      <c r="AU547" s="29"/>
      <c r="AV547" s="29"/>
      <c r="AW547" s="29"/>
      <c r="AX547" s="29"/>
      <c r="AY547" s="29"/>
      <c r="AZ547" s="29"/>
      <c r="BA547" s="29"/>
      <c r="BB547" s="29"/>
      <c r="BC547" s="29"/>
      <c r="BD547" s="29"/>
      <c r="BE547" s="29"/>
      <c r="BF547" s="29"/>
      <c r="BG547" s="29"/>
      <c r="BH547" s="29"/>
      <c r="BI547" s="29"/>
      <c r="BJ547" s="29"/>
      <c r="BK547" s="29"/>
      <c r="BL547" s="29"/>
      <c r="BM547" s="29"/>
      <c r="BN547" s="29"/>
      <c r="BO547" s="29"/>
      <c r="BP547" s="29"/>
    </row>
    <row r="548" ht="15.75" customHeight="1">
      <c r="A548" s="29"/>
      <c r="B548" s="29"/>
      <c r="C548" s="30"/>
      <c r="D548" s="29"/>
      <c r="E548" s="2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BN548" s="29"/>
      <c r="BO548" s="29"/>
      <c r="BP548" s="29"/>
    </row>
    <row r="549" ht="15.75" customHeight="1">
      <c r="A549" s="29"/>
      <c r="B549" s="29"/>
      <c r="C549" s="30"/>
      <c r="D549" s="29"/>
      <c r="E549" s="2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9"/>
      <c r="AL549" s="29"/>
      <c r="AM549" s="29"/>
      <c r="AN549" s="29"/>
      <c r="AO549" s="29"/>
      <c r="AP549" s="29"/>
      <c r="AQ549" s="29"/>
      <c r="AR549" s="29"/>
      <c r="AS549" s="29"/>
      <c r="AT549" s="29"/>
      <c r="AU549" s="29"/>
      <c r="AV549" s="29"/>
      <c r="AW549" s="29"/>
      <c r="AX549" s="29"/>
      <c r="AY549" s="29"/>
      <c r="AZ549" s="29"/>
      <c r="BA549" s="29"/>
      <c r="BB549" s="29"/>
      <c r="BC549" s="29"/>
      <c r="BD549" s="29"/>
      <c r="BE549" s="29"/>
      <c r="BF549" s="29"/>
      <c r="BG549" s="29"/>
      <c r="BH549" s="29"/>
      <c r="BI549" s="29"/>
      <c r="BJ549" s="29"/>
      <c r="BK549" s="29"/>
      <c r="BL549" s="29"/>
      <c r="BM549" s="29"/>
      <c r="BN549" s="29"/>
      <c r="BO549" s="29"/>
      <c r="BP549" s="29"/>
    </row>
    <row r="550" ht="15.75" customHeight="1">
      <c r="A550" s="29"/>
      <c r="B550" s="29"/>
      <c r="C550" s="30"/>
      <c r="D550" s="29"/>
      <c r="E550" s="2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BN550" s="29"/>
      <c r="BO550" s="29"/>
      <c r="BP550" s="29"/>
    </row>
    <row r="551" ht="15.75" customHeight="1">
      <c r="A551" s="29"/>
      <c r="B551" s="29"/>
      <c r="C551" s="30"/>
      <c r="D551" s="29"/>
      <c r="E551" s="2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c r="AK551" s="29"/>
      <c r="AL551" s="29"/>
      <c r="AM551" s="29"/>
      <c r="AN551" s="29"/>
      <c r="AO551" s="29"/>
      <c r="AP551" s="29"/>
      <c r="AQ551" s="29"/>
      <c r="AR551" s="29"/>
      <c r="AS551" s="29"/>
      <c r="AT551" s="29"/>
      <c r="AU551" s="29"/>
      <c r="AV551" s="29"/>
      <c r="AW551" s="29"/>
      <c r="AX551" s="29"/>
      <c r="AY551" s="29"/>
      <c r="AZ551" s="29"/>
      <c r="BA551" s="29"/>
      <c r="BB551" s="29"/>
      <c r="BC551" s="29"/>
      <c r="BD551" s="29"/>
      <c r="BE551" s="29"/>
      <c r="BF551" s="29"/>
      <c r="BG551" s="29"/>
      <c r="BH551" s="29"/>
      <c r="BI551" s="29"/>
      <c r="BJ551" s="29"/>
      <c r="BK551" s="29"/>
      <c r="BL551" s="29"/>
      <c r="BM551" s="29"/>
      <c r="BN551" s="29"/>
      <c r="BO551" s="29"/>
      <c r="BP551" s="29"/>
    </row>
    <row r="552" ht="15.75" customHeight="1">
      <c r="A552" s="29"/>
      <c r="B552" s="29"/>
      <c r="C552" s="30"/>
      <c r="D552" s="29"/>
      <c r="E552" s="2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BN552" s="29"/>
      <c r="BO552" s="29"/>
      <c r="BP552" s="29"/>
    </row>
    <row r="553" ht="15.75" customHeight="1">
      <c r="A553" s="29"/>
      <c r="B553" s="29"/>
      <c r="C553" s="30"/>
      <c r="D553" s="29"/>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c r="AL553" s="29"/>
      <c r="AM553" s="29"/>
      <c r="AN553" s="29"/>
      <c r="AO553" s="29"/>
      <c r="AP553" s="29"/>
      <c r="AQ553" s="29"/>
      <c r="AR553" s="29"/>
      <c r="AS553" s="29"/>
      <c r="AT553" s="29"/>
      <c r="AU553" s="29"/>
      <c r="AV553" s="29"/>
      <c r="AW553" s="29"/>
      <c r="AX553" s="29"/>
      <c r="AY553" s="29"/>
      <c r="AZ553" s="29"/>
      <c r="BA553" s="29"/>
      <c r="BB553" s="29"/>
      <c r="BC553" s="29"/>
      <c r="BD553" s="29"/>
      <c r="BE553" s="29"/>
      <c r="BF553" s="29"/>
      <c r="BG553" s="29"/>
      <c r="BH553" s="29"/>
      <c r="BI553" s="29"/>
      <c r="BJ553" s="29"/>
      <c r="BK553" s="29"/>
      <c r="BL553" s="29"/>
      <c r="BM553" s="29"/>
      <c r="BN553" s="29"/>
      <c r="BO553" s="29"/>
      <c r="BP553" s="29"/>
    </row>
    <row r="554" ht="15.75" customHeight="1">
      <c r="A554" s="29"/>
      <c r="B554" s="29"/>
      <c r="C554" s="30"/>
      <c r="D554" s="29"/>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9"/>
      <c r="AL554" s="29"/>
      <c r="AM554" s="29"/>
      <c r="AN554" s="29"/>
      <c r="AO554" s="29"/>
      <c r="AP554" s="29"/>
      <c r="AQ554" s="29"/>
      <c r="AR554" s="29"/>
      <c r="AS554" s="29"/>
      <c r="AT554" s="29"/>
      <c r="AU554" s="29"/>
      <c r="AV554" s="29"/>
      <c r="AW554" s="29"/>
      <c r="AX554" s="29"/>
      <c r="AY554" s="29"/>
      <c r="AZ554" s="29"/>
      <c r="BA554" s="29"/>
      <c r="BB554" s="29"/>
      <c r="BC554" s="29"/>
      <c r="BD554" s="29"/>
      <c r="BE554" s="29"/>
      <c r="BF554" s="29"/>
      <c r="BG554" s="29"/>
      <c r="BH554" s="29"/>
      <c r="BI554" s="29"/>
      <c r="BJ554" s="29"/>
      <c r="BK554" s="29"/>
      <c r="BL554" s="29"/>
      <c r="BM554" s="29"/>
      <c r="BN554" s="29"/>
      <c r="BO554" s="29"/>
      <c r="BP554" s="29"/>
    </row>
    <row r="555" ht="15.75" customHeight="1">
      <c r="A555" s="29"/>
      <c r="B555" s="29"/>
      <c r="C555" s="30"/>
      <c r="D555" s="29"/>
      <c r="E555" s="2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c r="AL555" s="29"/>
      <c r="AM555" s="29"/>
      <c r="AN555" s="29"/>
      <c r="AO555" s="29"/>
      <c r="AP555" s="29"/>
      <c r="AQ555" s="29"/>
      <c r="AR555" s="29"/>
      <c r="AS555" s="29"/>
      <c r="AT555" s="29"/>
      <c r="AU555" s="29"/>
      <c r="AV555" s="29"/>
      <c r="AW555" s="29"/>
      <c r="AX555" s="29"/>
      <c r="AY555" s="29"/>
      <c r="AZ555" s="29"/>
      <c r="BA555" s="29"/>
      <c r="BB555" s="29"/>
      <c r="BC555" s="29"/>
      <c r="BD555" s="29"/>
      <c r="BE555" s="29"/>
      <c r="BF555" s="29"/>
      <c r="BG555" s="29"/>
      <c r="BH555" s="29"/>
      <c r="BI555" s="29"/>
      <c r="BJ555" s="29"/>
      <c r="BK555" s="29"/>
      <c r="BL555" s="29"/>
      <c r="BM555" s="29"/>
      <c r="BN555" s="29"/>
      <c r="BO555" s="29"/>
      <c r="BP555" s="29"/>
    </row>
    <row r="556" ht="15.75" customHeight="1">
      <c r="A556" s="29"/>
      <c r="B556" s="29"/>
      <c r="C556" s="30"/>
      <c r="D556" s="29"/>
      <c r="E556" s="2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c r="AL556" s="29"/>
      <c r="AM556" s="29"/>
      <c r="AN556" s="29"/>
      <c r="AO556" s="29"/>
      <c r="AP556" s="29"/>
      <c r="AQ556" s="29"/>
      <c r="AR556" s="29"/>
      <c r="AS556" s="29"/>
      <c r="AT556" s="29"/>
      <c r="AU556" s="29"/>
      <c r="AV556" s="29"/>
      <c r="AW556" s="29"/>
      <c r="AX556" s="29"/>
      <c r="AY556" s="29"/>
      <c r="AZ556" s="29"/>
      <c r="BA556" s="29"/>
      <c r="BB556" s="29"/>
      <c r="BC556" s="29"/>
      <c r="BD556" s="29"/>
      <c r="BE556" s="29"/>
      <c r="BF556" s="29"/>
      <c r="BG556" s="29"/>
      <c r="BH556" s="29"/>
      <c r="BI556" s="29"/>
      <c r="BJ556" s="29"/>
      <c r="BK556" s="29"/>
      <c r="BL556" s="29"/>
      <c r="BM556" s="29"/>
      <c r="BN556" s="29"/>
      <c r="BO556" s="29"/>
      <c r="BP556" s="29"/>
    </row>
    <row r="557" ht="15.75" customHeight="1">
      <c r="A557" s="29"/>
      <c r="B557" s="29"/>
      <c r="C557" s="30"/>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c r="AL557" s="29"/>
      <c r="AM557" s="29"/>
      <c r="AN557" s="29"/>
      <c r="AO557" s="29"/>
      <c r="AP557" s="29"/>
      <c r="AQ557" s="29"/>
      <c r="AR557" s="29"/>
      <c r="AS557" s="29"/>
      <c r="AT557" s="29"/>
      <c r="AU557" s="29"/>
      <c r="AV557" s="29"/>
      <c r="AW557" s="29"/>
      <c r="AX557" s="29"/>
      <c r="AY557" s="29"/>
      <c r="AZ557" s="29"/>
      <c r="BA557" s="29"/>
      <c r="BB557" s="29"/>
      <c r="BC557" s="29"/>
      <c r="BD557" s="29"/>
      <c r="BE557" s="29"/>
      <c r="BF557" s="29"/>
      <c r="BG557" s="29"/>
      <c r="BH557" s="29"/>
      <c r="BI557" s="29"/>
      <c r="BJ557" s="29"/>
      <c r="BK557" s="29"/>
      <c r="BL557" s="29"/>
      <c r="BM557" s="29"/>
      <c r="BN557" s="29"/>
      <c r="BO557" s="29"/>
      <c r="BP557" s="29"/>
    </row>
    <row r="558" ht="15.75" customHeight="1">
      <c r="A558" s="29"/>
      <c r="B558" s="29"/>
      <c r="C558" s="30"/>
      <c r="D558" s="29"/>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c r="AS558" s="29"/>
      <c r="AT558" s="29"/>
      <c r="AU558" s="29"/>
      <c r="AV558" s="29"/>
      <c r="AW558" s="29"/>
      <c r="AX558" s="29"/>
      <c r="AY558" s="29"/>
      <c r="AZ558" s="29"/>
      <c r="BA558" s="29"/>
      <c r="BB558" s="29"/>
      <c r="BC558" s="29"/>
      <c r="BD558" s="29"/>
      <c r="BE558" s="29"/>
      <c r="BF558" s="29"/>
      <c r="BG558" s="29"/>
      <c r="BH558" s="29"/>
      <c r="BI558" s="29"/>
      <c r="BJ558" s="29"/>
      <c r="BK558" s="29"/>
      <c r="BL558" s="29"/>
      <c r="BM558" s="29"/>
      <c r="BN558" s="29"/>
      <c r="BO558" s="29"/>
      <c r="BP558" s="29"/>
    </row>
    <row r="559" ht="15.75" customHeight="1">
      <c r="A559" s="29"/>
      <c r="B559" s="29"/>
      <c r="C559" s="30"/>
      <c r="D559" s="29"/>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9"/>
      <c r="AL559" s="29"/>
      <c r="AM559" s="29"/>
      <c r="AN559" s="29"/>
      <c r="AO559" s="29"/>
      <c r="AP559" s="29"/>
      <c r="AQ559" s="29"/>
      <c r="AR559" s="29"/>
      <c r="AS559" s="29"/>
      <c r="AT559" s="29"/>
      <c r="AU559" s="29"/>
      <c r="AV559" s="29"/>
      <c r="AW559" s="29"/>
      <c r="AX559" s="29"/>
      <c r="AY559" s="29"/>
      <c r="AZ559" s="29"/>
      <c r="BA559" s="29"/>
      <c r="BB559" s="29"/>
      <c r="BC559" s="29"/>
      <c r="BD559" s="29"/>
      <c r="BE559" s="29"/>
      <c r="BF559" s="29"/>
      <c r="BG559" s="29"/>
      <c r="BH559" s="29"/>
      <c r="BI559" s="29"/>
      <c r="BJ559" s="29"/>
      <c r="BK559" s="29"/>
      <c r="BL559" s="29"/>
      <c r="BM559" s="29"/>
      <c r="BN559" s="29"/>
      <c r="BO559" s="29"/>
      <c r="BP559" s="29"/>
    </row>
    <row r="560" ht="15.75" customHeight="1">
      <c r="A560" s="29"/>
      <c r="B560" s="29"/>
      <c r="C560" s="30"/>
      <c r="D560" s="29"/>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c r="AL560" s="29"/>
      <c r="AM560" s="29"/>
      <c r="AN560" s="29"/>
      <c r="AO560" s="29"/>
      <c r="AP560" s="29"/>
      <c r="AQ560" s="29"/>
      <c r="AR560" s="29"/>
      <c r="AS560" s="29"/>
      <c r="AT560" s="29"/>
      <c r="AU560" s="29"/>
      <c r="AV560" s="29"/>
      <c r="AW560" s="29"/>
      <c r="AX560" s="29"/>
      <c r="AY560" s="29"/>
      <c r="AZ560" s="29"/>
      <c r="BA560" s="29"/>
      <c r="BB560" s="29"/>
      <c r="BC560" s="29"/>
      <c r="BD560" s="29"/>
      <c r="BE560" s="29"/>
      <c r="BF560" s="29"/>
      <c r="BG560" s="29"/>
      <c r="BH560" s="29"/>
      <c r="BI560" s="29"/>
      <c r="BJ560" s="29"/>
      <c r="BK560" s="29"/>
      <c r="BL560" s="29"/>
      <c r="BM560" s="29"/>
      <c r="BN560" s="29"/>
      <c r="BO560" s="29"/>
      <c r="BP560" s="29"/>
    </row>
    <row r="561" ht="15.75" customHeight="1">
      <c r="A561" s="29"/>
      <c r="B561" s="29"/>
      <c r="C561" s="30"/>
      <c r="D561" s="29"/>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c r="AL561" s="29"/>
      <c r="AM561" s="29"/>
      <c r="AN561" s="29"/>
      <c r="AO561" s="29"/>
      <c r="AP561" s="29"/>
      <c r="AQ561" s="29"/>
      <c r="AR561" s="29"/>
      <c r="AS561" s="29"/>
      <c r="AT561" s="29"/>
      <c r="AU561" s="29"/>
      <c r="AV561" s="29"/>
      <c r="AW561" s="29"/>
      <c r="AX561" s="29"/>
      <c r="AY561" s="29"/>
      <c r="AZ561" s="29"/>
      <c r="BA561" s="29"/>
      <c r="BB561" s="29"/>
      <c r="BC561" s="29"/>
      <c r="BD561" s="29"/>
      <c r="BE561" s="29"/>
      <c r="BF561" s="29"/>
      <c r="BG561" s="29"/>
      <c r="BH561" s="29"/>
      <c r="BI561" s="29"/>
      <c r="BJ561" s="29"/>
      <c r="BK561" s="29"/>
      <c r="BL561" s="29"/>
      <c r="BM561" s="29"/>
      <c r="BN561" s="29"/>
      <c r="BO561" s="29"/>
      <c r="BP561" s="29"/>
    </row>
    <row r="562" ht="15.75" customHeight="1">
      <c r="A562" s="29"/>
      <c r="B562" s="29"/>
      <c r="C562" s="30"/>
      <c r="D562" s="29"/>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c r="AS562" s="29"/>
      <c r="AT562" s="29"/>
      <c r="AU562" s="29"/>
      <c r="AV562" s="29"/>
      <c r="AW562" s="29"/>
      <c r="AX562" s="29"/>
      <c r="AY562" s="29"/>
      <c r="AZ562" s="29"/>
      <c r="BA562" s="29"/>
      <c r="BB562" s="29"/>
      <c r="BC562" s="29"/>
      <c r="BD562" s="29"/>
      <c r="BE562" s="29"/>
      <c r="BF562" s="29"/>
      <c r="BG562" s="29"/>
      <c r="BH562" s="29"/>
      <c r="BI562" s="29"/>
      <c r="BJ562" s="29"/>
      <c r="BK562" s="29"/>
      <c r="BL562" s="29"/>
      <c r="BM562" s="29"/>
      <c r="BN562" s="29"/>
      <c r="BO562" s="29"/>
      <c r="BP562" s="29"/>
    </row>
    <row r="563" ht="15.75" customHeight="1">
      <c r="A563" s="29"/>
      <c r="B563" s="29"/>
      <c r="C563" s="30"/>
      <c r="D563" s="29"/>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9"/>
      <c r="AL563" s="29"/>
      <c r="AM563" s="29"/>
      <c r="AN563" s="29"/>
      <c r="AO563" s="29"/>
      <c r="AP563" s="29"/>
      <c r="AQ563" s="29"/>
      <c r="AR563" s="29"/>
      <c r="AS563" s="29"/>
      <c r="AT563" s="29"/>
      <c r="AU563" s="29"/>
      <c r="AV563" s="29"/>
      <c r="AW563" s="29"/>
      <c r="AX563" s="29"/>
      <c r="AY563" s="29"/>
      <c r="AZ563" s="29"/>
      <c r="BA563" s="29"/>
      <c r="BB563" s="29"/>
      <c r="BC563" s="29"/>
      <c r="BD563" s="29"/>
      <c r="BE563" s="29"/>
      <c r="BF563" s="29"/>
      <c r="BG563" s="29"/>
      <c r="BH563" s="29"/>
      <c r="BI563" s="29"/>
      <c r="BJ563" s="29"/>
      <c r="BK563" s="29"/>
      <c r="BL563" s="29"/>
      <c r="BM563" s="29"/>
      <c r="BN563" s="29"/>
      <c r="BO563" s="29"/>
      <c r="BP563" s="29"/>
    </row>
    <row r="564" ht="15.75" customHeight="1">
      <c r="A564" s="29"/>
      <c r="B564" s="29"/>
      <c r="C564" s="30"/>
      <c r="D564" s="29"/>
      <c r="E564" s="2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c r="AS564" s="29"/>
      <c r="AT564" s="29"/>
      <c r="AU564" s="29"/>
      <c r="AV564" s="29"/>
      <c r="AW564" s="29"/>
      <c r="AX564" s="29"/>
      <c r="AY564" s="29"/>
      <c r="AZ564" s="29"/>
      <c r="BA564" s="29"/>
      <c r="BB564" s="29"/>
      <c r="BC564" s="29"/>
      <c r="BD564" s="29"/>
      <c r="BE564" s="29"/>
      <c r="BF564" s="29"/>
      <c r="BG564" s="29"/>
      <c r="BH564" s="29"/>
      <c r="BI564" s="29"/>
      <c r="BJ564" s="29"/>
      <c r="BK564" s="29"/>
      <c r="BL564" s="29"/>
      <c r="BM564" s="29"/>
      <c r="BN564" s="29"/>
      <c r="BO564" s="29"/>
      <c r="BP564" s="29"/>
    </row>
    <row r="565" ht="15.75" customHeight="1">
      <c r="A565" s="29"/>
      <c r="B565" s="29"/>
      <c r="C565" s="30"/>
      <c r="D565" s="29"/>
      <c r="E565" s="2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c r="AL565" s="29"/>
      <c r="AM565" s="29"/>
      <c r="AN565" s="29"/>
      <c r="AO565" s="29"/>
      <c r="AP565" s="29"/>
      <c r="AQ565" s="29"/>
      <c r="AR565" s="29"/>
      <c r="AS565" s="29"/>
      <c r="AT565" s="29"/>
      <c r="AU565" s="29"/>
      <c r="AV565" s="29"/>
      <c r="AW565" s="29"/>
      <c r="AX565" s="29"/>
      <c r="AY565" s="29"/>
      <c r="AZ565" s="29"/>
      <c r="BA565" s="29"/>
      <c r="BB565" s="29"/>
      <c r="BC565" s="29"/>
      <c r="BD565" s="29"/>
      <c r="BE565" s="29"/>
      <c r="BF565" s="29"/>
      <c r="BG565" s="29"/>
      <c r="BH565" s="29"/>
      <c r="BI565" s="29"/>
      <c r="BJ565" s="29"/>
      <c r="BK565" s="29"/>
      <c r="BL565" s="29"/>
      <c r="BM565" s="29"/>
      <c r="BN565" s="29"/>
      <c r="BO565" s="29"/>
      <c r="BP565" s="29"/>
    </row>
    <row r="566" ht="15.75" customHeight="1">
      <c r="A566" s="29"/>
      <c r="B566" s="29"/>
      <c r="C566" s="30"/>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c r="AS566" s="29"/>
      <c r="AT566" s="29"/>
      <c r="AU566" s="29"/>
      <c r="AV566" s="29"/>
      <c r="AW566" s="29"/>
      <c r="AX566" s="29"/>
      <c r="AY566" s="29"/>
      <c r="AZ566" s="29"/>
      <c r="BA566" s="29"/>
      <c r="BB566" s="29"/>
      <c r="BC566" s="29"/>
      <c r="BD566" s="29"/>
      <c r="BE566" s="29"/>
      <c r="BF566" s="29"/>
      <c r="BG566" s="29"/>
      <c r="BH566" s="29"/>
      <c r="BI566" s="29"/>
      <c r="BJ566" s="29"/>
      <c r="BK566" s="29"/>
      <c r="BL566" s="29"/>
      <c r="BM566" s="29"/>
      <c r="BN566" s="29"/>
      <c r="BO566" s="29"/>
      <c r="BP566" s="29"/>
    </row>
    <row r="567" ht="15.75" customHeight="1">
      <c r="A567" s="29"/>
      <c r="B567" s="29"/>
      <c r="C567" s="30"/>
      <c r="D567" s="29"/>
      <c r="E567" s="2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9"/>
      <c r="AL567" s="29"/>
      <c r="AM567" s="29"/>
      <c r="AN567" s="29"/>
      <c r="AO567" s="29"/>
      <c r="AP567" s="29"/>
      <c r="AQ567" s="29"/>
      <c r="AR567" s="29"/>
      <c r="AS567" s="29"/>
      <c r="AT567" s="29"/>
      <c r="AU567" s="29"/>
      <c r="AV567" s="29"/>
      <c r="AW567" s="29"/>
      <c r="AX567" s="29"/>
      <c r="AY567" s="29"/>
      <c r="AZ567" s="29"/>
      <c r="BA567" s="29"/>
      <c r="BB567" s="29"/>
      <c r="BC567" s="29"/>
      <c r="BD567" s="29"/>
      <c r="BE567" s="29"/>
      <c r="BF567" s="29"/>
      <c r="BG567" s="29"/>
      <c r="BH567" s="29"/>
      <c r="BI567" s="29"/>
      <c r="BJ567" s="29"/>
      <c r="BK567" s="29"/>
      <c r="BL567" s="29"/>
      <c r="BM567" s="29"/>
      <c r="BN567" s="29"/>
      <c r="BO567" s="29"/>
      <c r="BP567" s="29"/>
    </row>
    <row r="568" ht="15.75" customHeight="1">
      <c r="A568" s="29"/>
      <c r="B568" s="29"/>
      <c r="C568" s="30"/>
      <c r="D568" s="29"/>
      <c r="E568" s="2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c r="AS568" s="29"/>
      <c r="AT568" s="29"/>
      <c r="AU568" s="29"/>
      <c r="AV568" s="29"/>
      <c r="AW568" s="29"/>
      <c r="AX568" s="29"/>
      <c r="AY568" s="29"/>
      <c r="AZ568" s="29"/>
      <c r="BA568" s="29"/>
      <c r="BB568" s="29"/>
      <c r="BC568" s="29"/>
      <c r="BD568" s="29"/>
      <c r="BE568" s="29"/>
      <c r="BF568" s="29"/>
      <c r="BG568" s="29"/>
      <c r="BH568" s="29"/>
      <c r="BI568" s="29"/>
      <c r="BJ568" s="29"/>
      <c r="BK568" s="29"/>
      <c r="BL568" s="29"/>
      <c r="BM568" s="29"/>
      <c r="BN568" s="29"/>
      <c r="BO568" s="29"/>
      <c r="BP568" s="29"/>
    </row>
    <row r="569" ht="15.75" customHeight="1">
      <c r="A569" s="29"/>
      <c r="B569" s="29"/>
      <c r="C569" s="30"/>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29"/>
      <c r="AO569" s="29"/>
      <c r="AP569" s="29"/>
      <c r="AQ569" s="29"/>
      <c r="AR569" s="29"/>
      <c r="AS569" s="29"/>
      <c r="AT569" s="29"/>
      <c r="AU569" s="29"/>
      <c r="AV569" s="29"/>
      <c r="AW569" s="29"/>
      <c r="AX569" s="29"/>
      <c r="AY569" s="29"/>
      <c r="AZ569" s="29"/>
      <c r="BA569" s="29"/>
      <c r="BB569" s="29"/>
      <c r="BC569" s="29"/>
      <c r="BD569" s="29"/>
      <c r="BE569" s="29"/>
      <c r="BF569" s="29"/>
      <c r="BG569" s="29"/>
      <c r="BH569" s="29"/>
      <c r="BI569" s="29"/>
      <c r="BJ569" s="29"/>
      <c r="BK569" s="29"/>
      <c r="BL569" s="29"/>
      <c r="BM569" s="29"/>
      <c r="BN569" s="29"/>
      <c r="BO569" s="29"/>
      <c r="BP569" s="29"/>
    </row>
    <row r="570" ht="15.75" customHeight="1">
      <c r="A570" s="29"/>
      <c r="B570" s="29"/>
      <c r="C570" s="30"/>
      <c r="D570" s="29"/>
      <c r="E570" s="2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c r="AL570" s="29"/>
      <c r="AM570" s="29"/>
      <c r="AN570" s="29"/>
      <c r="AO570" s="29"/>
      <c r="AP570" s="29"/>
      <c r="AQ570" s="29"/>
      <c r="AR570" s="29"/>
      <c r="AS570" s="29"/>
      <c r="AT570" s="29"/>
      <c r="AU570" s="29"/>
      <c r="AV570" s="29"/>
      <c r="AW570" s="29"/>
      <c r="AX570" s="29"/>
      <c r="AY570" s="29"/>
      <c r="AZ570" s="29"/>
      <c r="BA570" s="29"/>
      <c r="BB570" s="29"/>
      <c r="BC570" s="29"/>
      <c r="BD570" s="29"/>
      <c r="BE570" s="29"/>
      <c r="BF570" s="29"/>
      <c r="BG570" s="29"/>
      <c r="BH570" s="29"/>
      <c r="BI570" s="29"/>
      <c r="BJ570" s="29"/>
      <c r="BK570" s="29"/>
      <c r="BL570" s="29"/>
      <c r="BM570" s="29"/>
      <c r="BN570" s="29"/>
      <c r="BO570" s="29"/>
      <c r="BP570" s="29"/>
    </row>
    <row r="571" ht="15.75" customHeight="1">
      <c r="A571" s="29"/>
      <c r="B571" s="29"/>
      <c r="C571" s="30"/>
      <c r="D571" s="29"/>
      <c r="E571" s="2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c r="AL571" s="29"/>
      <c r="AM571" s="29"/>
      <c r="AN571" s="29"/>
      <c r="AO571" s="29"/>
      <c r="AP571" s="29"/>
      <c r="AQ571" s="29"/>
      <c r="AR571" s="29"/>
      <c r="AS571" s="29"/>
      <c r="AT571" s="29"/>
      <c r="AU571" s="29"/>
      <c r="AV571" s="29"/>
      <c r="AW571" s="29"/>
      <c r="AX571" s="29"/>
      <c r="AY571" s="29"/>
      <c r="AZ571" s="29"/>
      <c r="BA571" s="29"/>
      <c r="BB571" s="29"/>
      <c r="BC571" s="29"/>
      <c r="BD571" s="29"/>
      <c r="BE571" s="29"/>
      <c r="BF571" s="29"/>
      <c r="BG571" s="29"/>
      <c r="BH571" s="29"/>
      <c r="BI571" s="29"/>
      <c r="BJ571" s="29"/>
      <c r="BK571" s="29"/>
      <c r="BL571" s="29"/>
      <c r="BM571" s="29"/>
      <c r="BN571" s="29"/>
      <c r="BO571" s="29"/>
      <c r="BP571" s="29"/>
    </row>
    <row r="572" ht="15.75" customHeight="1">
      <c r="A572" s="29"/>
      <c r="B572" s="29"/>
      <c r="C572" s="30"/>
      <c r="D572" s="29"/>
      <c r="E572" s="2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c r="AS572" s="29"/>
      <c r="AT572" s="29"/>
      <c r="AU572" s="29"/>
      <c r="AV572" s="29"/>
      <c r="AW572" s="29"/>
      <c r="AX572" s="29"/>
      <c r="AY572" s="29"/>
      <c r="AZ572" s="29"/>
      <c r="BA572" s="29"/>
      <c r="BB572" s="29"/>
      <c r="BC572" s="29"/>
      <c r="BD572" s="29"/>
      <c r="BE572" s="29"/>
      <c r="BF572" s="29"/>
      <c r="BG572" s="29"/>
      <c r="BH572" s="29"/>
      <c r="BI572" s="29"/>
      <c r="BJ572" s="29"/>
      <c r="BK572" s="29"/>
      <c r="BL572" s="29"/>
      <c r="BM572" s="29"/>
      <c r="BN572" s="29"/>
      <c r="BO572" s="29"/>
      <c r="BP572" s="29"/>
    </row>
    <row r="573" ht="15.75" customHeight="1">
      <c r="A573" s="29"/>
      <c r="B573" s="29"/>
      <c r="C573" s="30"/>
      <c r="D573" s="29"/>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9"/>
      <c r="AL573" s="29"/>
      <c r="AM573" s="29"/>
      <c r="AN573" s="29"/>
      <c r="AO573" s="29"/>
      <c r="AP573" s="29"/>
      <c r="AQ573" s="29"/>
      <c r="AR573" s="29"/>
      <c r="AS573" s="29"/>
      <c r="AT573" s="29"/>
      <c r="AU573" s="29"/>
      <c r="AV573" s="29"/>
      <c r="AW573" s="29"/>
      <c r="AX573" s="29"/>
      <c r="AY573" s="29"/>
      <c r="AZ573" s="29"/>
      <c r="BA573" s="29"/>
      <c r="BB573" s="29"/>
      <c r="BC573" s="29"/>
      <c r="BD573" s="29"/>
      <c r="BE573" s="29"/>
      <c r="BF573" s="29"/>
      <c r="BG573" s="29"/>
      <c r="BH573" s="29"/>
      <c r="BI573" s="29"/>
      <c r="BJ573" s="29"/>
      <c r="BK573" s="29"/>
      <c r="BL573" s="29"/>
      <c r="BM573" s="29"/>
      <c r="BN573" s="29"/>
      <c r="BO573" s="29"/>
      <c r="BP573" s="29"/>
    </row>
    <row r="574" ht="15.75" customHeight="1">
      <c r="A574" s="29"/>
      <c r="B574" s="29"/>
      <c r="C574" s="30"/>
      <c r="D574" s="29"/>
      <c r="E574" s="2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c r="AL574" s="29"/>
      <c r="AM574" s="29"/>
      <c r="AN574" s="29"/>
      <c r="AO574" s="29"/>
      <c r="AP574" s="29"/>
      <c r="AQ574" s="29"/>
      <c r="AR574" s="29"/>
      <c r="AS574" s="29"/>
      <c r="AT574" s="29"/>
      <c r="AU574" s="29"/>
      <c r="AV574" s="29"/>
      <c r="AW574" s="29"/>
      <c r="AX574" s="29"/>
      <c r="AY574" s="29"/>
      <c r="AZ574" s="29"/>
      <c r="BA574" s="29"/>
      <c r="BB574" s="29"/>
      <c r="BC574" s="29"/>
      <c r="BD574" s="29"/>
      <c r="BE574" s="29"/>
      <c r="BF574" s="29"/>
      <c r="BG574" s="29"/>
      <c r="BH574" s="29"/>
      <c r="BI574" s="29"/>
      <c r="BJ574" s="29"/>
      <c r="BK574" s="29"/>
      <c r="BL574" s="29"/>
      <c r="BM574" s="29"/>
      <c r="BN574" s="29"/>
      <c r="BO574" s="29"/>
      <c r="BP574" s="29"/>
    </row>
    <row r="575" ht="15.75" customHeight="1">
      <c r="A575" s="29"/>
      <c r="B575" s="29"/>
      <c r="C575" s="30"/>
      <c r="D575" s="29"/>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c r="AL575" s="29"/>
      <c r="AM575" s="29"/>
      <c r="AN575" s="29"/>
      <c r="AO575" s="29"/>
      <c r="AP575" s="29"/>
      <c r="AQ575" s="29"/>
      <c r="AR575" s="29"/>
      <c r="AS575" s="29"/>
      <c r="AT575" s="29"/>
      <c r="AU575" s="29"/>
      <c r="AV575" s="29"/>
      <c r="AW575" s="29"/>
      <c r="AX575" s="29"/>
      <c r="AY575" s="29"/>
      <c r="AZ575" s="29"/>
      <c r="BA575" s="29"/>
      <c r="BB575" s="29"/>
      <c r="BC575" s="29"/>
      <c r="BD575" s="29"/>
      <c r="BE575" s="29"/>
      <c r="BF575" s="29"/>
      <c r="BG575" s="29"/>
      <c r="BH575" s="29"/>
      <c r="BI575" s="29"/>
      <c r="BJ575" s="29"/>
      <c r="BK575" s="29"/>
      <c r="BL575" s="29"/>
      <c r="BM575" s="29"/>
      <c r="BN575" s="29"/>
      <c r="BO575" s="29"/>
      <c r="BP575" s="29"/>
    </row>
    <row r="576" ht="15.75" customHeight="1">
      <c r="A576" s="29"/>
      <c r="B576" s="29"/>
      <c r="C576" s="30"/>
      <c r="D576" s="29"/>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c r="AS576" s="29"/>
      <c r="AT576" s="29"/>
      <c r="AU576" s="29"/>
      <c r="AV576" s="29"/>
      <c r="AW576" s="29"/>
      <c r="AX576" s="29"/>
      <c r="AY576" s="29"/>
      <c r="AZ576" s="29"/>
      <c r="BA576" s="29"/>
      <c r="BB576" s="29"/>
      <c r="BC576" s="29"/>
      <c r="BD576" s="29"/>
      <c r="BE576" s="29"/>
      <c r="BF576" s="29"/>
      <c r="BG576" s="29"/>
      <c r="BH576" s="29"/>
      <c r="BI576" s="29"/>
      <c r="BJ576" s="29"/>
      <c r="BK576" s="29"/>
      <c r="BL576" s="29"/>
      <c r="BM576" s="29"/>
      <c r="BN576" s="29"/>
      <c r="BO576" s="29"/>
      <c r="BP576" s="29"/>
    </row>
    <row r="577" ht="15.75" customHeight="1">
      <c r="A577" s="29"/>
      <c r="B577" s="29"/>
      <c r="C577" s="30"/>
      <c r="D577" s="29"/>
      <c r="E577" s="2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9"/>
      <c r="AL577" s="29"/>
      <c r="AM577" s="29"/>
      <c r="AN577" s="29"/>
      <c r="AO577" s="29"/>
      <c r="AP577" s="29"/>
      <c r="AQ577" s="29"/>
      <c r="AR577" s="29"/>
      <c r="AS577" s="29"/>
      <c r="AT577" s="29"/>
      <c r="AU577" s="29"/>
      <c r="AV577" s="29"/>
      <c r="AW577" s="29"/>
      <c r="AX577" s="29"/>
      <c r="AY577" s="29"/>
      <c r="AZ577" s="29"/>
      <c r="BA577" s="29"/>
      <c r="BB577" s="29"/>
      <c r="BC577" s="29"/>
      <c r="BD577" s="29"/>
      <c r="BE577" s="29"/>
      <c r="BF577" s="29"/>
      <c r="BG577" s="29"/>
      <c r="BH577" s="29"/>
      <c r="BI577" s="29"/>
      <c r="BJ577" s="29"/>
      <c r="BK577" s="29"/>
      <c r="BL577" s="29"/>
      <c r="BM577" s="29"/>
      <c r="BN577" s="29"/>
      <c r="BO577" s="29"/>
      <c r="BP577" s="29"/>
    </row>
    <row r="578" ht="15.75" customHeight="1">
      <c r="A578" s="29"/>
      <c r="B578" s="29"/>
      <c r="C578" s="30"/>
      <c r="D578" s="29"/>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c r="AS578" s="29"/>
      <c r="AT578" s="29"/>
      <c r="AU578" s="29"/>
      <c r="AV578" s="29"/>
      <c r="AW578" s="29"/>
      <c r="AX578" s="29"/>
      <c r="AY578" s="29"/>
      <c r="AZ578" s="29"/>
      <c r="BA578" s="29"/>
      <c r="BB578" s="29"/>
      <c r="BC578" s="29"/>
      <c r="BD578" s="29"/>
      <c r="BE578" s="29"/>
      <c r="BF578" s="29"/>
      <c r="BG578" s="29"/>
      <c r="BH578" s="29"/>
      <c r="BI578" s="29"/>
      <c r="BJ578" s="29"/>
      <c r="BK578" s="29"/>
      <c r="BL578" s="29"/>
      <c r="BM578" s="29"/>
      <c r="BN578" s="29"/>
      <c r="BO578" s="29"/>
      <c r="BP578" s="29"/>
    </row>
    <row r="579" ht="15.75" customHeight="1">
      <c r="A579" s="29"/>
      <c r="B579" s="29"/>
      <c r="C579" s="30"/>
      <c r="D579" s="29"/>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9"/>
      <c r="AL579" s="29"/>
      <c r="AM579" s="29"/>
      <c r="AN579" s="29"/>
      <c r="AO579" s="29"/>
      <c r="AP579" s="29"/>
      <c r="AQ579" s="29"/>
      <c r="AR579" s="29"/>
      <c r="AS579" s="29"/>
      <c r="AT579" s="29"/>
      <c r="AU579" s="29"/>
      <c r="AV579" s="29"/>
      <c r="AW579" s="29"/>
      <c r="AX579" s="29"/>
      <c r="AY579" s="29"/>
      <c r="AZ579" s="29"/>
      <c r="BA579" s="29"/>
      <c r="BB579" s="29"/>
      <c r="BC579" s="29"/>
      <c r="BD579" s="29"/>
      <c r="BE579" s="29"/>
      <c r="BF579" s="29"/>
      <c r="BG579" s="29"/>
      <c r="BH579" s="29"/>
      <c r="BI579" s="29"/>
      <c r="BJ579" s="29"/>
      <c r="BK579" s="29"/>
      <c r="BL579" s="29"/>
      <c r="BM579" s="29"/>
      <c r="BN579" s="29"/>
      <c r="BO579" s="29"/>
      <c r="BP579" s="29"/>
    </row>
    <row r="580" ht="15.75" customHeight="1">
      <c r="A580" s="29"/>
      <c r="B580" s="29"/>
      <c r="C580" s="30"/>
      <c r="D580" s="29"/>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c r="AS580" s="29"/>
      <c r="AT580" s="29"/>
      <c r="AU580" s="29"/>
      <c r="AV580" s="29"/>
      <c r="AW580" s="29"/>
      <c r="AX580" s="29"/>
      <c r="AY580" s="29"/>
      <c r="AZ580" s="29"/>
      <c r="BA580" s="29"/>
      <c r="BB580" s="29"/>
      <c r="BC580" s="29"/>
      <c r="BD580" s="29"/>
      <c r="BE580" s="29"/>
      <c r="BF580" s="29"/>
      <c r="BG580" s="29"/>
      <c r="BH580" s="29"/>
      <c r="BI580" s="29"/>
      <c r="BJ580" s="29"/>
      <c r="BK580" s="29"/>
      <c r="BL580" s="29"/>
      <c r="BM580" s="29"/>
      <c r="BN580" s="29"/>
      <c r="BO580" s="29"/>
      <c r="BP580" s="29"/>
    </row>
    <row r="581" ht="15.75" customHeight="1">
      <c r="A581" s="29"/>
      <c r="B581" s="29"/>
      <c r="C581" s="30"/>
      <c r="D581" s="29"/>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c r="AS581" s="29"/>
      <c r="AT581" s="29"/>
      <c r="AU581" s="29"/>
      <c r="AV581" s="29"/>
      <c r="AW581" s="29"/>
      <c r="AX581" s="29"/>
      <c r="AY581" s="29"/>
      <c r="AZ581" s="29"/>
      <c r="BA581" s="29"/>
      <c r="BB581" s="29"/>
      <c r="BC581" s="29"/>
      <c r="BD581" s="29"/>
      <c r="BE581" s="29"/>
      <c r="BF581" s="29"/>
      <c r="BG581" s="29"/>
      <c r="BH581" s="29"/>
      <c r="BI581" s="29"/>
      <c r="BJ581" s="29"/>
      <c r="BK581" s="29"/>
      <c r="BL581" s="29"/>
      <c r="BM581" s="29"/>
      <c r="BN581" s="29"/>
      <c r="BO581" s="29"/>
      <c r="BP581" s="29"/>
    </row>
    <row r="582" ht="15.75" customHeight="1">
      <c r="A582" s="29"/>
      <c r="B582" s="29"/>
      <c r="C582" s="30"/>
      <c r="D582" s="29"/>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c r="AS582" s="29"/>
      <c r="AT582" s="29"/>
      <c r="AU582" s="29"/>
      <c r="AV582" s="29"/>
      <c r="AW582" s="29"/>
      <c r="AX582" s="29"/>
      <c r="AY582" s="29"/>
      <c r="AZ582" s="29"/>
      <c r="BA582" s="29"/>
      <c r="BB582" s="29"/>
      <c r="BC582" s="29"/>
      <c r="BD582" s="29"/>
      <c r="BE582" s="29"/>
      <c r="BF582" s="29"/>
      <c r="BG582" s="29"/>
      <c r="BH582" s="29"/>
      <c r="BI582" s="29"/>
      <c r="BJ582" s="29"/>
      <c r="BK582" s="29"/>
      <c r="BL582" s="29"/>
      <c r="BM582" s="29"/>
      <c r="BN582" s="29"/>
      <c r="BO582" s="29"/>
      <c r="BP582" s="29"/>
    </row>
    <row r="583" ht="15.75" customHeight="1">
      <c r="A583" s="29"/>
      <c r="B583" s="29"/>
      <c r="C583" s="30"/>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9"/>
      <c r="AL583" s="29"/>
      <c r="AM583" s="29"/>
      <c r="AN583" s="29"/>
      <c r="AO583" s="29"/>
      <c r="AP583" s="29"/>
      <c r="AQ583" s="29"/>
      <c r="AR583" s="29"/>
      <c r="AS583" s="29"/>
      <c r="AT583" s="29"/>
      <c r="AU583" s="29"/>
      <c r="AV583" s="29"/>
      <c r="AW583" s="29"/>
      <c r="AX583" s="29"/>
      <c r="AY583" s="29"/>
      <c r="AZ583" s="29"/>
      <c r="BA583" s="29"/>
      <c r="BB583" s="29"/>
      <c r="BC583" s="29"/>
      <c r="BD583" s="29"/>
      <c r="BE583" s="29"/>
      <c r="BF583" s="29"/>
      <c r="BG583" s="29"/>
      <c r="BH583" s="29"/>
      <c r="BI583" s="29"/>
      <c r="BJ583" s="29"/>
      <c r="BK583" s="29"/>
      <c r="BL583" s="29"/>
      <c r="BM583" s="29"/>
      <c r="BN583" s="29"/>
      <c r="BO583" s="29"/>
      <c r="BP583" s="29"/>
    </row>
    <row r="584" ht="15.75" customHeight="1">
      <c r="A584" s="29"/>
      <c r="B584" s="29"/>
      <c r="C584" s="30"/>
      <c r="D584" s="29"/>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c r="AS584" s="29"/>
      <c r="AT584" s="29"/>
      <c r="AU584" s="29"/>
      <c r="AV584" s="29"/>
      <c r="AW584" s="29"/>
      <c r="AX584" s="29"/>
      <c r="AY584" s="29"/>
      <c r="AZ584" s="29"/>
      <c r="BA584" s="29"/>
      <c r="BB584" s="29"/>
      <c r="BC584" s="29"/>
      <c r="BD584" s="29"/>
      <c r="BE584" s="29"/>
      <c r="BF584" s="29"/>
      <c r="BG584" s="29"/>
      <c r="BH584" s="29"/>
      <c r="BI584" s="29"/>
      <c r="BJ584" s="29"/>
      <c r="BK584" s="29"/>
      <c r="BL584" s="29"/>
      <c r="BM584" s="29"/>
      <c r="BN584" s="29"/>
      <c r="BO584" s="29"/>
      <c r="BP584" s="29"/>
    </row>
    <row r="585" ht="15.75" customHeight="1">
      <c r="A585" s="29"/>
      <c r="B585" s="29"/>
      <c r="C585" s="30"/>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c r="AL585" s="29"/>
      <c r="AM585" s="29"/>
      <c r="AN585" s="29"/>
      <c r="AO585" s="29"/>
      <c r="AP585" s="29"/>
      <c r="AQ585" s="29"/>
      <c r="AR585" s="29"/>
      <c r="AS585" s="29"/>
      <c r="AT585" s="29"/>
      <c r="AU585" s="29"/>
      <c r="AV585" s="29"/>
      <c r="AW585" s="29"/>
      <c r="AX585" s="29"/>
      <c r="AY585" s="29"/>
      <c r="AZ585" s="29"/>
      <c r="BA585" s="29"/>
      <c r="BB585" s="29"/>
      <c r="BC585" s="29"/>
      <c r="BD585" s="29"/>
      <c r="BE585" s="29"/>
      <c r="BF585" s="29"/>
      <c r="BG585" s="29"/>
      <c r="BH585" s="29"/>
      <c r="BI585" s="29"/>
      <c r="BJ585" s="29"/>
      <c r="BK585" s="29"/>
      <c r="BL585" s="29"/>
      <c r="BM585" s="29"/>
      <c r="BN585" s="29"/>
      <c r="BO585" s="29"/>
      <c r="BP585" s="29"/>
    </row>
    <row r="586" ht="15.75" customHeight="1">
      <c r="A586" s="29"/>
      <c r="B586" s="29"/>
      <c r="C586" s="30"/>
      <c r="D586" s="29"/>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c r="AL586" s="29"/>
      <c r="AM586" s="29"/>
      <c r="AN586" s="29"/>
      <c r="AO586" s="29"/>
      <c r="AP586" s="29"/>
      <c r="AQ586" s="29"/>
      <c r="AR586" s="29"/>
      <c r="AS586" s="29"/>
      <c r="AT586" s="29"/>
      <c r="AU586" s="29"/>
      <c r="AV586" s="29"/>
      <c r="AW586" s="29"/>
      <c r="AX586" s="29"/>
      <c r="AY586" s="29"/>
      <c r="AZ586" s="29"/>
      <c r="BA586" s="29"/>
      <c r="BB586" s="29"/>
      <c r="BC586" s="29"/>
      <c r="BD586" s="29"/>
      <c r="BE586" s="29"/>
      <c r="BF586" s="29"/>
      <c r="BG586" s="29"/>
      <c r="BH586" s="29"/>
      <c r="BI586" s="29"/>
      <c r="BJ586" s="29"/>
      <c r="BK586" s="29"/>
      <c r="BL586" s="29"/>
      <c r="BM586" s="29"/>
      <c r="BN586" s="29"/>
      <c r="BO586" s="29"/>
      <c r="BP586" s="29"/>
    </row>
    <row r="587" ht="15.75" customHeight="1">
      <c r="A587" s="29"/>
      <c r="B587" s="29"/>
      <c r="C587" s="30"/>
      <c r="D587" s="29"/>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c r="AL587" s="29"/>
      <c r="AM587" s="29"/>
      <c r="AN587" s="29"/>
      <c r="AO587" s="29"/>
      <c r="AP587" s="29"/>
      <c r="AQ587" s="29"/>
      <c r="AR587" s="29"/>
      <c r="AS587" s="29"/>
      <c r="AT587" s="29"/>
      <c r="AU587" s="29"/>
      <c r="AV587" s="29"/>
      <c r="AW587" s="29"/>
      <c r="AX587" s="29"/>
      <c r="AY587" s="29"/>
      <c r="AZ587" s="29"/>
      <c r="BA587" s="29"/>
      <c r="BB587" s="29"/>
      <c r="BC587" s="29"/>
      <c r="BD587" s="29"/>
      <c r="BE587" s="29"/>
      <c r="BF587" s="29"/>
      <c r="BG587" s="29"/>
      <c r="BH587" s="29"/>
      <c r="BI587" s="29"/>
      <c r="BJ587" s="29"/>
      <c r="BK587" s="29"/>
      <c r="BL587" s="29"/>
      <c r="BM587" s="29"/>
      <c r="BN587" s="29"/>
      <c r="BO587" s="29"/>
      <c r="BP587" s="29"/>
    </row>
    <row r="588" ht="15.75" customHeight="1">
      <c r="A588" s="29"/>
      <c r="B588" s="29"/>
      <c r="C588" s="30"/>
      <c r="D588" s="29"/>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c r="AL588" s="29"/>
      <c r="AM588" s="29"/>
      <c r="AN588" s="29"/>
      <c r="AO588" s="29"/>
      <c r="AP588" s="29"/>
      <c r="AQ588" s="29"/>
      <c r="AR588" s="29"/>
      <c r="AS588" s="29"/>
      <c r="AT588" s="29"/>
      <c r="AU588" s="29"/>
      <c r="AV588" s="29"/>
      <c r="AW588" s="29"/>
      <c r="AX588" s="29"/>
      <c r="AY588" s="29"/>
      <c r="AZ588" s="29"/>
      <c r="BA588" s="29"/>
      <c r="BB588" s="29"/>
      <c r="BC588" s="29"/>
      <c r="BD588" s="29"/>
      <c r="BE588" s="29"/>
      <c r="BF588" s="29"/>
      <c r="BG588" s="29"/>
      <c r="BH588" s="29"/>
      <c r="BI588" s="29"/>
      <c r="BJ588" s="29"/>
      <c r="BK588" s="29"/>
      <c r="BL588" s="29"/>
      <c r="BM588" s="29"/>
      <c r="BN588" s="29"/>
      <c r="BO588" s="29"/>
      <c r="BP588" s="29"/>
    </row>
    <row r="589" ht="15.75" customHeight="1">
      <c r="A589" s="29"/>
      <c r="B589" s="29"/>
      <c r="C589" s="30"/>
      <c r="D589" s="29"/>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c r="AL589" s="29"/>
      <c r="AM589" s="29"/>
      <c r="AN589" s="29"/>
      <c r="AO589" s="29"/>
      <c r="AP589" s="29"/>
      <c r="AQ589" s="29"/>
      <c r="AR589" s="29"/>
      <c r="AS589" s="29"/>
      <c r="AT589" s="29"/>
      <c r="AU589" s="29"/>
      <c r="AV589" s="29"/>
      <c r="AW589" s="29"/>
      <c r="AX589" s="29"/>
      <c r="AY589" s="29"/>
      <c r="AZ589" s="29"/>
      <c r="BA589" s="29"/>
      <c r="BB589" s="29"/>
      <c r="BC589" s="29"/>
      <c r="BD589" s="29"/>
      <c r="BE589" s="29"/>
      <c r="BF589" s="29"/>
      <c r="BG589" s="29"/>
      <c r="BH589" s="29"/>
      <c r="BI589" s="29"/>
      <c r="BJ589" s="29"/>
      <c r="BK589" s="29"/>
      <c r="BL589" s="29"/>
      <c r="BM589" s="29"/>
      <c r="BN589" s="29"/>
      <c r="BO589" s="29"/>
      <c r="BP589" s="29"/>
    </row>
    <row r="590" ht="15.75" customHeight="1">
      <c r="A590" s="29"/>
      <c r="B590" s="29"/>
      <c r="C590" s="30"/>
      <c r="D590" s="29"/>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c r="AS590" s="29"/>
      <c r="AT590" s="29"/>
      <c r="AU590" s="29"/>
      <c r="AV590" s="29"/>
      <c r="AW590" s="29"/>
      <c r="AX590" s="29"/>
      <c r="AY590" s="29"/>
      <c r="AZ590" s="29"/>
      <c r="BA590" s="29"/>
      <c r="BB590" s="29"/>
      <c r="BC590" s="29"/>
      <c r="BD590" s="29"/>
      <c r="BE590" s="29"/>
      <c r="BF590" s="29"/>
      <c r="BG590" s="29"/>
      <c r="BH590" s="29"/>
      <c r="BI590" s="29"/>
      <c r="BJ590" s="29"/>
      <c r="BK590" s="29"/>
      <c r="BL590" s="29"/>
      <c r="BM590" s="29"/>
      <c r="BN590" s="29"/>
      <c r="BO590" s="29"/>
      <c r="BP590" s="29"/>
    </row>
    <row r="591" ht="15.75" customHeight="1">
      <c r="A591" s="29"/>
      <c r="B591" s="29"/>
      <c r="C591" s="30"/>
      <c r="D591" s="29"/>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9"/>
      <c r="AL591" s="29"/>
      <c r="AM591" s="29"/>
      <c r="AN591" s="29"/>
      <c r="AO591" s="29"/>
      <c r="AP591" s="29"/>
      <c r="AQ591" s="29"/>
      <c r="AR591" s="29"/>
      <c r="AS591" s="29"/>
      <c r="AT591" s="29"/>
      <c r="AU591" s="29"/>
      <c r="AV591" s="29"/>
      <c r="AW591" s="29"/>
      <c r="AX591" s="29"/>
      <c r="AY591" s="29"/>
      <c r="AZ591" s="29"/>
      <c r="BA591" s="29"/>
      <c r="BB591" s="29"/>
      <c r="BC591" s="29"/>
      <c r="BD591" s="29"/>
      <c r="BE591" s="29"/>
      <c r="BF591" s="29"/>
      <c r="BG591" s="29"/>
      <c r="BH591" s="29"/>
      <c r="BI591" s="29"/>
      <c r="BJ591" s="29"/>
      <c r="BK591" s="29"/>
      <c r="BL591" s="29"/>
      <c r="BM591" s="29"/>
      <c r="BN591" s="29"/>
      <c r="BO591" s="29"/>
      <c r="BP591" s="29"/>
    </row>
    <row r="592" ht="15.75" customHeight="1">
      <c r="A592" s="29"/>
      <c r="B592" s="29"/>
      <c r="C592" s="30"/>
      <c r="D592" s="29"/>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c r="AL592" s="29"/>
      <c r="AM592" s="29"/>
      <c r="AN592" s="29"/>
      <c r="AO592" s="29"/>
      <c r="AP592" s="29"/>
      <c r="AQ592" s="29"/>
      <c r="AR592" s="29"/>
      <c r="AS592" s="29"/>
      <c r="AT592" s="29"/>
      <c r="AU592" s="29"/>
      <c r="AV592" s="29"/>
      <c r="AW592" s="29"/>
      <c r="AX592" s="29"/>
      <c r="AY592" s="29"/>
      <c r="AZ592" s="29"/>
      <c r="BA592" s="29"/>
      <c r="BB592" s="29"/>
      <c r="BC592" s="29"/>
      <c r="BD592" s="29"/>
      <c r="BE592" s="29"/>
      <c r="BF592" s="29"/>
      <c r="BG592" s="29"/>
      <c r="BH592" s="29"/>
      <c r="BI592" s="29"/>
      <c r="BJ592" s="29"/>
      <c r="BK592" s="29"/>
      <c r="BL592" s="29"/>
      <c r="BM592" s="29"/>
      <c r="BN592" s="29"/>
      <c r="BO592" s="29"/>
      <c r="BP592" s="29"/>
    </row>
    <row r="593" ht="15.75" customHeight="1">
      <c r="A593" s="29"/>
      <c r="B593" s="29"/>
      <c r="C593" s="30"/>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c r="AS593" s="29"/>
      <c r="AT593" s="29"/>
      <c r="AU593" s="29"/>
      <c r="AV593" s="29"/>
      <c r="AW593" s="29"/>
      <c r="AX593" s="29"/>
      <c r="AY593" s="29"/>
      <c r="AZ593" s="29"/>
      <c r="BA593" s="29"/>
      <c r="BB593" s="29"/>
      <c r="BC593" s="29"/>
      <c r="BD593" s="29"/>
      <c r="BE593" s="29"/>
      <c r="BF593" s="29"/>
      <c r="BG593" s="29"/>
      <c r="BH593" s="29"/>
      <c r="BI593" s="29"/>
      <c r="BJ593" s="29"/>
      <c r="BK593" s="29"/>
      <c r="BL593" s="29"/>
      <c r="BM593" s="29"/>
      <c r="BN593" s="29"/>
      <c r="BO593" s="29"/>
      <c r="BP593" s="29"/>
    </row>
    <row r="594" ht="15.75" customHeight="1">
      <c r="A594" s="29"/>
      <c r="B594" s="29"/>
      <c r="C594" s="30"/>
      <c r="D594" s="29"/>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BN594" s="29"/>
      <c r="BO594" s="29"/>
      <c r="BP594" s="29"/>
    </row>
    <row r="595" ht="15.75" customHeight="1">
      <c r="A595" s="29"/>
      <c r="B595" s="29"/>
      <c r="C595" s="30"/>
      <c r="D595" s="29"/>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c r="AL595" s="29"/>
      <c r="AM595" s="29"/>
      <c r="AN595" s="29"/>
      <c r="AO595" s="29"/>
      <c r="AP595" s="29"/>
      <c r="AQ595" s="29"/>
      <c r="AR595" s="29"/>
      <c r="AS595" s="29"/>
      <c r="AT595" s="29"/>
      <c r="AU595" s="29"/>
      <c r="AV595" s="29"/>
      <c r="AW595" s="29"/>
      <c r="AX595" s="29"/>
      <c r="AY595" s="29"/>
      <c r="AZ595" s="29"/>
      <c r="BA595" s="29"/>
      <c r="BB595" s="29"/>
      <c r="BC595" s="29"/>
      <c r="BD595" s="29"/>
      <c r="BE595" s="29"/>
      <c r="BF595" s="29"/>
      <c r="BG595" s="29"/>
      <c r="BH595" s="29"/>
      <c r="BI595" s="29"/>
      <c r="BJ595" s="29"/>
      <c r="BK595" s="29"/>
      <c r="BL595" s="29"/>
      <c r="BM595" s="29"/>
      <c r="BN595" s="29"/>
      <c r="BO595" s="29"/>
      <c r="BP595" s="29"/>
    </row>
    <row r="596" ht="15.75" customHeight="1">
      <c r="A596" s="29"/>
      <c r="B596" s="29"/>
      <c r="C596" s="30"/>
      <c r="D596" s="29"/>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c r="AS596" s="29"/>
      <c r="AT596" s="29"/>
      <c r="AU596" s="29"/>
      <c r="AV596" s="29"/>
      <c r="AW596" s="29"/>
      <c r="AX596" s="29"/>
      <c r="AY596" s="29"/>
      <c r="AZ596" s="29"/>
      <c r="BA596" s="29"/>
      <c r="BB596" s="29"/>
      <c r="BC596" s="29"/>
      <c r="BD596" s="29"/>
      <c r="BE596" s="29"/>
      <c r="BF596" s="29"/>
      <c r="BG596" s="29"/>
      <c r="BH596" s="29"/>
      <c r="BI596" s="29"/>
      <c r="BJ596" s="29"/>
      <c r="BK596" s="29"/>
      <c r="BL596" s="29"/>
      <c r="BM596" s="29"/>
      <c r="BN596" s="29"/>
      <c r="BO596" s="29"/>
      <c r="BP596" s="29"/>
    </row>
    <row r="597" ht="15.75" customHeight="1">
      <c r="A597" s="29"/>
      <c r="B597" s="29"/>
      <c r="C597" s="30"/>
      <c r="D597" s="29"/>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c r="AS597" s="29"/>
      <c r="AT597" s="29"/>
      <c r="AU597" s="29"/>
      <c r="AV597" s="29"/>
      <c r="AW597" s="29"/>
      <c r="AX597" s="29"/>
      <c r="AY597" s="29"/>
      <c r="AZ597" s="29"/>
      <c r="BA597" s="29"/>
      <c r="BB597" s="29"/>
      <c r="BC597" s="29"/>
      <c r="BD597" s="29"/>
      <c r="BE597" s="29"/>
      <c r="BF597" s="29"/>
      <c r="BG597" s="29"/>
      <c r="BH597" s="29"/>
      <c r="BI597" s="29"/>
      <c r="BJ597" s="29"/>
      <c r="BK597" s="29"/>
      <c r="BL597" s="29"/>
      <c r="BM597" s="29"/>
      <c r="BN597" s="29"/>
      <c r="BO597" s="29"/>
      <c r="BP597" s="29"/>
    </row>
    <row r="598" ht="15.75" customHeight="1">
      <c r="A598" s="29"/>
      <c r="B598" s="29"/>
      <c r="C598" s="30"/>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c r="AS598" s="29"/>
      <c r="AT598" s="29"/>
      <c r="AU598" s="29"/>
      <c r="AV598" s="29"/>
      <c r="AW598" s="29"/>
      <c r="AX598" s="29"/>
      <c r="AY598" s="29"/>
      <c r="AZ598" s="29"/>
      <c r="BA598" s="29"/>
      <c r="BB598" s="29"/>
      <c r="BC598" s="29"/>
      <c r="BD598" s="29"/>
      <c r="BE598" s="29"/>
      <c r="BF598" s="29"/>
      <c r="BG598" s="29"/>
      <c r="BH598" s="29"/>
      <c r="BI598" s="29"/>
      <c r="BJ598" s="29"/>
      <c r="BK598" s="29"/>
      <c r="BL598" s="29"/>
      <c r="BM598" s="29"/>
      <c r="BN598" s="29"/>
      <c r="BO598" s="29"/>
      <c r="BP598" s="29"/>
    </row>
    <row r="599" ht="15.75" customHeight="1">
      <c r="A599" s="29"/>
      <c r="B599" s="29"/>
      <c r="C599" s="30"/>
      <c r="D599" s="29"/>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c r="AS599" s="29"/>
      <c r="AT599" s="29"/>
      <c r="AU599" s="29"/>
      <c r="AV599" s="29"/>
      <c r="AW599" s="29"/>
      <c r="AX599" s="29"/>
      <c r="AY599" s="29"/>
      <c r="AZ599" s="29"/>
      <c r="BA599" s="29"/>
      <c r="BB599" s="29"/>
      <c r="BC599" s="29"/>
      <c r="BD599" s="29"/>
      <c r="BE599" s="29"/>
      <c r="BF599" s="29"/>
      <c r="BG599" s="29"/>
      <c r="BH599" s="29"/>
      <c r="BI599" s="29"/>
      <c r="BJ599" s="29"/>
      <c r="BK599" s="29"/>
      <c r="BL599" s="29"/>
      <c r="BM599" s="29"/>
      <c r="BN599" s="29"/>
      <c r="BO599" s="29"/>
      <c r="BP599" s="29"/>
    </row>
    <row r="600" ht="15.75" customHeight="1">
      <c r="A600" s="29"/>
      <c r="B600" s="29"/>
      <c r="C600" s="30"/>
      <c r="D600" s="29"/>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BN600" s="29"/>
      <c r="BO600" s="29"/>
      <c r="BP600" s="29"/>
    </row>
    <row r="601" ht="15.75" customHeight="1">
      <c r="A601" s="29"/>
      <c r="B601" s="29"/>
      <c r="C601" s="30"/>
      <c r="D601" s="29"/>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c r="AS601" s="29"/>
      <c r="AT601" s="29"/>
      <c r="AU601" s="29"/>
      <c r="AV601" s="29"/>
      <c r="AW601" s="29"/>
      <c r="AX601" s="29"/>
      <c r="AY601" s="29"/>
      <c r="AZ601" s="29"/>
      <c r="BA601" s="29"/>
      <c r="BB601" s="29"/>
      <c r="BC601" s="29"/>
      <c r="BD601" s="29"/>
      <c r="BE601" s="29"/>
      <c r="BF601" s="29"/>
      <c r="BG601" s="29"/>
      <c r="BH601" s="29"/>
      <c r="BI601" s="29"/>
      <c r="BJ601" s="29"/>
      <c r="BK601" s="29"/>
      <c r="BL601" s="29"/>
      <c r="BM601" s="29"/>
      <c r="BN601" s="29"/>
      <c r="BO601" s="29"/>
      <c r="BP601" s="29"/>
    </row>
    <row r="602" ht="15.75" customHeight="1">
      <c r="A602" s="29"/>
      <c r="B602" s="29"/>
      <c r="C602" s="30"/>
      <c r="D602" s="29"/>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c r="AS602" s="29"/>
      <c r="AT602" s="29"/>
      <c r="AU602" s="29"/>
      <c r="AV602" s="29"/>
      <c r="AW602" s="29"/>
      <c r="AX602" s="29"/>
      <c r="AY602" s="29"/>
      <c r="AZ602" s="29"/>
      <c r="BA602" s="29"/>
      <c r="BB602" s="29"/>
      <c r="BC602" s="29"/>
      <c r="BD602" s="29"/>
      <c r="BE602" s="29"/>
      <c r="BF602" s="29"/>
      <c r="BG602" s="29"/>
      <c r="BH602" s="29"/>
      <c r="BI602" s="29"/>
      <c r="BJ602" s="29"/>
      <c r="BK602" s="29"/>
      <c r="BL602" s="29"/>
      <c r="BM602" s="29"/>
      <c r="BN602" s="29"/>
      <c r="BO602" s="29"/>
      <c r="BP602" s="29"/>
    </row>
    <row r="603" ht="15.75" customHeight="1">
      <c r="A603" s="29"/>
      <c r="B603" s="29"/>
      <c r="C603" s="30"/>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c r="AS603" s="29"/>
      <c r="AT603" s="29"/>
      <c r="AU603" s="29"/>
      <c r="AV603" s="29"/>
      <c r="AW603" s="29"/>
      <c r="AX603" s="29"/>
      <c r="AY603" s="29"/>
      <c r="AZ603" s="29"/>
      <c r="BA603" s="29"/>
      <c r="BB603" s="29"/>
      <c r="BC603" s="29"/>
      <c r="BD603" s="29"/>
      <c r="BE603" s="29"/>
      <c r="BF603" s="29"/>
      <c r="BG603" s="29"/>
      <c r="BH603" s="29"/>
      <c r="BI603" s="29"/>
      <c r="BJ603" s="29"/>
      <c r="BK603" s="29"/>
      <c r="BL603" s="29"/>
      <c r="BM603" s="29"/>
      <c r="BN603" s="29"/>
      <c r="BO603" s="29"/>
      <c r="BP603" s="29"/>
    </row>
    <row r="604" ht="15.75" customHeight="1">
      <c r="A604" s="29"/>
      <c r="B604" s="29"/>
      <c r="C604" s="30"/>
      <c r="D604" s="29"/>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BN604" s="29"/>
      <c r="BO604" s="29"/>
      <c r="BP604" s="29"/>
    </row>
    <row r="605" ht="15.75" customHeight="1">
      <c r="A605" s="29"/>
      <c r="B605" s="29"/>
      <c r="C605" s="30"/>
      <c r="D605" s="29"/>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c r="AL605" s="29"/>
      <c r="AM605" s="29"/>
      <c r="AN605" s="29"/>
      <c r="AO605" s="29"/>
      <c r="AP605" s="29"/>
      <c r="AQ605" s="29"/>
      <c r="AR605" s="29"/>
      <c r="AS605" s="29"/>
      <c r="AT605" s="29"/>
      <c r="AU605" s="29"/>
      <c r="AV605" s="29"/>
      <c r="AW605" s="29"/>
      <c r="AX605" s="29"/>
      <c r="AY605" s="29"/>
      <c r="AZ605" s="29"/>
      <c r="BA605" s="29"/>
      <c r="BB605" s="29"/>
      <c r="BC605" s="29"/>
      <c r="BD605" s="29"/>
      <c r="BE605" s="29"/>
      <c r="BF605" s="29"/>
      <c r="BG605" s="29"/>
      <c r="BH605" s="29"/>
      <c r="BI605" s="29"/>
      <c r="BJ605" s="29"/>
      <c r="BK605" s="29"/>
      <c r="BL605" s="29"/>
      <c r="BM605" s="29"/>
      <c r="BN605" s="29"/>
      <c r="BO605" s="29"/>
      <c r="BP605" s="29"/>
    </row>
    <row r="606" ht="15.75" customHeight="1">
      <c r="A606" s="29"/>
      <c r="B606" s="29"/>
      <c r="C606" s="30"/>
      <c r="D606" s="29"/>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BN606" s="29"/>
      <c r="BO606" s="29"/>
      <c r="BP606" s="29"/>
    </row>
    <row r="607" ht="15.75" customHeight="1">
      <c r="A607" s="29"/>
      <c r="B607" s="29"/>
      <c r="C607" s="30"/>
      <c r="D607" s="29"/>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c r="AS607" s="29"/>
      <c r="AT607" s="29"/>
      <c r="AU607" s="29"/>
      <c r="AV607" s="29"/>
      <c r="AW607" s="29"/>
      <c r="AX607" s="29"/>
      <c r="AY607" s="29"/>
      <c r="AZ607" s="29"/>
      <c r="BA607" s="29"/>
      <c r="BB607" s="29"/>
      <c r="BC607" s="29"/>
      <c r="BD607" s="29"/>
      <c r="BE607" s="29"/>
      <c r="BF607" s="29"/>
      <c r="BG607" s="29"/>
      <c r="BH607" s="29"/>
      <c r="BI607" s="29"/>
      <c r="BJ607" s="29"/>
      <c r="BK607" s="29"/>
      <c r="BL607" s="29"/>
      <c r="BM607" s="29"/>
      <c r="BN607" s="29"/>
      <c r="BO607" s="29"/>
      <c r="BP607" s="29"/>
    </row>
    <row r="608" ht="15.75" customHeight="1">
      <c r="A608" s="29"/>
      <c r="B608" s="29"/>
      <c r="C608" s="30"/>
      <c r="D608" s="29"/>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c r="AS608" s="29"/>
      <c r="AT608" s="29"/>
      <c r="AU608" s="29"/>
      <c r="AV608" s="29"/>
      <c r="AW608" s="29"/>
      <c r="AX608" s="29"/>
      <c r="AY608" s="29"/>
      <c r="AZ608" s="29"/>
      <c r="BA608" s="29"/>
      <c r="BB608" s="29"/>
      <c r="BC608" s="29"/>
      <c r="BD608" s="29"/>
      <c r="BE608" s="29"/>
      <c r="BF608" s="29"/>
      <c r="BG608" s="29"/>
      <c r="BH608" s="29"/>
      <c r="BI608" s="29"/>
      <c r="BJ608" s="29"/>
      <c r="BK608" s="29"/>
      <c r="BL608" s="29"/>
      <c r="BM608" s="29"/>
      <c r="BN608" s="29"/>
      <c r="BO608" s="29"/>
      <c r="BP608" s="29"/>
    </row>
    <row r="609" ht="15.75" customHeight="1">
      <c r="A609" s="29"/>
      <c r="B609" s="29"/>
      <c r="C609" s="30"/>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c r="AS609" s="29"/>
      <c r="AT609" s="29"/>
      <c r="AU609" s="29"/>
      <c r="AV609" s="29"/>
      <c r="AW609" s="29"/>
      <c r="AX609" s="29"/>
      <c r="AY609" s="29"/>
      <c r="AZ609" s="29"/>
      <c r="BA609" s="29"/>
      <c r="BB609" s="29"/>
      <c r="BC609" s="29"/>
      <c r="BD609" s="29"/>
      <c r="BE609" s="29"/>
      <c r="BF609" s="29"/>
      <c r="BG609" s="29"/>
      <c r="BH609" s="29"/>
      <c r="BI609" s="29"/>
      <c r="BJ609" s="29"/>
      <c r="BK609" s="29"/>
      <c r="BL609" s="29"/>
      <c r="BM609" s="29"/>
      <c r="BN609" s="29"/>
      <c r="BO609" s="29"/>
      <c r="BP609" s="29"/>
    </row>
    <row r="610" ht="15.75" customHeight="1">
      <c r="A610" s="29"/>
      <c r="B610" s="29"/>
      <c r="C610" s="30"/>
      <c r="D610" s="29"/>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BN610" s="29"/>
      <c r="BO610" s="29"/>
      <c r="BP610" s="29"/>
    </row>
    <row r="611" ht="15.75" customHeight="1">
      <c r="A611" s="29"/>
      <c r="B611" s="29"/>
      <c r="C611" s="30"/>
      <c r="D611" s="29"/>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c r="AL611" s="29"/>
      <c r="AM611" s="29"/>
      <c r="AN611" s="29"/>
      <c r="AO611" s="29"/>
      <c r="AP611" s="29"/>
      <c r="AQ611" s="29"/>
      <c r="AR611" s="29"/>
      <c r="AS611" s="29"/>
      <c r="AT611" s="29"/>
      <c r="AU611" s="29"/>
      <c r="AV611" s="29"/>
      <c r="AW611" s="29"/>
      <c r="AX611" s="29"/>
      <c r="AY611" s="29"/>
      <c r="AZ611" s="29"/>
      <c r="BA611" s="29"/>
      <c r="BB611" s="29"/>
      <c r="BC611" s="29"/>
      <c r="BD611" s="29"/>
      <c r="BE611" s="29"/>
      <c r="BF611" s="29"/>
      <c r="BG611" s="29"/>
      <c r="BH611" s="29"/>
      <c r="BI611" s="29"/>
      <c r="BJ611" s="29"/>
      <c r="BK611" s="29"/>
      <c r="BL611" s="29"/>
      <c r="BM611" s="29"/>
      <c r="BN611" s="29"/>
      <c r="BO611" s="29"/>
      <c r="BP611" s="29"/>
    </row>
    <row r="612" ht="15.75" customHeight="1">
      <c r="A612" s="29"/>
      <c r="B612" s="29"/>
      <c r="C612" s="30"/>
      <c r="D612" s="29"/>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BN612" s="29"/>
      <c r="BO612" s="29"/>
      <c r="BP612" s="29"/>
    </row>
    <row r="613" ht="15.75" customHeight="1">
      <c r="A613" s="29"/>
      <c r="B613" s="29"/>
      <c r="C613" s="30"/>
      <c r="D613" s="29"/>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c r="AS613" s="29"/>
      <c r="AT613" s="29"/>
      <c r="AU613" s="29"/>
      <c r="AV613" s="29"/>
      <c r="AW613" s="29"/>
      <c r="AX613" s="29"/>
      <c r="AY613" s="29"/>
      <c r="AZ613" s="29"/>
      <c r="BA613" s="29"/>
      <c r="BB613" s="29"/>
      <c r="BC613" s="29"/>
      <c r="BD613" s="29"/>
      <c r="BE613" s="29"/>
      <c r="BF613" s="29"/>
      <c r="BG613" s="29"/>
      <c r="BH613" s="29"/>
      <c r="BI613" s="29"/>
      <c r="BJ613" s="29"/>
      <c r="BK613" s="29"/>
      <c r="BL613" s="29"/>
      <c r="BM613" s="29"/>
      <c r="BN613" s="29"/>
      <c r="BO613" s="29"/>
      <c r="BP613" s="29"/>
    </row>
    <row r="614" ht="15.75" customHeight="1">
      <c r="A614" s="29"/>
      <c r="B614" s="29"/>
      <c r="C614" s="30"/>
      <c r="D614" s="29"/>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c r="AS614" s="29"/>
      <c r="AT614" s="29"/>
      <c r="AU614" s="29"/>
      <c r="AV614" s="29"/>
      <c r="AW614" s="29"/>
      <c r="AX614" s="29"/>
      <c r="AY614" s="29"/>
      <c r="AZ614" s="29"/>
      <c r="BA614" s="29"/>
      <c r="BB614" s="29"/>
      <c r="BC614" s="29"/>
      <c r="BD614" s="29"/>
      <c r="BE614" s="29"/>
      <c r="BF614" s="29"/>
      <c r="BG614" s="29"/>
      <c r="BH614" s="29"/>
      <c r="BI614" s="29"/>
      <c r="BJ614" s="29"/>
      <c r="BK614" s="29"/>
      <c r="BL614" s="29"/>
      <c r="BM614" s="29"/>
      <c r="BN614" s="29"/>
      <c r="BO614" s="29"/>
      <c r="BP614" s="29"/>
    </row>
    <row r="615" ht="15.75" customHeight="1">
      <c r="A615" s="29"/>
      <c r="B615" s="29"/>
      <c r="C615" s="30"/>
      <c r="D615" s="29"/>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c r="AS615" s="29"/>
      <c r="AT615" s="29"/>
      <c r="AU615" s="29"/>
      <c r="AV615" s="29"/>
      <c r="AW615" s="29"/>
      <c r="AX615" s="29"/>
      <c r="AY615" s="29"/>
      <c r="AZ615" s="29"/>
      <c r="BA615" s="29"/>
      <c r="BB615" s="29"/>
      <c r="BC615" s="29"/>
      <c r="BD615" s="29"/>
      <c r="BE615" s="29"/>
      <c r="BF615" s="29"/>
      <c r="BG615" s="29"/>
      <c r="BH615" s="29"/>
      <c r="BI615" s="29"/>
      <c r="BJ615" s="29"/>
      <c r="BK615" s="29"/>
      <c r="BL615" s="29"/>
      <c r="BM615" s="29"/>
      <c r="BN615" s="29"/>
      <c r="BO615" s="29"/>
      <c r="BP615" s="29"/>
    </row>
    <row r="616" ht="15.75" customHeight="1">
      <c r="A616" s="29"/>
      <c r="B616" s="29"/>
      <c r="C616" s="30"/>
      <c r="D616" s="29"/>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BN616" s="29"/>
      <c r="BO616" s="29"/>
      <c r="BP616" s="29"/>
    </row>
    <row r="617" ht="15.75" customHeight="1">
      <c r="A617" s="29"/>
      <c r="B617" s="29"/>
      <c r="C617" s="30"/>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c r="AL617" s="29"/>
      <c r="AM617" s="29"/>
      <c r="AN617" s="29"/>
      <c r="AO617" s="29"/>
      <c r="AP617" s="29"/>
      <c r="AQ617" s="29"/>
      <c r="AR617" s="29"/>
      <c r="AS617" s="29"/>
      <c r="AT617" s="29"/>
      <c r="AU617" s="29"/>
      <c r="AV617" s="29"/>
      <c r="AW617" s="29"/>
      <c r="AX617" s="29"/>
      <c r="AY617" s="29"/>
      <c r="AZ617" s="29"/>
      <c r="BA617" s="29"/>
      <c r="BB617" s="29"/>
      <c r="BC617" s="29"/>
      <c r="BD617" s="29"/>
      <c r="BE617" s="29"/>
      <c r="BF617" s="29"/>
      <c r="BG617" s="29"/>
      <c r="BH617" s="29"/>
      <c r="BI617" s="29"/>
      <c r="BJ617" s="29"/>
      <c r="BK617" s="29"/>
      <c r="BL617" s="29"/>
      <c r="BM617" s="29"/>
      <c r="BN617" s="29"/>
      <c r="BO617" s="29"/>
      <c r="BP617" s="29"/>
    </row>
    <row r="618" ht="15.75" customHeight="1">
      <c r="A618" s="29"/>
      <c r="B618" s="29"/>
      <c r="C618" s="30"/>
      <c r="D618" s="29"/>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c r="AS618" s="29"/>
      <c r="AT618" s="29"/>
      <c r="AU618" s="29"/>
      <c r="AV618" s="29"/>
      <c r="AW618" s="29"/>
      <c r="AX618" s="29"/>
      <c r="AY618" s="29"/>
      <c r="AZ618" s="29"/>
      <c r="BA618" s="29"/>
      <c r="BB618" s="29"/>
      <c r="BC618" s="29"/>
      <c r="BD618" s="29"/>
      <c r="BE618" s="29"/>
      <c r="BF618" s="29"/>
      <c r="BG618" s="29"/>
      <c r="BH618" s="29"/>
      <c r="BI618" s="29"/>
      <c r="BJ618" s="29"/>
      <c r="BK618" s="29"/>
      <c r="BL618" s="29"/>
      <c r="BM618" s="29"/>
      <c r="BN618" s="29"/>
      <c r="BO618" s="29"/>
      <c r="BP618" s="29"/>
    </row>
    <row r="619" ht="15.75" customHeight="1">
      <c r="A619" s="29"/>
      <c r="B619" s="29"/>
      <c r="C619" s="30"/>
      <c r="D619" s="29"/>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c r="AS619" s="29"/>
      <c r="AT619" s="29"/>
      <c r="AU619" s="29"/>
      <c r="AV619" s="29"/>
      <c r="AW619" s="29"/>
      <c r="AX619" s="29"/>
      <c r="AY619" s="29"/>
      <c r="AZ619" s="29"/>
      <c r="BA619" s="29"/>
      <c r="BB619" s="29"/>
      <c r="BC619" s="29"/>
      <c r="BD619" s="29"/>
      <c r="BE619" s="29"/>
      <c r="BF619" s="29"/>
      <c r="BG619" s="29"/>
      <c r="BH619" s="29"/>
      <c r="BI619" s="29"/>
      <c r="BJ619" s="29"/>
      <c r="BK619" s="29"/>
      <c r="BL619" s="29"/>
      <c r="BM619" s="29"/>
      <c r="BN619" s="29"/>
      <c r="BO619" s="29"/>
      <c r="BP619" s="29"/>
    </row>
    <row r="620" ht="15.75" customHeight="1">
      <c r="A620" s="29"/>
      <c r="B620" s="29"/>
      <c r="C620" s="30"/>
      <c r="D620" s="29"/>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N620" s="29"/>
      <c r="AO620" s="29"/>
      <c r="AP620" s="29"/>
      <c r="AQ620" s="29"/>
      <c r="AR620" s="29"/>
      <c r="AS620" s="29"/>
      <c r="AT620" s="29"/>
      <c r="AU620" s="29"/>
      <c r="AV620" s="29"/>
      <c r="AW620" s="29"/>
      <c r="AX620" s="29"/>
      <c r="AY620" s="29"/>
      <c r="AZ620" s="29"/>
      <c r="BA620" s="29"/>
      <c r="BB620" s="29"/>
      <c r="BC620" s="29"/>
      <c r="BD620" s="29"/>
      <c r="BE620" s="29"/>
      <c r="BF620" s="29"/>
      <c r="BG620" s="29"/>
      <c r="BH620" s="29"/>
      <c r="BI620" s="29"/>
      <c r="BJ620" s="29"/>
      <c r="BK620" s="29"/>
      <c r="BL620" s="29"/>
      <c r="BM620" s="29"/>
      <c r="BN620" s="29"/>
      <c r="BO620" s="29"/>
      <c r="BP620" s="29"/>
    </row>
    <row r="621" ht="15.75" customHeight="1">
      <c r="A621" s="29"/>
      <c r="B621" s="29"/>
      <c r="C621" s="30"/>
      <c r="D621" s="29"/>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N621" s="29"/>
      <c r="AO621" s="29"/>
      <c r="AP621" s="29"/>
      <c r="AQ621" s="29"/>
      <c r="AR621" s="29"/>
      <c r="AS621" s="29"/>
      <c r="AT621" s="29"/>
      <c r="AU621" s="29"/>
      <c r="AV621" s="29"/>
      <c r="AW621" s="29"/>
      <c r="AX621" s="29"/>
      <c r="AY621" s="29"/>
      <c r="AZ621" s="29"/>
      <c r="BA621" s="29"/>
      <c r="BB621" s="29"/>
      <c r="BC621" s="29"/>
      <c r="BD621" s="29"/>
      <c r="BE621" s="29"/>
      <c r="BF621" s="29"/>
      <c r="BG621" s="29"/>
      <c r="BH621" s="29"/>
      <c r="BI621" s="29"/>
      <c r="BJ621" s="29"/>
      <c r="BK621" s="29"/>
      <c r="BL621" s="29"/>
      <c r="BM621" s="29"/>
      <c r="BN621" s="29"/>
      <c r="BO621" s="29"/>
      <c r="BP621" s="29"/>
    </row>
    <row r="622" ht="15.75" customHeight="1">
      <c r="A622" s="29"/>
      <c r="B622" s="29"/>
      <c r="C622" s="30"/>
      <c r="D622" s="29"/>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c r="AS622" s="29"/>
      <c r="AT622" s="29"/>
      <c r="AU622" s="29"/>
      <c r="AV622" s="29"/>
      <c r="AW622" s="29"/>
      <c r="AX622" s="29"/>
      <c r="AY622" s="29"/>
      <c r="AZ622" s="29"/>
      <c r="BA622" s="29"/>
      <c r="BB622" s="29"/>
      <c r="BC622" s="29"/>
      <c r="BD622" s="29"/>
      <c r="BE622" s="29"/>
      <c r="BF622" s="29"/>
      <c r="BG622" s="29"/>
      <c r="BH622" s="29"/>
      <c r="BI622" s="29"/>
      <c r="BJ622" s="29"/>
      <c r="BK622" s="29"/>
      <c r="BL622" s="29"/>
      <c r="BM622" s="29"/>
      <c r="BN622" s="29"/>
      <c r="BO622" s="29"/>
      <c r="BP622" s="29"/>
    </row>
    <row r="623" ht="15.75" customHeight="1">
      <c r="A623" s="29"/>
      <c r="B623" s="29"/>
      <c r="C623" s="30"/>
      <c r="D623" s="29"/>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c r="AL623" s="29"/>
      <c r="AM623" s="29"/>
      <c r="AN623" s="29"/>
      <c r="AO623" s="29"/>
      <c r="AP623" s="29"/>
      <c r="AQ623" s="29"/>
      <c r="AR623" s="29"/>
      <c r="AS623" s="29"/>
      <c r="AT623" s="29"/>
      <c r="AU623" s="29"/>
      <c r="AV623" s="29"/>
      <c r="AW623" s="29"/>
      <c r="AX623" s="29"/>
      <c r="AY623" s="29"/>
      <c r="AZ623" s="29"/>
      <c r="BA623" s="29"/>
      <c r="BB623" s="29"/>
      <c r="BC623" s="29"/>
      <c r="BD623" s="29"/>
      <c r="BE623" s="29"/>
      <c r="BF623" s="29"/>
      <c r="BG623" s="29"/>
      <c r="BH623" s="29"/>
      <c r="BI623" s="29"/>
      <c r="BJ623" s="29"/>
      <c r="BK623" s="29"/>
      <c r="BL623" s="29"/>
      <c r="BM623" s="29"/>
      <c r="BN623" s="29"/>
      <c r="BO623" s="29"/>
      <c r="BP623" s="29"/>
    </row>
    <row r="624" ht="15.75" customHeight="1">
      <c r="A624" s="29"/>
      <c r="B624" s="29"/>
      <c r="C624" s="30"/>
      <c r="D624" s="29"/>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N624" s="29"/>
      <c r="AO624" s="29"/>
      <c r="AP624" s="29"/>
      <c r="AQ624" s="29"/>
      <c r="AR624" s="29"/>
      <c r="AS624" s="29"/>
      <c r="AT624" s="29"/>
      <c r="AU624" s="29"/>
      <c r="AV624" s="29"/>
      <c r="AW624" s="29"/>
      <c r="AX624" s="29"/>
      <c r="AY624" s="29"/>
      <c r="AZ624" s="29"/>
      <c r="BA624" s="29"/>
      <c r="BB624" s="29"/>
      <c r="BC624" s="29"/>
      <c r="BD624" s="29"/>
      <c r="BE624" s="29"/>
      <c r="BF624" s="29"/>
      <c r="BG624" s="29"/>
      <c r="BH624" s="29"/>
      <c r="BI624" s="29"/>
      <c r="BJ624" s="29"/>
      <c r="BK624" s="29"/>
      <c r="BL624" s="29"/>
      <c r="BM624" s="29"/>
      <c r="BN624" s="29"/>
      <c r="BO624" s="29"/>
      <c r="BP624" s="29"/>
    </row>
    <row r="625" ht="15.75" customHeight="1">
      <c r="A625" s="29"/>
      <c r="B625" s="29"/>
      <c r="C625" s="30"/>
      <c r="D625" s="29"/>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9"/>
      <c r="AL625" s="29"/>
      <c r="AM625" s="29"/>
      <c r="AN625" s="29"/>
      <c r="AO625" s="29"/>
      <c r="AP625" s="29"/>
      <c r="AQ625" s="29"/>
      <c r="AR625" s="29"/>
      <c r="AS625" s="29"/>
      <c r="AT625" s="29"/>
      <c r="AU625" s="29"/>
      <c r="AV625" s="29"/>
      <c r="AW625" s="29"/>
      <c r="AX625" s="29"/>
      <c r="AY625" s="29"/>
      <c r="AZ625" s="29"/>
      <c r="BA625" s="29"/>
      <c r="BB625" s="29"/>
      <c r="BC625" s="29"/>
      <c r="BD625" s="29"/>
      <c r="BE625" s="29"/>
      <c r="BF625" s="29"/>
      <c r="BG625" s="29"/>
      <c r="BH625" s="29"/>
      <c r="BI625" s="29"/>
      <c r="BJ625" s="29"/>
      <c r="BK625" s="29"/>
      <c r="BL625" s="29"/>
      <c r="BM625" s="29"/>
      <c r="BN625" s="29"/>
      <c r="BO625" s="29"/>
      <c r="BP625" s="29"/>
    </row>
    <row r="626" ht="15.75" customHeight="1">
      <c r="A626" s="29"/>
      <c r="B626" s="29"/>
      <c r="C626" s="30"/>
      <c r="D626" s="29"/>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N626" s="29"/>
      <c r="AO626" s="29"/>
      <c r="AP626" s="29"/>
      <c r="AQ626" s="29"/>
      <c r="AR626" s="29"/>
      <c r="AS626" s="29"/>
      <c r="AT626" s="29"/>
      <c r="AU626" s="29"/>
      <c r="AV626" s="29"/>
      <c r="AW626" s="29"/>
      <c r="AX626" s="29"/>
      <c r="AY626" s="29"/>
      <c r="AZ626" s="29"/>
      <c r="BA626" s="29"/>
      <c r="BB626" s="29"/>
      <c r="BC626" s="29"/>
      <c r="BD626" s="29"/>
      <c r="BE626" s="29"/>
      <c r="BF626" s="29"/>
      <c r="BG626" s="29"/>
      <c r="BH626" s="29"/>
      <c r="BI626" s="29"/>
      <c r="BJ626" s="29"/>
      <c r="BK626" s="29"/>
      <c r="BL626" s="29"/>
      <c r="BM626" s="29"/>
      <c r="BN626" s="29"/>
      <c r="BO626" s="29"/>
      <c r="BP626" s="29"/>
    </row>
    <row r="627" ht="15.75" customHeight="1">
      <c r="A627" s="29"/>
      <c r="B627" s="29"/>
      <c r="C627" s="30"/>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c r="AL627" s="29"/>
      <c r="AM627" s="29"/>
      <c r="AN627" s="29"/>
      <c r="AO627" s="29"/>
      <c r="AP627" s="29"/>
      <c r="AQ627" s="29"/>
      <c r="AR627" s="29"/>
      <c r="AS627" s="29"/>
      <c r="AT627" s="29"/>
      <c r="AU627" s="29"/>
      <c r="AV627" s="29"/>
      <c r="AW627" s="29"/>
      <c r="AX627" s="29"/>
      <c r="AY627" s="29"/>
      <c r="AZ627" s="29"/>
      <c r="BA627" s="29"/>
      <c r="BB627" s="29"/>
      <c r="BC627" s="29"/>
      <c r="BD627" s="29"/>
      <c r="BE627" s="29"/>
      <c r="BF627" s="29"/>
      <c r="BG627" s="29"/>
      <c r="BH627" s="29"/>
      <c r="BI627" s="29"/>
      <c r="BJ627" s="29"/>
      <c r="BK627" s="29"/>
      <c r="BL627" s="29"/>
      <c r="BM627" s="29"/>
      <c r="BN627" s="29"/>
      <c r="BO627" s="29"/>
      <c r="BP627" s="29"/>
    </row>
    <row r="628" ht="15.75" customHeight="1">
      <c r="A628" s="29"/>
      <c r="B628" s="29"/>
      <c r="C628" s="30"/>
      <c r="D628" s="29"/>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c r="AL628" s="29"/>
      <c r="AM628" s="29"/>
      <c r="AN628" s="29"/>
      <c r="AO628" s="29"/>
      <c r="AP628" s="29"/>
      <c r="AQ628" s="29"/>
      <c r="AR628" s="29"/>
      <c r="AS628" s="29"/>
      <c r="AT628" s="29"/>
      <c r="AU628" s="29"/>
      <c r="AV628" s="29"/>
      <c r="AW628" s="29"/>
      <c r="AX628" s="29"/>
      <c r="AY628" s="29"/>
      <c r="AZ628" s="29"/>
      <c r="BA628" s="29"/>
      <c r="BB628" s="29"/>
      <c r="BC628" s="29"/>
      <c r="BD628" s="29"/>
      <c r="BE628" s="29"/>
      <c r="BF628" s="29"/>
      <c r="BG628" s="29"/>
      <c r="BH628" s="29"/>
      <c r="BI628" s="29"/>
      <c r="BJ628" s="29"/>
      <c r="BK628" s="29"/>
      <c r="BL628" s="29"/>
      <c r="BM628" s="29"/>
      <c r="BN628" s="29"/>
      <c r="BO628" s="29"/>
      <c r="BP628" s="29"/>
    </row>
    <row r="629" ht="15.75" customHeight="1">
      <c r="A629" s="29"/>
      <c r="B629" s="29"/>
      <c r="C629" s="30"/>
      <c r="D629" s="29"/>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c r="AL629" s="29"/>
      <c r="AM629" s="29"/>
      <c r="AN629" s="29"/>
      <c r="AO629" s="29"/>
      <c r="AP629" s="29"/>
      <c r="AQ629" s="29"/>
      <c r="AR629" s="29"/>
      <c r="AS629" s="29"/>
      <c r="AT629" s="29"/>
      <c r="AU629" s="29"/>
      <c r="AV629" s="29"/>
      <c r="AW629" s="29"/>
      <c r="AX629" s="29"/>
      <c r="AY629" s="29"/>
      <c r="AZ629" s="29"/>
      <c r="BA629" s="29"/>
      <c r="BB629" s="29"/>
      <c r="BC629" s="29"/>
      <c r="BD629" s="29"/>
      <c r="BE629" s="29"/>
      <c r="BF629" s="29"/>
      <c r="BG629" s="29"/>
      <c r="BH629" s="29"/>
      <c r="BI629" s="29"/>
      <c r="BJ629" s="29"/>
      <c r="BK629" s="29"/>
      <c r="BL629" s="29"/>
      <c r="BM629" s="29"/>
      <c r="BN629" s="29"/>
      <c r="BO629" s="29"/>
      <c r="BP629" s="29"/>
    </row>
    <row r="630" ht="15.75" customHeight="1">
      <c r="A630" s="29"/>
      <c r="B630" s="29"/>
      <c r="C630" s="30"/>
      <c r="D630" s="29"/>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c r="AL630" s="29"/>
      <c r="AM630" s="29"/>
      <c r="AN630" s="29"/>
      <c r="AO630" s="29"/>
      <c r="AP630" s="29"/>
      <c r="AQ630" s="29"/>
      <c r="AR630" s="29"/>
      <c r="AS630" s="29"/>
      <c r="AT630" s="29"/>
      <c r="AU630" s="29"/>
      <c r="AV630" s="29"/>
      <c r="AW630" s="29"/>
      <c r="AX630" s="29"/>
      <c r="AY630" s="29"/>
      <c r="AZ630" s="29"/>
      <c r="BA630" s="29"/>
      <c r="BB630" s="29"/>
      <c r="BC630" s="29"/>
      <c r="BD630" s="29"/>
      <c r="BE630" s="29"/>
      <c r="BF630" s="29"/>
      <c r="BG630" s="29"/>
      <c r="BH630" s="29"/>
      <c r="BI630" s="29"/>
      <c r="BJ630" s="29"/>
      <c r="BK630" s="29"/>
      <c r="BL630" s="29"/>
      <c r="BM630" s="29"/>
      <c r="BN630" s="29"/>
      <c r="BO630" s="29"/>
      <c r="BP630" s="29"/>
    </row>
    <row r="631" ht="15.75" customHeight="1">
      <c r="A631" s="29"/>
      <c r="B631" s="29"/>
      <c r="C631" s="30"/>
      <c r="D631" s="29"/>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c r="AL631" s="29"/>
      <c r="AM631" s="29"/>
      <c r="AN631" s="29"/>
      <c r="AO631" s="29"/>
      <c r="AP631" s="29"/>
      <c r="AQ631" s="29"/>
      <c r="AR631" s="29"/>
      <c r="AS631" s="29"/>
      <c r="AT631" s="29"/>
      <c r="AU631" s="29"/>
      <c r="AV631" s="29"/>
      <c r="AW631" s="29"/>
      <c r="AX631" s="29"/>
      <c r="AY631" s="29"/>
      <c r="AZ631" s="29"/>
      <c r="BA631" s="29"/>
      <c r="BB631" s="29"/>
      <c r="BC631" s="29"/>
      <c r="BD631" s="29"/>
      <c r="BE631" s="29"/>
      <c r="BF631" s="29"/>
      <c r="BG631" s="29"/>
      <c r="BH631" s="29"/>
      <c r="BI631" s="29"/>
      <c r="BJ631" s="29"/>
      <c r="BK631" s="29"/>
      <c r="BL631" s="29"/>
      <c r="BM631" s="29"/>
      <c r="BN631" s="29"/>
      <c r="BO631" s="29"/>
      <c r="BP631" s="29"/>
    </row>
    <row r="632" ht="15.75" customHeight="1">
      <c r="A632" s="29"/>
      <c r="B632" s="29"/>
      <c r="C632" s="30"/>
      <c r="D632" s="29"/>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N632" s="29"/>
      <c r="AO632" s="29"/>
      <c r="AP632" s="29"/>
      <c r="AQ632" s="29"/>
      <c r="AR632" s="29"/>
      <c r="AS632" s="29"/>
      <c r="AT632" s="29"/>
      <c r="AU632" s="29"/>
      <c r="AV632" s="29"/>
      <c r="AW632" s="29"/>
      <c r="AX632" s="29"/>
      <c r="AY632" s="29"/>
      <c r="AZ632" s="29"/>
      <c r="BA632" s="29"/>
      <c r="BB632" s="29"/>
      <c r="BC632" s="29"/>
      <c r="BD632" s="29"/>
      <c r="BE632" s="29"/>
      <c r="BF632" s="29"/>
      <c r="BG632" s="29"/>
      <c r="BH632" s="29"/>
      <c r="BI632" s="29"/>
      <c r="BJ632" s="29"/>
      <c r="BK632" s="29"/>
      <c r="BL632" s="29"/>
      <c r="BM632" s="29"/>
      <c r="BN632" s="29"/>
      <c r="BO632" s="29"/>
      <c r="BP632" s="29"/>
    </row>
    <row r="633" ht="15.75" customHeight="1">
      <c r="A633" s="29"/>
      <c r="B633" s="29"/>
      <c r="C633" s="30"/>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N633" s="29"/>
      <c r="AO633" s="29"/>
      <c r="AP633" s="29"/>
      <c r="AQ633" s="29"/>
      <c r="AR633" s="29"/>
      <c r="AS633" s="29"/>
      <c r="AT633" s="29"/>
      <c r="AU633" s="29"/>
      <c r="AV633" s="29"/>
      <c r="AW633" s="29"/>
      <c r="AX633" s="29"/>
      <c r="AY633" s="29"/>
      <c r="AZ633" s="29"/>
      <c r="BA633" s="29"/>
      <c r="BB633" s="29"/>
      <c r="BC633" s="29"/>
      <c r="BD633" s="29"/>
      <c r="BE633" s="29"/>
      <c r="BF633" s="29"/>
      <c r="BG633" s="29"/>
      <c r="BH633" s="29"/>
      <c r="BI633" s="29"/>
      <c r="BJ633" s="29"/>
      <c r="BK633" s="29"/>
      <c r="BL633" s="29"/>
      <c r="BM633" s="29"/>
      <c r="BN633" s="29"/>
      <c r="BO633" s="29"/>
      <c r="BP633" s="29"/>
    </row>
    <row r="634" ht="15.75" customHeight="1">
      <c r="A634" s="29"/>
      <c r="B634" s="29"/>
      <c r="C634" s="30"/>
      <c r="D634" s="29"/>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c r="AL634" s="29"/>
      <c r="AM634" s="29"/>
      <c r="AN634" s="29"/>
      <c r="AO634" s="29"/>
      <c r="AP634" s="29"/>
      <c r="AQ634" s="29"/>
      <c r="AR634" s="29"/>
      <c r="AS634" s="29"/>
      <c r="AT634" s="29"/>
      <c r="AU634" s="29"/>
      <c r="AV634" s="29"/>
      <c r="AW634" s="29"/>
      <c r="AX634" s="29"/>
      <c r="AY634" s="29"/>
      <c r="AZ634" s="29"/>
      <c r="BA634" s="29"/>
      <c r="BB634" s="29"/>
      <c r="BC634" s="29"/>
      <c r="BD634" s="29"/>
      <c r="BE634" s="29"/>
      <c r="BF634" s="29"/>
      <c r="BG634" s="29"/>
      <c r="BH634" s="29"/>
      <c r="BI634" s="29"/>
      <c r="BJ634" s="29"/>
      <c r="BK634" s="29"/>
      <c r="BL634" s="29"/>
      <c r="BM634" s="29"/>
      <c r="BN634" s="29"/>
      <c r="BO634" s="29"/>
      <c r="BP634" s="29"/>
    </row>
    <row r="635" ht="15.75" customHeight="1">
      <c r="A635" s="29"/>
      <c r="B635" s="29"/>
      <c r="C635" s="30"/>
      <c r="D635" s="29"/>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c r="AL635" s="29"/>
      <c r="AM635" s="29"/>
      <c r="AN635" s="29"/>
      <c r="AO635" s="29"/>
      <c r="AP635" s="29"/>
      <c r="AQ635" s="29"/>
      <c r="AR635" s="29"/>
      <c r="AS635" s="29"/>
      <c r="AT635" s="29"/>
      <c r="AU635" s="29"/>
      <c r="AV635" s="29"/>
      <c r="AW635" s="29"/>
      <c r="AX635" s="29"/>
      <c r="AY635" s="29"/>
      <c r="AZ635" s="29"/>
      <c r="BA635" s="29"/>
      <c r="BB635" s="29"/>
      <c r="BC635" s="29"/>
      <c r="BD635" s="29"/>
      <c r="BE635" s="29"/>
      <c r="BF635" s="29"/>
      <c r="BG635" s="29"/>
      <c r="BH635" s="29"/>
      <c r="BI635" s="29"/>
      <c r="BJ635" s="29"/>
      <c r="BK635" s="29"/>
      <c r="BL635" s="29"/>
      <c r="BM635" s="29"/>
      <c r="BN635" s="29"/>
      <c r="BO635" s="29"/>
      <c r="BP635" s="29"/>
    </row>
    <row r="636" ht="15.75" customHeight="1">
      <c r="A636" s="29"/>
      <c r="B636" s="29"/>
      <c r="C636" s="30"/>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29"/>
      <c r="AP636" s="29"/>
      <c r="AQ636" s="29"/>
      <c r="AR636" s="29"/>
      <c r="AS636" s="29"/>
      <c r="AT636" s="29"/>
      <c r="AU636" s="29"/>
      <c r="AV636" s="29"/>
      <c r="AW636" s="29"/>
      <c r="AX636" s="29"/>
      <c r="AY636" s="29"/>
      <c r="AZ636" s="29"/>
      <c r="BA636" s="29"/>
      <c r="BB636" s="29"/>
      <c r="BC636" s="29"/>
      <c r="BD636" s="29"/>
      <c r="BE636" s="29"/>
      <c r="BF636" s="29"/>
      <c r="BG636" s="29"/>
      <c r="BH636" s="29"/>
      <c r="BI636" s="29"/>
      <c r="BJ636" s="29"/>
      <c r="BK636" s="29"/>
      <c r="BL636" s="29"/>
      <c r="BM636" s="29"/>
      <c r="BN636" s="29"/>
      <c r="BO636" s="29"/>
      <c r="BP636" s="29"/>
    </row>
    <row r="637" ht="15.75" customHeight="1">
      <c r="A637" s="29"/>
      <c r="B637" s="29"/>
      <c r="C637" s="30"/>
      <c r="D637" s="29"/>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9"/>
      <c r="AL637" s="29"/>
      <c r="AM637" s="29"/>
      <c r="AN637" s="29"/>
      <c r="AO637" s="29"/>
      <c r="AP637" s="29"/>
      <c r="AQ637" s="29"/>
      <c r="AR637" s="29"/>
      <c r="AS637" s="29"/>
      <c r="AT637" s="29"/>
      <c r="AU637" s="29"/>
      <c r="AV637" s="29"/>
      <c r="AW637" s="29"/>
      <c r="AX637" s="29"/>
      <c r="AY637" s="29"/>
      <c r="AZ637" s="29"/>
      <c r="BA637" s="29"/>
      <c r="BB637" s="29"/>
      <c r="BC637" s="29"/>
      <c r="BD637" s="29"/>
      <c r="BE637" s="29"/>
      <c r="BF637" s="29"/>
      <c r="BG637" s="29"/>
      <c r="BH637" s="29"/>
      <c r="BI637" s="29"/>
      <c r="BJ637" s="29"/>
      <c r="BK637" s="29"/>
      <c r="BL637" s="29"/>
      <c r="BM637" s="29"/>
      <c r="BN637" s="29"/>
      <c r="BO637" s="29"/>
      <c r="BP637" s="29"/>
    </row>
    <row r="638" ht="15.75" customHeight="1">
      <c r="A638" s="29"/>
      <c r="B638" s="29"/>
      <c r="C638" s="30"/>
      <c r="D638" s="29"/>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N638" s="29"/>
      <c r="AO638" s="29"/>
      <c r="AP638" s="29"/>
      <c r="AQ638" s="29"/>
      <c r="AR638" s="29"/>
      <c r="AS638" s="29"/>
      <c r="AT638" s="29"/>
      <c r="AU638" s="29"/>
      <c r="AV638" s="29"/>
      <c r="AW638" s="29"/>
      <c r="AX638" s="29"/>
      <c r="AY638" s="29"/>
      <c r="AZ638" s="29"/>
      <c r="BA638" s="29"/>
      <c r="BB638" s="29"/>
      <c r="BC638" s="29"/>
      <c r="BD638" s="29"/>
      <c r="BE638" s="29"/>
      <c r="BF638" s="29"/>
      <c r="BG638" s="29"/>
      <c r="BH638" s="29"/>
      <c r="BI638" s="29"/>
      <c r="BJ638" s="29"/>
      <c r="BK638" s="29"/>
      <c r="BL638" s="29"/>
      <c r="BM638" s="29"/>
      <c r="BN638" s="29"/>
      <c r="BO638" s="29"/>
      <c r="BP638" s="29"/>
    </row>
    <row r="639" ht="15.75" customHeight="1">
      <c r="A639" s="29"/>
      <c r="B639" s="29"/>
      <c r="C639" s="30"/>
      <c r="D639" s="29"/>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c r="AL639" s="29"/>
      <c r="AM639" s="29"/>
      <c r="AN639" s="29"/>
      <c r="AO639" s="29"/>
      <c r="AP639" s="29"/>
      <c r="AQ639" s="29"/>
      <c r="AR639" s="29"/>
      <c r="AS639" s="29"/>
      <c r="AT639" s="29"/>
      <c r="AU639" s="29"/>
      <c r="AV639" s="29"/>
      <c r="AW639" s="29"/>
      <c r="AX639" s="29"/>
      <c r="AY639" s="29"/>
      <c r="AZ639" s="29"/>
      <c r="BA639" s="29"/>
      <c r="BB639" s="29"/>
      <c r="BC639" s="29"/>
      <c r="BD639" s="29"/>
      <c r="BE639" s="29"/>
      <c r="BF639" s="29"/>
      <c r="BG639" s="29"/>
      <c r="BH639" s="29"/>
      <c r="BI639" s="29"/>
      <c r="BJ639" s="29"/>
      <c r="BK639" s="29"/>
      <c r="BL639" s="29"/>
      <c r="BM639" s="29"/>
      <c r="BN639" s="29"/>
      <c r="BO639" s="29"/>
      <c r="BP639" s="29"/>
    </row>
    <row r="640" ht="15.75" customHeight="1">
      <c r="A640" s="29"/>
      <c r="B640" s="29"/>
      <c r="C640" s="30"/>
      <c r="D640" s="29"/>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c r="AL640" s="29"/>
      <c r="AM640" s="29"/>
      <c r="AN640" s="29"/>
      <c r="AO640" s="29"/>
      <c r="AP640" s="29"/>
      <c r="AQ640" s="29"/>
      <c r="AR640" s="29"/>
      <c r="AS640" s="29"/>
      <c r="AT640" s="29"/>
      <c r="AU640" s="29"/>
      <c r="AV640" s="29"/>
      <c r="AW640" s="29"/>
      <c r="AX640" s="29"/>
      <c r="AY640" s="29"/>
      <c r="AZ640" s="29"/>
      <c r="BA640" s="29"/>
      <c r="BB640" s="29"/>
      <c r="BC640" s="29"/>
      <c r="BD640" s="29"/>
      <c r="BE640" s="29"/>
      <c r="BF640" s="29"/>
      <c r="BG640" s="29"/>
      <c r="BH640" s="29"/>
      <c r="BI640" s="29"/>
      <c r="BJ640" s="29"/>
      <c r="BK640" s="29"/>
      <c r="BL640" s="29"/>
      <c r="BM640" s="29"/>
      <c r="BN640" s="29"/>
      <c r="BO640" s="29"/>
      <c r="BP640" s="29"/>
    </row>
    <row r="641" ht="15.75" customHeight="1">
      <c r="A641" s="29"/>
      <c r="B641" s="29"/>
      <c r="C641" s="30"/>
      <c r="D641" s="29"/>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c r="AL641" s="29"/>
      <c r="AM641" s="29"/>
      <c r="AN641" s="29"/>
      <c r="AO641" s="29"/>
      <c r="AP641" s="29"/>
      <c r="AQ641" s="29"/>
      <c r="AR641" s="29"/>
      <c r="AS641" s="29"/>
      <c r="AT641" s="29"/>
      <c r="AU641" s="29"/>
      <c r="AV641" s="29"/>
      <c r="AW641" s="29"/>
      <c r="AX641" s="29"/>
      <c r="AY641" s="29"/>
      <c r="AZ641" s="29"/>
      <c r="BA641" s="29"/>
      <c r="BB641" s="29"/>
      <c r="BC641" s="29"/>
      <c r="BD641" s="29"/>
      <c r="BE641" s="29"/>
      <c r="BF641" s="29"/>
      <c r="BG641" s="29"/>
      <c r="BH641" s="29"/>
      <c r="BI641" s="29"/>
      <c r="BJ641" s="29"/>
      <c r="BK641" s="29"/>
      <c r="BL641" s="29"/>
      <c r="BM641" s="29"/>
      <c r="BN641" s="29"/>
      <c r="BO641" s="29"/>
      <c r="BP641" s="29"/>
    </row>
    <row r="642" ht="15.75" customHeight="1">
      <c r="A642" s="29"/>
      <c r="B642" s="29"/>
      <c r="C642" s="30"/>
      <c r="D642" s="29"/>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c r="AS642" s="29"/>
      <c r="AT642" s="29"/>
      <c r="AU642" s="29"/>
      <c r="AV642" s="29"/>
      <c r="AW642" s="29"/>
      <c r="AX642" s="29"/>
      <c r="AY642" s="29"/>
      <c r="AZ642" s="29"/>
      <c r="BA642" s="29"/>
      <c r="BB642" s="29"/>
      <c r="BC642" s="29"/>
      <c r="BD642" s="29"/>
      <c r="BE642" s="29"/>
      <c r="BF642" s="29"/>
      <c r="BG642" s="29"/>
      <c r="BH642" s="29"/>
      <c r="BI642" s="29"/>
      <c r="BJ642" s="29"/>
      <c r="BK642" s="29"/>
      <c r="BL642" s="29"/>
      <c r="BM642" s="29"/>
      <c r="BN642" s="29"/>
      <c r="BO642" s="29"/>
      <c r="BP642" s="29"/>
    </row>
    <row r="643" ht="15.75" customHeight="1">
      <c r="A643" s="29"/>
      <c r="B643" s="29"/>
      <c r="C643" s="30"/>
      <c r="D643" s="29"/>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c r="AL643" s="29"/>
      <c r="AM643" s="29"/>
      <c r="AN643" s="29"/>
      <c r="AO643" s="29"/>
      <c r="AP643" s="29"/>
      <c r="AQ643" s="29"/>
      <c r="AR643" s="29"/>
      <c r="AS643" s="29"/>
      <c r="AT643" s="29"/>
      <c r="AU643" s="29"/>
      <c r="AV643" s="29"/>
      <c r="AW643" s="29"/>
      <c r="AX643" s="29"/>
      <c r="AY643" s="29"/>
      <c r="AZ643" s="29"/>
      <c r="BA643" s="29"/>
      <c r="BB643" s="29"/>
      <c r="BC643" s="29"/>
      <c r="BD643" s="29"/>
      <c r="BE643" s="29"/>
      <c r="BF643" s="29"/>
      <c r="BG643" s="29"/>
      <c r="BH643" s="29"/>
      <c r="BI643" s="29"/>
      <c r="BJ643" s="29"/>
      <c r="BK643" s="29"/>
      <c r="BL643" s="29"/>
      <c r="BM643" s="29"/>
      <c r="BN643" s="29"/>
      <c r="BO643" s="29"/>
      <c r="BP643" s="29"/>
    </row>
    <row r="644" ht="15.75" customHeight="1">
      <c r="A644" s="29"/>
      <c r="B644" s="29"/>
      <c r="C644" s="30"/>
      <c r="D644" s="29"/>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c r="AL644" s="29"/>
      <c r="AM644" s="29"/>
      <c r="AN644" s="29"/>
      <c r="AO644" s="29"/>
      <c r="AP644" s="29"/>
      <c r="AQ644" s="29"/>
      <c r="AR644" s="29"/>
      <c r="AS644" s="29"/>
      <c r="AT644" s="29"/>
      <c r="AU644" s="29"/>
      <c r="AV644" s="29"/>
      <c r="AW644" s="29"/>
      <c r="AX644" s="29"/>
      <c r="AY644" s="29"/>
      <c r="AZ644" s="29"/>
      <c r="BA644" s="29"/>
      <c r="BB644" s="29"/>
      <c r="BC644" s="29"/>
      <c r="BD644" s="29"/>
      <c r="BE644" s="29"/>
      <c r="BF644" s="29"/>
      <c r="BG644" s="29"/>
      <c r="BH644" s="29"/>
      <c r="BI644" s="29"/>
      <c r="BJ644" s="29"/>
      <c r="BK644" s="29"/>
      <c r="BL644" s="29"/>
      <c r="BM644" s="29"/>
      <c r="BN644" s="29"/>
      <c r="BO644" s="29"/>
      <c r="BP644" s="29"/>
    </row>
    <row r="645" ht="15.75" customHeight="1">
      <c r="A645" s="29"/>
      <c r="B645" s="29"/>
      <c r="C645" s="30"/>
      <c r="D645" s="29"/>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c r="AL645" s="29"/>
      <c r="AM645" s="29"/>
      <c r="AN645" s="29"/>
      <c r="AO645" s="29"/>
      <c r="AP645" s="29"/>
      <c r="AQ645" s="29"/>
      <c r="AR645" s="29"/>
      <c r="AS645" s="29"/>
      <c r="AT645" s="29"/>
      <c r="AU645" s="29"/>
      <c r="AV645" s="29"/>
      <c r="AW645" s="29"/>
      <c r="AX645" s="29"/>
      <c r="AY645" s="29"/>
      <c r="AZ645" s="29"/>
      <c r="BA645" s="29"/>
      <c r="BB645" s="29"/>
      <c r="BC645" s="29"/>
      <c r="BD645" s="29"/>
      <c r="BE645" s="29"/>
      <c r="BF645" s="29"/>
      <c r="BG645" s="29"/>
      <c r="BH645" s="29"/>
      <c r="BI645" s="29"/>
      <c r="BJ645" s="29"/>
      <c r="BK645" s="29"/>
      <c r="BL645" s="29"/>
      <c r="BM645" s="29"/>
      <c r="BN645" s="29"/>
      <c r="BO645" s="29"/>
      <c r="BP645" s="29"/>
    </row>
    <row r="646" ht="15.75" customHeight="1">
      <c r="A646" s="29"/>
      <c r="B646" s="29"/>
      <c r="C646" s="30"/>
      <c r="D646" s="29"/>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c r="AL646" s="29"/>
      <c r="AM646" s="29"/>
      <c r="AN646" s="29"/>
      <c r="AO646" s="29"/>
      <c r="AP646" s="29"/>
      <c r="AQ646" s="29"/>
      <c r="AR646" s="29"/>
      <c r="AS646" s="29"/>
      <c r="AT646" s="29"/>
      <c r="AU646" s="29"/>
      <c r="AV646" s="29"/>
      <c r="AW646" s="29"/>
      <c r="AX646" s="29"/>
      <c r="AY646" s="29"/>
      <c r="AZ646" s="29"/>
      <c r="BA646" s="29"/>
      <c r="BB646" s="29"/>
      <c r="BC646" s="29"/>
      <c r="BD646" s="29"/>
      <c r="BE646" s="29"/>
      <c r="BF646" s="29"/>
      <c r="BG646" s="29"/>
      <c r="BH646" s="29"/>
      <c r="BI646" s="29"/>
      <c r="BJ646" s="29"/>
      <c r="BK646" s="29"/>
      <c r="BL646" s="29"/>
      <c r="BM646" s="29"/>
      <c r="BN646" s="29"/>
      <c r="BO646" s="29"/>
      <c r="BP646" s="29"/>
    </row>
    <row r="647" ht="15.75" customHeight="1">
      <c r="A647" s="29"/>
      <c r="B647" s="29"/>
      <c r="C647" s="30"/>
      <c r="D647" s="29"/>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9"/>
      <c r="AL647" s="29"/>
      <c r="AM647" s="29"/>
      <c r="AN647" s="29"/>
      <c r="AO647" s="29"/>
      <c r="AP647" s="29"/>
      <c r="AQ647" s="29"/>
      <c r="AR647" s="29"/>
      <c r="AS647" s="29"/>
      <c r="AT647" s="29"/>
      <c r="AU647" s="29"/>
      <c r="AV647" s="29"/>
      <c r="AW647" s="29"/>
      <c r="AX647" s="29"/>
      <c r="AY647" s="29"/>
      <c r="AZ647" s="29"/>
      <c r="BA647" s="29"/>
      <c r="BB647" s="29"/>
      <c r="BC647" s="29"/>
      <c r="BD647" s="29"/>
      <c r="BE647" s="29"/>
      <c r="BF647" s="29"/>
      <c r="BG647" s="29"/>
      <c r="BH647" s="29"/>
      <c r="BI647" s="29"/>
      <c r="BJ647" s="29"/>
      <c r="BK647" s="29"/>
      <c r="BL647" s="29"/>
      <c r="BM647" s="29"/>
      <c r="BN647" s="29"/>
      <c r="BO647" s="29"/>
      <c r="BP647" s="29"/>
    </row>
    <row r="648" ht="15.75" customHeight="1">
      <c r="A648" s="29"/>
      <c r="B648" s="29"/>
      <c r="C648" s="30"/>
      <c r="D648" s="29"/>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c r="AL648" s="29"/>
      <c r="AM648" s="29"/>
      <c r="AN648" s="29"/>
      <c r="AO648" s="29"/>
      <c r="AP648" s="29"/>
      <c r="AQ648" s="29"/>
      <c r="AR648" s="29"/>
      <c r="AS648" s="29"/>
      <c r="AT648" s="29"/>
      <c r="AU648" s="29"/>
      <c r="AV648" s="29"/>
      <c r="AW648" s="29"/>
      <c r="AX648" s="29"/>
      <c r="AY648" s="29"/>
      <c r="AZ648" s="29"/>
      <c r="BA648" s="29"/>
      <c r="BB648" s="29"/>
      <c r="BC648" s="29"/>
      <c r="BD648" s="29"/>
      <c r="BE648" s="29"/>
      <c r="BF648" s="29"/>
      <c r="BG648" s="29"/>
      <c r="BH648" s="29"/>
      <c r="BI648" s="29"/>
      <c r="BJ648" s="29"/>
      <c r="BK648" s="29"/>
      <c r="BL648" s="29"/>
      <c r="BM648" s="29"/>
      <c r="BN648" s="29"/>
      <c r="BO648" s="29"/>
      <c r="BP648" s="29"/>
    </row>
    <row r="649" ht="15.75" customHeight="1">
      <c r="A649" s="29"/>
      <c r="B649" s="29"/>
      <c r="C649" s="30"/>
      <c r="D649" s="29"/>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c r="AL649" s="29"/>
      <c r="AM649" s="29"/>
      <c r="AN649" s="29"/>
      <c r="AO649" s="29"/>
      <c r="AP649" s="29"/>
      <c r="AQ649" s="29"/>
      <c r="AR649" s="29"/>
      <c r="AS649" s="29"/>
      <c r="AT649" s="29"/>
      <c r="AU649" s="29"/>
      <c r="AV649" s="29"/>
      <c r="AW649" s="29"/>
      <c r="AX649" s="29"/>
      <c r="AY649" s="29"/>
      <c r="AZ649" s="29"/>
      <c r="BA649" s="29"/>
      <c r="BB649" s="29"/>
      <c r="BC649" s="29"/>
      <c r="BD649" s="29"/>
      <c r="BE649" s="29"/>
      <c r="BF649" s="29"/>
      <c r="BG649" s="29"/>
      <c r="BH649" s="29"/>
      <c r="BI649" s="29"/>
      <c r="BJ649" s="29"/>
      <c r="BK649" s="29"/>
      <c r="BL649" s="29"/>
      <c r="BM649" s="29"/>
      <c r="BN649" s="29"/>
      <c r="BO649" s="29"/>
      <c r="BP649" s="29"/>
    </row>
    <row r="650" ht="15.75" customHeight="1">
      <c r="A650" s="29"/>
      <c r="B650" s="29"/>
      <c r="C650" s="30"/>
      <c r="D650" s="29"/>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9"/>
      <c r="AL650" s="29"/>
      <c r="AM650" s="29"/>
      <c r="AN650" s="29"/>
      <c r="AO650" s="29"/>
      <c r="AP650" s="29"/>
      <c r="AQ650" s="29"/>
      <c r="AR650" s="29"/>
      <c r="AS650" s="29"/>
      <c r="AT650" s="29"/>
      <c r="AU650" s="29"/>
      <c r="AV650" s="29"/>
      <c r="AW650" s="29"/>
      <c r="AX650" s="29"/>
      <c r="AY650" s="29"/>
      <c r="AZ650" s="29"/>
      <c r="BA650" s="29"/>
      <c r="BB650" s="29"/>
      <c r="BC650" s="29"/>
      <c r="BD650" s="29"/>
      <c r="BE650" s="29"/>
      <c r="BF650" s="29"/>
      <c r="BG650" s="29"/>
      <c r="BH650" s="29"/>
      <c r="BI650" s="29"/>
      <c r="BJ650" s="29"/>
      <c r="BK650" s="29"/>
      <c r="BL650" s="29"/>
      <c r="BM650" s="29"/>
      <c r="BN650" s="29"/>
      <c r="BO650" s="29"/>
      <c r="BP650" s="29"/>
    </row>
    <row r="651" ht="15.75" customHeight="1">
      <c r="A651" s="29"/>
      <c r="B651" s="29"/>
      <c r="C651" s="30"/>
      <c r="D651" s="29"/>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9"/>
      <c r="AL651" s="29"/>
      <c r="AM651" s="29"/>
      <c r="AN651" s="29"/>
      <c r="AO651" s="29"/>
      <c r="AP651" s="29"/>
      <c r="AQ651" s="29"/>
      <c r="AR651" s="29"/>
      <c r="AS651" s="29"/>
      <c r="AT651" s="29"/>
      <c r="AU651" s="29"/>
      <c r="AV651" s="29"/>
      <c r="AW651" s="29"/>
      <c r="AX651" s="29"/>
      <c r="AY651" s="29"/>
      <c r="AZ651" s="29"/>
      <c r="BA651" s="29"/>
      <c r="BB651" s="29"/>
      <c r="BC651" s="29"/>
      <c r="BD651" s="29"/>
      <c r="BE651" s="29"/>
      <c r="BF651" s="29"/>
      <c r="BG651" s="29"/>
      <c r="BH651" s="29"/>
      <c r="BI651" s="29"/>
      <c r="BJ651" s="29"/>
      <c r="BK651" s="29"/>
      <c r="BL651" s="29"/>
      <c r="BM651" s="29"/>
      <c r="BN651" s="29"/>
      <c r="BO651" s="29"/>
      <c r="BP651" s="29"/>
    </row>
    <row r="652" ht="15.75" customHeight="1">
      <c r="A652" s="29"/>
      <c r="B652" s="29"/>
      <c r="C652" s="30"/>
      <c r="D652" s="29"/>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9"/>
      <c r="AL652" s="29"/>
      <c r="AM652" s="29"/>
      <c r="AN652" s="29"/>
      <c r="AO652" s="29"/>
      <c r="AP652" s="29"/>
      <c r="AQ652" s="29"/>
      <c r="AR652" s="29"/>
      <c r="AS652" s="29"/>
      <c r="AT652" s="29"/>
      <c r="AU652" s="29"/>
      <c r="AV652" s="29"/>
      <c r="AW652" s="29"/>
      <c r="AX652" s="29"/>
      <c r="AY652" s="29"/>
      <c r="AZ652" s="29"/>
      <c r="BA652" s="29"/>
      <c r="BB652" s="29"/>
      <c r="BC652" s="29"/>
      <c r="BD652" s="29"/>
      <c r="BE652" s="29"/>
      <c r="BF652" s="29"/>
      <c r="BG652" s="29"/>
      <c r="BH652" s="29"/>
      <c r="BI652" s="29"/>
      <c r="BJ652" s="29"/>
      <c r="BK652" s="29"/>
      <c r="BL652" s="29"/>
      <c r="BM652" s="29"/>
      <c r="BN652" s="29"/>
      <c r="BO652" s="29"/>
      <c r="BP652" s="29"/>
    </row>
    <row r="653" ht="15.75" customHeight="1">
      <c r="A653" s="29"/>
      <c r="B653" s="29"/>
      <c r="C653" s="30"/>
      <c r="D653" s="29"/>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c r="AK653" s="29"/>
      <c r="AL653" s="29"/>
      <c r="AM653" s="29"/>
      <c r="AN653" s="29"/>
      <c r="AO653" s="29"/>
      <c r="AP653" s="29"/>
      <c r="AQ653" s="29"/>
      <c r="AR653" s="29"/>
      <c r="AS653" s="29"/>
      <c r="AT653" s="29"/>
      <c r="AU653" s="29"/>
      <c r="AV653" s="29"/>
      <c r="AW653" s="29"/>
      <c r="AX653" s="29"/>
      <c r="AY653" s="29"/>
      <c r="AZ653" s="29"/>
      <c r="BA653" s="29"/>
      <c r="BB653" s="29"/>
      <c r="BC653" s="29"/>
      <c r="BD653" s="29"/>
      <c r="BE653" s="29"/>
      <c r="BF653" s="29"/>
      <c r="BG653" s="29"/>
      <c r="BH653" s="29"/>
      <c r="BI653" s="29"/>
      <c r="BJ653" s="29"/>
      <c r="BK653" s="29"/>
      <c r="BL653" s="29"/>
      <c r="BM653" s="29"/>
      <c r="BN653" s="29"/>
      <c r="BO653" s="29"/>
      <c r="BP653" s="29"/>
    </row>
    <row r="654" ht="15.75" customHeight="1">
      <c r="A654" s="29"/>
      <c r="B654" s="29"/>
      <c r="C654" s="30"/>
      <c r="D654" s="29"/>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c r="AK654" s="29"/>
      <c r="AL654" s="29"/>
      <c r="AM654" s="29"/>
      <c r="AN654" s="29"/>
      <c r="AO654" s="29"/>
      <c r="AP654" s="29"/>
      <c r="AQ654" s="29"/>
      <c r="AR654" s="29"/>
      <c r="AS654" s="29"/>
      <c r="AT654" s="29"/>
      <c r="AU654" s="29"/>
      <c r="AV654" s="29"/>
      <c r="AW654" s="29"/>
      <c r="AX654" s="29"/>
      <c r="AY654" s="29"/>
      <c r="AZ654" s="29"/>
      <c r="BA654" s="29"/>
      <c r="BB654" s="29"/>
      <c r="BC654" s="29"/>
      <c r="BD654" s="29"/>
      <c r="BE654" s="29"/>
      <c r="BF654" s="29"/>
      <c r="BG654" s="29"/>
      <c r="BH654" s="29"/>
      <c r="BI654" s="29"/>
      <c r="BJ654" s="29"/>
      <c r="BK654" s="29"/>
      <c r="BL654" s="29"/>
      <c r="BM654" s="29"/>
      <c r="BN654" s="29"/>
      <c r="BO654" s="29"/>
      <c r="BP654" s="29"/>
    </row>
    <row r="655" ht="15.75" customHeight="1">
      <c r="A655" s="29"/>
      <c r="B655" s="29"/>
      <c r="C655" s="30"/>
      <c r="D655" s="29"/>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9"/>
      <c r="AL655" s="29"/>
      <c r="AM655" s="29"/>
      <c r="AN655" s="29"/>
      <c r="AO655" s="29"/>
      <c r="AP655" s="29"/>
      <c r="AQ655" s="29"/>
      <c r="AR655" s="29"/>
      <c r="AS655" s="29"/>
      <c r="AT655" s="29"/>
      <c r="AU655" s="29"/>
      <c r="AV655" s="29"/>
      <c r="AW655" s="29"/>
      <c r="AX655" s="29"/>
      <c r="AY655" s="29"/>
      <c r="AZ655" s="29"/>
      <c r="BA655" s="29"/>
      <c r="BB655" s="29"/>
      <c r="BC655" s="29"/>
      <c r="BD655" s="29"/>
      <c r="BE655" s="29"/>
      <c r="BF655" s="29"/>
      <c r="BG655" s="29"/>
      <c r="BH655" s="29"/>
      <c r="BI655" s="29"/>
      <c r="BJ655" s="29"/>
      <c r="BK655" s="29"/>
      <c r="BL655" s="29"/>
      <c r="BM655" s="29"/>
      <c r="BN655" s="29"/>
      <c r="BO655" s="29"/>
      <c r="BP655" s="29"/>
    </row>
    <row r="656" ht="15.75" customHeight="1">
      <c r="A656" s="29"/>
      <c r="B656" s="29"/>
      <c r="C656" s="30"/>
      <c r="D656" s="29"/>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c r="AL656" s="29"/>
      <c r="AM656" s="29"/>
      <c r="AN656" s="29"/>
      <c r="AO656" s="29"/>
      <c r="AP656" s="29"/>
      <c r="AQ656" s="29"/>
      <c r="AR656" s="29"/>
      <c r="AS656" s="29"/>
      <c r="AT656" s="29"/>
      <c r="AU656" s="29"/>
      <c r="AV656" s="29"/>
      <c r="AW656" s="29"/>
      <c r="AX656" s="29"/>
      <c r="AY656" s="29"/>
      <c r="AZ656" s="29"/>
      <c r="BA656" s="29"/>
      <c r="BB656" s="29"/>
      <c r="BC656" s="29"/>
      <c r="BD656" s="29"/>
      <c r="BE656" s="29"/>
      <c r="BF656" s="29"/>
      <c r="BG656" s="29"/>
      <c r="BH656" s="29"/>
      <c r="BI656" s="29"/>
      <c r="BJ656" s="29"/>
      <c r="BK656" s="29"/>
      <c r="BL656" s="29"/>
      <c r="BM656" s="29"/>
      <c r="BN656" s="29"/>
      <c r="BO656" s="29"/>
      <c r="BP656" s="29"/>
    </row>
    <row r="657" ht="15.75" customHeight="1">
      <c r="A657" s="29"/>
      <c r="B657" s="29"/>
      <c r="C657" s="30"/>
      <c r="D657" s="29"/>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9"/>
      <c r="AL657" s="29"/>
      <c r="AM657" s="29"/>
      <c r="AN657" s="29"/>
      <c r="AO657" s="29"/>
      <c r="AP657" s="29"/>
      <c r="AQ657" s="29"/>
      <c r="AR657" s="29"/>
      <c r="AS657" s="29"/>
      <c r="AT657" s="29"/>
      <c r="AU657" s="29"/>
      <c r="AV657" s="29"/>
      <c r="AW657" s="29"/>
      <c r="AX657" s="29"/>
      <c r="AY657" s="29"/>
      <c r="AZ657" s="29"/>
      <c r="BA657" s="29"/>
      <c r="BB657" s="29"/>
      <c r="BC657" s="29"/>
      <c r="BD657" s="29"/>
      <c r="BE657" s="29"/>
      <c r="BF657" s="29"/>
      <c r="BG657" s="29"/>
      <c r="BH657" s="29"/>
      <c r="BI657" s="29"/>
      <c r="BJ657" s="29"/>
      <c r="BK657" s="29"/>
      <c r="BL657" s="29"/>
      <c r="BM657" s="29"/>
      <c r="BN657" s="29"/>
      <c r="BO657" s="29"/>
      <c r="BP657" s="29"/>
    </row>
    <row r="658" ht="15.75" customHeight="1">
      <c r="A658" s="29"/>
      <c r="B658" s="29"/>
      <c r="C658" s="30"/>
      <c r="D658" s="29"/>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9"/>
      <c r="AD658" s="29"/>
      <c r="AE658" s="29"/>
      <c r="AF658" s="29"/>
      <c r="AG658" s="29"/>
      <c r="AH658" s="29"/>
      <c r="AI658" s="29"/>
      <c r="AJ658" s="29"/>
      <c r="AK658" s="29"/>
      <c r="AL658" s="29"/>
      <c r="AM658" s="29"/>
      <c r="AN658" s="29"/>
      <c r="AO658" s="29"/>
      <c r="AP658" s="29"/>
      <c r="AQ658" s="29"/>
      <c r="AR658" s="29"/>
      <c r="AS658" s="29"/>
      <c r="AT658" s="29"/>
      <c r="AU658" s="29"/>
      <c r="AV658" s="29"/>
      <c r="AW658" s="29"/>
      <c r="AX658" s="29"/>
      <c r="AY658" s="29"/>
      <c r="AZ658" s="29"/>
      <c r="BA658" s="29"/>
      <c r="BB658" s="29"/>
      <c r="BC658" s="29"/>
      <c r="BD658" s="29"/>
      <c r="BE658" s="29"/>
      <c r="BF658" s="29"/>
      <c r="BG658" s="29"/>
      <c r="BH658" s="29"/>
      <c r="BI658" s="29"/>
      <c r="BJ658" s="29"/>
      <c r="BK658" s="29"/>
      <c r="BL658" s="29"/>
      <c r="BM658" s="29"/>
      <c r="BN658" s="29"/>
      <c r="BO658" s="29"/>
      <c r="BP658" s="29"/>
    </row>
    <row r="659" ht="15.75" customHeight="1">
      <c r="A659" s="29"/>
      <c r="B659" s="29"/>
      <c r="C659" s="30"/>
      <c r="D659" s="29"/>
      <c r="E659" s="29"/>
      <c r="F659" s="29"/>
      <c r="G659" s="29"/>
      <c r="H659" s="29"/>
      <c r="I659" s="29"/>
      <c r="J659" s="29"/>
      <c r="K659" s="29"/>
      <c r="L659" s="29"/>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c r="AK659" s="29"/>
      <c r="AL659" s="29"/>
      <c r="AM659" s="29"/>
      <c r="AN659" s="29"/>
      <c r="AO659" s="29"/>
      <c r="AP659" s="29"/>
      <c r="AQ659" s="29"/>
      <c r="AR659" s="29"/>
      <c r="AS659" s="29"/>
      <c r="AT659" s="29"/>
      <c r="AU659" s="29"/>
      <c r="AV659" s="29"/>
      <c r="AW659" s="29"/>
      <c r="AX659" s="29"/>
      <c r="AY659" s="29"/>
      <c r="AZ659" s="29"/>
      <c r="BA659" s="29"/>
      <c r="BB659" s="29"/>
      <c r="BC659" s="29"/>
      <c r="BD659" s="29"/>
      <c r="BE659" s="29"/>
      <c r="BF659" s="29"/>
      <c r="BG659" s="29"/>
      <c r="BH659" s="29"/>
      <c r="BI659" s="29"/>
      <c r="BJ659" s="29"/>
      <c r="BK659" s="29"/>
      <c r="BL659" s="29"/>
      <c r="BM659" s="29"/>
      <c r="BN659" s="29"/>
      <c r="BO659" s="29"/>
      <c r="BP659" s="29"/>
    </row>
    <row r="660" ht="15.75" customHeight="1">
      <c r="A660" s="29"/>
      <c r="B660" s="29"/>
      <c r="C660" s="30"/>
      <c r="D660" s="29"/>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9"/>
      <c r="AL660" s="29"/>
      <c r="AM660" s="29"/>
      <c r="AN660" s="29"/>
      <c r="AO660" s="29"/>
      <c r="AP660" s="29"/>
      <c r="AQ660" s="29"/>
      <c r="AR660" s="29"/>
      <c r="AS660" s="29"/>
      <c r="AT660" s="29"/>
      <c r="AU660" s="29"/>
      <c r="AV660" s="29"/>
      <c r="AW660" s="29"/>
      <c r="AX660" s="29"/>
      <c r="AY660" s="29"/>
      <c r="AZ660" s="29"/>
      <c r="BA660" s="29"/>
      <c r="BB660" s="29"/>
      <c r="BC660" s="29"/>
      <c r="BD660" s="29"/>
      <c r="BE660" s="29"/>
      <c r="BF660" s="29"/>
      <c r="BG660" s="29"/>
      <c r="BH660" s="29"/>
      <c r="BI660" s="29"/>
      <c r="BJ660" s="29"/>
      <c r="BK660" s="29"/>
      <c r="BL660" s="29"/>
      <c r="BM660" s="29"/>
      <c r="BN660" s="29"/>
      <c r="BO660" s="29"/>
      <c r="BP660" s="29"/>
    </row>
    <row r="661" ht="15.75" customHeight="1">
      <c r="A661" s="29"/>
      <c r="B661" s="29"/>
      <c r="C661" s="30"/>
      <c r="D661" s="29"/>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row>
    <row r="662" ht="15.75" customHeight="1">
      <c r="A662" s="29"/>
      <c r="B662" s="29"/>
      <c r="C662" s="30"/>
      <c r="D662" s="29"/>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row>
    <row r="663" ht="15.75" customHeight="1">
      <c r="A663" s="29"/>
      <c r="B663" s="29"/>
      <c r="C663" s="30"/>
      <c r="D663" s="29"/>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c r="AK663" s="29"/>
      <c r="AL663" s="29"/>
      <c r="AM663" s="29"/>
      <c r="AN663" s="29"/>
      <c r="AO663" s="29"/>
      <c r="AP663" s="29"/>
      <c r="AQ663" s="29"/>
      <c r="AR663" s="29"/>
      <c r="AS663" s="29"/>
      <c r="AT663" s="29"/>
      <c r="AU663" s="29"/>
      <c r="AV663" s="29"/>
      <c r="AW663" s="29"/>
      <c r="AX663" s="29"/>
      <c r="AY663" s="29"/>
      <c r="AZ663" s="29"/>
      <c r="BA663" s="29"/>
      <c r="BB663" s="29"/>
      <c r="BC663" s="29"/>
      <c r="BD663" s="29"/>
      <c r="BE663" s="29"/>
      <c r="BF663" s="29"/>
      <c r="BG663" s="29"/>
      <c r="BH663" s="29"/>
      <c r="BI663" s="29"/>
      <c r="BJ663" s="29"/>
      <c r="BK663" s="29"/>
      <c r="BL663" s="29"/>
      <c r="BM663" s="29"/>
      <c r="BN663" s="29"/>
      <c r="BO663" s="29"/>
      <c r="BP663" s="29"/>
    </row>
    <row r="664" ht="15.75" customHeight="1">
      <c r="A664" s="29"/>
      <c r="B664" s="29"/>
      <c r="C664" s="30"/>
      <c r="D664" s="29"/>
      <c r="E664" s="29"/>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c r="AK664" s="29"/>
      <c r="AL664" s="29"/>
      <c r="AM664" s="29"/>
      <c r="AN664" s="29"/>
      <c r="AO664" s="29"/>
      <c r="AP664" s="29"/>
      <c r="AQ664" s="29"/>
      <c r="AR664" s="29"/>
      <c r="AS664" s="29"/>
      <c r="AT664" s="29"/>
      <c r="AU664" s="29"/>
      <c r="AV664" s="29"/>
      <c r="AW664" s="29"/>
      <c r="AX664" s="29"/>
      <c r="AY664" s="29"/>
      <c r="AZ664" s="29"/>
      <c r="BA664" s="29"/>
      <c r="BB664" s="29"/>
      <c r="BC664" s="29"/>
      <c r="BD664" s="29"/>
      <c r="BE664" s="29"/>
      <c r="BF664" s="29"/>
      <c r="BG664" s="29"/>
      <c r="BH664" s="29"/>
      <c r="BI664" s="29"/>
      <c r="BJ664" s="29"/>
      <c r="BK664" s="29"/>
      <c r="BL664" s="29"/>
      <c r="BM664" s="29"/>
      <c r="BN664" s="29"/>
      <c r="BO664" s="29"/>
      <c r="BP664" s="29"/>
    </row>
    <row r="665" ht="15.75" customHeight="1">
      <c r="A665" s="29"/>
      <c r="B665" s="29"/>
      <c r="C665" s="30"/>
      <c r="D665" s="29"/>
      <c r="E665" s="29"/>
      <c r="F665" s="29"/>
      <c r="G665" s="29"/>
      <c r="H665" s="29"/>
      <c r="I665" s="29"/>
      <c r="J665" s="29"/>
      <c r="K665" s="29"/>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c r="AK665" s="29"/>
      <c r="AL665" s="29"/>
      <c r="AM665" s="29"/>
      <c r="AN665" s="29"/>
      <c r="AO665" s="29"/>
      <c r="AP665" s="29"/>
      <c r="AQ665" s="29"/>
      <c r="AR665" s="29"/>
      <c r="AS665" s="29"/>
      <c r="AT665" s="29"/>
      <c r="AU665" s="29"/>
      <c r="AV665" s="29"/>
      <c r="AW665" s="29"/>
      <c r="AX665" s="29"/>
      <c r="AY665" s="29"/>
      <c r="AZ665" s="29"/>
      <c r="BA665" s="29"/>
      <c r="BB665" s="29"/>
      <c r="BC665" s="29"/>
      <c r="BD665" s="29"/>
      <c r="BE665" s="29"/>
      <c r="BF665" s="29"/>
      <c r="BG665" s="29"/>
      <c r="BH665" s="29"/>
      <c r="BI665" s="29"/>
      <c r="BJ665" s="29"/>
      <c r="BK665" s="29"/>
      <c r="BL665" s="29"/>
      <c r="BM665" s="29"/>
      <c r="BN665" s="29"/>
      <c r="BO665" s="29"/>
      <c r="BP665" s="29"/>
    </row>
    <row r="666" ht="15.75" customHeight="1">
      <c r="A666" s="29"/>
      <c r="B666" s="29"/>
      <c r="C666" s="30"/>
      <c r="D666" s="29"/>
      <c r="E666" s="29"/>
      <c r="F666" s="29"/>
      <c r="G666" s="29"/>
      <c r="H666" s="29"/>
      <c r="I666" s="29"/>
      <c r="J666" s="29"/>
      <c r="K666" s="29"/>
      <c r="L666" s="29"/>
      <c r="M666" s="29"/>
      <c r="N666" s="29"/>
      <c r="O666" s="29"/>
      <c r="P666" s="29"/>
      <c r="Q666" s="29"/>
      <c r="R666" s="29"/>
      <c r="S666" s="29"/>
      <c r="T666" s="29"/>
      <c r="U666" s="29"/>
      <c r="V666" s="29"/>
      <c r="W666" s="29"/>
      <c r="X666" s="29"/>
      <c r="Y666" s="29"/>
      <c r="Z666" s="29"/>
      <c r="AA666" s="29"/>
      <c r="AB666" s="29"/>
      <c r="AC666" s="29"/>
      <c r="AD666" s="29"/>
      <c r="AE666" s="29"/>
      <c r="AF666" s="29"/>
      <c r="AG666" s="29"/>
      <c r="AH666" s="29"/>
      <c r="AI666" s="29"/>
      <c r="AJ666" s="29"/>
      <c r="AK666" s="29"/>
      <c r="AL666" s="29"/>
      <c r="AM666" s="29"/>
      <c r="AN666" s="29"/>
      <c r="AO666" s="29"/>
      <c r="AP666" s="29"/>
      <c r="AQ666" s="29"/>
      <c r="AR666" s="29"/>
      <c r="AS666" s="29"/>
      <c r="AT666" s="29"/>
      <c r="AU666" s="29"/>
      <c r="AV666" s="29"/>
      <c r="AW666" s="29"/>
      <c r="AX666" s="29"/>
      <c r="AY666" s="29"/>
      <c r="AZ666" s="29"/>
      <c r="BA666" s="29"/>
      <c r="BB666" s="29"/>
      <c r="BC666" s="29"/>
      <c r="BD666" s="29"/>
      <c r="BE666" s="29"/>
      <c r="BF666" s="29"/>
      <c r="BG666" s="29"/>
      <c r="BH666" s="29"/>
      <c r="BI666" s="29"/>
      <c r="BJ666" s="29"/>
      <c r="BK666" s="29"/>
      <c r="BL666" s="29"/>
      <c r="BM666" s="29"/>
      <c r="BN666" s="29"/>
      <c r="BO666" s="29"/>
      <c r="BP666" s="29"/>
    </row>
    <row r="667" ht="15.75" customHeight="1">
      <c r="A667" s="29"/>
      <c r="B667" s="29"/>
      <c r="C667" s="30"/>
      <c r="D667" s="29"/>
      <c r="E667" s="29"/>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9"/>
      <c r="AL667" s="29"/>
      <c r="AM667" s="29"/>
      <c r="AN667" s="29"/>
      <c r="AO667" s="29"/>
      <c r="AP667" s="29"/>
      <c r="AQ667" s="29"/>
      <c r="AR667" s="29"/>
      <c r="AS667" s="29"/>
      <c r="AT667" s="29"/>
      <c r="AU667" s="29"/>
      <c r="AV667" s="29"/>
      <c r="AW667" s="29"/>
      <c r="AX667" s="29"/>
      <c r="AY667" s="29"/>
      <c r="AZ667" s="29"/>
      <c r="BA667" s="29"/>
      <c r="BB667" s="29"/>
      <c r="BC667" s="29"/>
      <c r="BD667" s="29"/>
      <c r="BE667" s="29"/>
      <c r="BF667" s="29"/>
      <c r="BG667" s="29"/>
      <c r="BH667" s="29"/>
      <c r="BI667" s="29"/>
      <c r="BJ667" s="29"/>
      <c r="BK667" s="29"/>
      <c r="BL667" s="29"/>
      <c r="BM667" s="29"/>
      <c r="BN667" s="29"/>
      <c r="BO667" s="29"/>
      <c r="BP667" s="29"/>
    </row>
    <row r="668" ht="15.75" customHeight="1">
      <c r="A668" s="29"/>
      <c r="B668" s="29"/>
      <c r="C668" s="30"/>
      <c r="D668" s="29"/>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row>
    <row r="669" ht="15.75" customHeight="1">
      <c r="A669" s="29"/>
      <c r="B669" s="29"/>
      <c r="C669" s="30"/>
      <c r="D669" s="29"/>
      <c r="E669" s="29"/>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row>
    <row r="670" ht="15.75" customHeight="1">
      <c r="A670" s="29"/>
      <c r="B670" s="29"/>
      <c r="C670" s="30"/>
      <c r="D670" s="29"/>
      <c r="E670" s="29"/>
      <c r="F670" s="29"/>
      <c r="G670" s="29"/>
      <c r="H670" s="29"/>
      <c r="I670" s="29"/>
      <c r="J670" s="29"/>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row>
    <row r="671" ht="15.75" customHeight="1">
      <c r="A671" s="29"/>
      <c r="B671" s="29"/>
      <c r="C671" s="30"/>
      <c r="D671" s="29"/>
      <c r="E671" s="29"/>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row>
    <row r="672" ht="15.75" customHeight="1">
      <c r="A672" s="29"/>
      <c r="B672" s="29"/>
      <c r="C672" s="30"/>
      <c r="D672" s="29"/>
      <c r="E672" s="29"/>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U672" s="29"/>
      <c r="AV672" s="29"/>
      <c r="AW672" s="29"/>
      <c r="AX672" s="29"/>
      <c r="AY672" s="29"/>
      <c r="AZ672" s="29"/>
      <c r="BA672" s="29"/>
      <c r="BB672" s="29"/>
      <c r="BC672" s="29"/>
      <c r="BD672" s="29"/>
      <c r="BE672" s="29"/>
      <c r="BF672" s="29"/>
      <c r="BG672" s="29"/>
      <c r="BH672" s="29"/>
      <c r="BI672" s="29"/>
      <c r="BJ672" s="29"/>
      <c r="BK672" s="29"/>
      <c r="BL672" s="29"/>
      <c r="BM672" s="29"/>
      <c r="BN672" s="29"/>
      <c r="BO672" s="29"/>
      <c r="BP672" s="29"/>
    </row>
    <row r="673" ht="15.75" customHeight="1">
      <c r="A673" s="29"/>
      <c r="B673" s="29"/>
      <c r="C673" s="30"/>
      <c r="D673" s="29"/>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c r="AK673" s="29"/>
      <c r="AL673" s="29"/>
      <c r="AM673" s="29"/>
      <c r="AN673" s="29"/>
      <c r="AO673" s="29"/>
      <c r="AP673" s="29"/>
      <c r="AQ673" s="29"/>
      <c r="AR673" s="29"/>
      <c r="AS673" s="29"/>
      <c r="AT673" s="29"/>
      <c r="AU673" s="29"/>
      <c r="AV673" s="29"/>
      <c r="AW673" s="29"/>
      <c r="AX673" s="29"/>
      <c r="AY673" s="29"/>
      <c r="AZ673" s="29"/>
      <c r="BA673" s="29"/>
      <c r="BB673" s="29"/>
      <c r="BC673" s="29"/>
      <c r="BD673" s="29"/>
      <c r="BE673" s="29"/>
      <c r="BF673" s="29"/>
      <c r="BG673" s="29"/>
      <c r="BH673" s="29"/>
      <c r="BI673" s="29"/>
      <c r="BJ673" s="29"/>
      <c r="BK673" s="29"/>
      <c r="BL673" s="29"/>
      <c r="BM673" s="29"/>
      <c r="BN673" s="29"/>
      <c r="BO673" s="29"/>
      <c r="BP673" s="29"/>
    </row>
    <row r="674" ht="15.75" customHeight="1">
      <c r="A674" s="29"/>
      <c r="B674" s="29"/>
      <c r="C674" s="30"/>
      <c r="D674" s="29"/>
      <c r="E674" s="29"/>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c r="AL674" s="29"/>
      <c r="AM674" s="29"/>
      <c r="AN674" s="29"/>
      <c r="AO674" s="29"/>
      <c r="AP674" s="29"/>
      <c r="AQ674" s="29"/>
      <c r="AR674" s="29"/>
      <c r="AS674" s="29"/>
      <c r="AT674" s="29"/>
      <c r="AU674" s="29"/>
      <c r="AV674" s="29"/>
      <c r="AW674" s="29"/>
      <c r="AX674" s="29"/>
      <c r="AY674" s="29"/>
      <c r="AZ674" s="29"/>
      <c r="BA674" s="29"/>
      <c r="BB674" s="29"/>
      <c r="BC674" s="29"/>
      <c r="BD674" s="29"/>
      <c r="BE674" s="29"/>
      <c r="BF674" s="29"/>
      <c r="BG674" s="29"/>
      <c r="BH674" s="29"/>
      <c r="BI674" s="29"/>
      <c r="BJ674" s="29"/>
      <c r="BK674" s="29"/>
      <c r="BL674" s="29"/>
      <c r="BM674" s="29"/>
      <c r="BN674" s="29"/>
      <c r="BO674" s="29"/>
      <c r="BP674" s="29"/>
    </row>
    <row r="675" ht="15.75" customHeight="1">
      <c r="A675" s="29"/>
      <c r="B675" s="29"/>
      <c r="C675" s="30"/>
      <c r="D675" s="29"/>
      <c r="E675" s="29"/>
      <c r="F675" s="29"/>
      <c r="G675" s="29"/>
      <c r="H675" s="29"/>
      <c r="I675" s="29"/>
      <c r="J675" s="29"/>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9"/>
      <c r="AL675" s="29"/>
      <c r="AM675" s="29"/>
      <c r="AN675" s="29"/>
      <c r="AO675" s="29"/>
      <c r="AP675" s="29"/>
      <c r="AQ675" s="29"/>
      <c r="AR675" s="29"/>
      <c r="AS675" s="29"/>
      <c r="AT675" s="29"/>
      <c r="AU675" s="29"/>
      <c r="AV675" s="29"/>
      <c r="AW675" s="29"/>
      <c r="AX675" s="29"/>
      <c r="AY675" s="29"/>
      <c r="AZ675" s="29"/>
      <c r="BA675" s="29"/>
      <c r="BB675" s="29"/>
      <c r="BC675" s="29"/>
      <c r="BD675" s="29"/>
      <c r="BE675" s="29"/>
      <c r="BF675" s="29"/>
      <c r="BG675" s="29"/>
      <c r="BH675" s="29"/>
      <c r="BI675" s="29"/>
      <c r="BJ675" s="29"/>
      <c r="BK675" s="29"/>
      <c r="BL675" s="29"/>
      <c r="BM675" s="29"/>
      <c r="BN675" s="29"/>
      <c r="BO675" s="29"/>
      <c r="BP675" s="29"/>
    </row>
    <row r="676" ht="15.75" customHeight="1">
      <c r="A676" s="29"/>
      <c r="B676" s="29"/>
      <c r="C676" s="30"/>
      <c r="D676" s="29"/>
      <c r="E676" s="29"/>
      <c r="F676" s="29"/>
      <c r="G676" s="29"/>
      <c r="H676" s="29"/>
      <c r="I676" s="29"/>
      <c r="J676" s="29"/>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9"/>
      <c r="AL676" s="29"/>
      <c r="AM676" s="29"/>
      <c r="AN676" s="29"/>
      <c r="AO676" s="29"/>
      <c r="AP676" s="29"/>
      <c r="AQ676" s="29"/>
      <c r="AR676" s="29"/>
      <c r="AS676" s="29"/>
      <c r="AT676" s="29"/>
      <c r="AU676" s="29"/>
      <c r="AV676" s="29"/>
      <c r="AW676" s="29"/>
      <c r="AX676" s="29"/>
      <c r="AY676" s="29"/>
      <c r="AZ676" s="29"/>
      <c r="BA676" s="29"/>
      <c r="BB676" s="29"/>
      <c r="BC676" s="29"/>
      <c r="BD676" s="29"/>
      <c r="BE676" s="29"/>
      <c r="BF676" s="29"/>
      <c r="BG676" s="29"/>
      <c r="BH676" s="29"/>
      <c r="BI676" s="29"/>
      <c r="BJ676" s="29"/>
      <c r="BK676" s="29"/>
      <c r="BL676" s="29"/>
      <c r="BM676" s="29"/>
      <c r="BN676" s="29"/>
      <c r="BO676" s="29"/>
      <c r="BP676" s="29"/>
    </row>
    <row r="677" ht="15.75" customHeight="1">
      <c r="A677" s="29"/>
      <c r="B677" s="29"/>
      <c r="C677" s="30"/>
      <c r="D677" s="29"/>
      <c r="E677" s="29"/>
      <c r="F677" s="29"/>
      <c r="G677" s="29"/>
      <c r="H677" s="29"/>
      <c r="I677" s="29"/>
      <c r="J677" s="29"/>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9"/>
      <c r="AL677" s="29"/>
      <c r="AM677" s="29"/>
      <c r="AN677" s="29"/>
      <c r="AO677" s="29"/>
      <c r="AP677" s="29"/>
      <c r="AQ677" s="29"/>
      <c r="AR677" s="29"/>
      <c r="AS677" s="29"/>
      <c r="AT677" s="29"/>
      <c r="AU677" s="29"/>
      <c r="AV677" s="29"/>
      <c r="AW677" s="29"/>
      <c r="AX677" s="29"/>
      <c r="AY677" s="29"/>
      <c r="AZ677" s="29"/>
      <c r="BA677" s="29"/>
      <c r="BB677" s="29"/>
      <c r="BC677" s="29"/>
      <c r="BD677" s="29"/>
      <c r="BE677" s="29"/>
      <c r="BF677" s="29"/>
      <c r="BG677" s="29"/>
      <c r="BH677" s="29"/>
      <c r="BI677" s="29"/>
      <c r="BJ677" s="29"/>
      <c r="BK677" s="29"/>
      <c r="BL677" s="29"/>
      <c r="BM677" s="29"/>
      <c r="BN677" s="29"/>
      <c r="BO677" s="29"/>
      <c r="BP677" s="29"/>
    </row>
    <row r="678" ht="15.75" customHeight="1">
      <c r="A678" s="29"/>
      <c r="B678" s="29"/>
      <c r="C678" s="30"/>
      <c r="D678" s="29"/>
      <c r="E678" s="29"/>
      <c r="F678" s="29"/>
      <c r="G678" s="29"/>
      <c r="H678" s="29"/>
      <c r="I678" s="29"/>
      <c r="J678" s="29"/>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9"/>
      <c r="AL678" s="29"/>
      <c r="AM678" s="29"/>
      <c r="AN678" s="29"/>
      <c r="AO678" s="29"/>
      <c r="AP678" s="29"/>
      <c r="AQ678" s="29"/>
      <c r="AR678" s="29"/>
      <c r="AS678" s="29"/>
      <c r="AT678" s="29"/>
      <c r="AU678" s="29"/>
      <c r="AV678" s="29"/>
      <c r="AW678" s="29"/>
      <c r="AX678" s="29"/>
      <c r="AY678" s="29"/>
      <c r="AZ678" s="29"/>
      <c r="BA678" s="29"/>
      <c r="BB678" s="29"/>
      <c r="BC678" s="29"/>
      <c r="BD678" s="29"/>
      <c r="BE678" s="29"/>
      <c r="BF678" s="29"/>
      <c r="BG678" s="29"/>
      <c r="BH678" s="29"/>
      <c r="BI678" s="29"/>
      <c r="BJ678" s="29"/>
      <c r="BK678" s="29"/>
      <c r="BL678" s="29"/>
      <c r="BM678" s="29"/>
      <c r="BN678" s="29"/>
      <c r="BO678" s="29"/>
      <c r="BP678" s="29"/>
    </row>
    <row r="679" ht="15.75" customHeight="1">
      <c r="A679" s="29"/>
      <c r="B679" s="29"/>
      <c r="C679" s="30"/>
      <c r="D679" s="29"/>
      <c r="E679" s="29"/>
      <c r="F679" s="29"/>
      <c r="G679" s="29"/>
      <c r="H679" s="29"/>
      <c r="I679" s="29"/>
      <c r="J679" s="29"/>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9"/>
      <c r="AL679" s="29"/>
      <c r="AM679" s="29"/>
      <c r="AN679" s="29"/>
      <c r="AO679" s="29"/>
      <c r="AP679" s="29"/>
      <c r="AQ679" s="29"/>
      <c r="AR679" s="29"/>
      <c r="AS679" s="29"/>
      <c r="AT679" s="29"/>
      <c r="AU679" s="29"/>
      <c r="AV679" s="29"/>
      <c r="AW679" s="29"/>
      <c r="AX679" s="29"/>
      <c r="AY679" s="29"/>
      <c r="AZ679" s="29"/>
      <c r="BA679" s="29"/>
      <c r="BB679" s="29"/>
      <c r="BC679" s="29"/>
      <c r="BD679" s="29"/>
      <c r="BE679" s="29"/>
      <c r="BF679" s="29"/>
      <c r="BG679" s="29"/>
      <c r="BH679" s="29"/>
      <c r="BI679" s="29"/>
      <c r="BJ679" s="29"/>
      <c r="BK679" s="29"/>
      <c r="BL679" s="29"/>
      <c r="BM679" s="29"/>
      <c r="BN679" s="29"/>
      <c r="BO679" s="29"/>
      <c r="BP679" s="29"/>
    </row>
    <row r="680" ht="15.75" customHeight="1">
      <c r="A680" s="29"/>
      <c r="B680" s="29"/>
      <c r="C680" s="30"/>
      <c r="D680" s="29"/>
      <c r="E680" s="29"/>
      <c r="F680" s="29"/>
      <c r="G680" s="29"/>
      <c r="H680" s="29"/>
      <c r="I680" s="29"/>
      <c r="J680" s="29"/>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9"/>
      <c r="AL680" s="29"/>
      <c r="AM680" s="29"/>
      <c r="AN680" s="29"/>
      <c r="AO680" s="29"/>
      <c r="AP680" s="29"/>
      <c r="AQ680" s="29"/>
      <c r="AR680" s="29"/>
      <c r="AS680" s="29"/>
      <c r="AT680" s="29"/>
      <c r="AU680" s="29"/>
      <c r="AV680" s="29"/>
      <c r="AW680" s="29"/>
      <c r="AX680" s="29"/>
      <c r="AY680" s="29"/>
      <c r="AZ680" s="29"/>
      <c r="BA680" s="29"/>
      <c r="BB680" s="29"/>
      <c r="BC680" s="29"/>
      <c r="BD680" s="29"/>
      <c r="BE680" s="29"/>
      <c r="BF680" s="29"/>
      <c r="BG680" s="29"/>
      <c r="BH680" s="29"/>
      <c r="BI680" s="29"/>
      <c r="BJ680" s="29"/>
      <c r="BK680" s="29"/>
      <c r="BL680" s="29"/>
      <c r="BM680" s="29"/>
      <c r="BN680" s="29"/>
      <c r="BO680" s="29"/>
      <c r="BP680" s="29"/>
    </row>
    <row r="681" ht="15.75" customHeight="1">
      <c r="A681" s="29"/>
      <c r="B681" s="29"/>
      <c r="C681" s="30"/>
      <c r="D681" s="29"/>
      <c r="E681" s="29"/>
      <c r="F681" s="29"/>
      <c r="G681" s="29"/>
      <c r="H681" s="29"/>
      <c r="I681" s="29"/>
      <c r="J681" s="29"/>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c r="AK681" s="29"/>
      <c r="AL681" s="29"/>
      <c r="AM681" s="29"/>
      <c r="AN681" s="29"/>
      <c r="AO681" s="29"/>
      <c r="AP681" s="29"/>
      <c r="AQ681" s="29"/>
      <c r="AR681" s="29"/>
      <c r="AS681" s="29"/>
      <c r="AT681" s="29"/>
      <c r="AU681" s="29"/>
      <c r="AV681" s="29"/>
      <c r="AW681" s="29"/>
      <c r="AX681" s="29"/>
      <c r="AY681" s="29"/>
      <c r="AZ681" s="29"/>
      <c r="BA681" s="29"/>
      <c r="BB681" s="29"/>
      <c r="BC681" s="29"/>
      <c r="BD681" s="29"/>
      <c r="BE681" s="29"/>
      <c r="BF681" s="29"/>
      <c r="BG681" s="29"/>
      <c r="BH681" s="29"/>
      <c r="BI681" s="29"/>
      <c r="BJ681" s="29"/>
      <c r="BK681" s="29"/>
      <c r="BL681" s="29"/>
      <c r="BM681" s="29"/>
      <c r="BN681" s="29"/>
      <c r="BO681" s="29"/>
      <c r="BP681" s="29"/>
    </row>
    <row r="682" ht="15.75" customHeight="1">
      <c r="A682" s="29"/>
      <c r="B682" s="29"/>
      <c r="C682" s="30"/>
      <c r="D682" s="29"/>
      <c r="E682" s="29"/>
      <c r="F682" s="29"/>
      <c r="G682" s="29"/>
      <c r="H682" s="29"/>
      <c r="I682" s="29"/>
      <c r="J682" s="29"/>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c r="AL682" s="29"/>
      <c r="AM682" s="29"/>
      <c r="AN682" s="29"/>
      <c r="AO682" s="29"/>
      <c r="AP682" s="29"/>
      <c r="AQ682" s="29"/>
      <c r="AR682" s="29"/>
      <c r="AS682" s="29"/>
      <c r="AT682" s="29"/>
      <c r="AU682" s="29"/>
      <c r="AV682" s="29"/>
      <c r="AW682" s="29"/>
      <c r="AX682" s="29"/>
      <c r="AY682" s="29"/>
      <c r="AZ682" s="29"/>
      <c r="BA682" s="29"/>
      <c r="BB682" s="29"/>
      <c r="BC682" s="29"/>
      <c r="BD682" s="29"/>
      <c r="BE682" s="29"/>
      <c r="BF682" s="29"/>
      <c r="BG682" s="29"/>
      <c r="BH682" s="29"/>
      <c r="BI682" s="29"/>
      <c r="BJ682" s="29"/>
      <c r="BK682" s="29"/>
      <c r="BL682" s="29"/>
      <c r="BM682" s="29"/>
      <c r="BN682" s="29"/>
      <c r="BO682" s="29"/>
      <c r="BP682" s="29"/>
    </row>
    <row r="683" ht="15.75" customHeight="1">
      <c r="A683" s="29"/>
      <c r="B683" s="29"/>
      <c r="C683" s="30"/>
      <c r="D683" s="29"/>
      <c r="E683" s="29"/>
      <c r="F683" s="29"/>
      <c r="G683" s="29"/>
      <c r="H683" s="29"/>
      <c r="I683" s="29"/>
      <c r="J683" s="29"/>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c r="AK683" s="29"/>
      <c r="AL683" s="29"/>
      <c r="AM683" s="29"/>
      <c r="AN683" s="29"/>
      <c r="AO683" s="29"/>
      <c r="AP683" s="29"/>
      <c r="AQ683" s="29"/>
      <c r="AR683" s="29"/>
      <c r="AS683" s="29"/>
      <c r="AT683" s="29"/>
      <c r="AU683" s="29"/>
      <c r="AV683" s="29"/>
      <c r="AW683" s="29"/>
      <c r="AX683" s="29"/>
      <c r="AY683" s="29"/>
      <c r="AZ683" s="29"/>
      <c r="BA683" s="29"/>
      <c r="BB683" s="29"/>
      <c r="BC683" s="29"/>
      <c r="BD683" s="29"/>
      <c r="BE683" s="29"/>
      <c r="BF683" s="29"/>
      <c r="BG683" s="29"/>
      <c r="BH683" s="29"/>
      <c r="BI683" s="29"/>
      <c r="BJ683" s="29"/>
      <c r="BK683" s="29"/>
      <c r="BL683" s="29"/>
      <c r="BM683" s="29"/>
      <c r="BN683" s="29"/>
      <c r="BO683" s="29"/>
      <c r="BP683" s="29"/>
    </row>
    <row r="684" ht="15.75" customHeight="1">
      <c r="A684" s="29"/>
      <c r="B684" s="29"/>
      <c r="C684" s="30"/>
      <c r="D684" s="29"/>
      <c r="E684" s="29"/>
      <c r="F684" s="29"/>
      <c r="G684" s="29"/>
      <c r="H684" s="29"/>
      <c r="I684" s="29"/>
      <c r="J684" s="29"/>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9"/>
      <c r="AL684" s="29"/>
      <c r="AM684" s="29"/>
      <c r="AN684" s="29"/>
      <c r="AO684" s="29"/>
      <c r="AP684" s="29"/>
      <c r="AQ684" s="29"/>
      <c r="AR684" s="29"/>
      <c r="AS684" s="29"/>
      <c r="AT684" s="29"/>
      <c r="AU684" s="29"/>
      <c r="AV684" s="29"/>
      <c r="AW684" s="29"/>
      <c r="AX684" s="29"/>
      <c r="AY684" s="29"/>
      <c r="AZ684" s="29"/>
      <c r="BA684" s="29"/>
      <c r="BB684" s="29"/>
      <c r="BC684" s="29"/>
      <c r="BD684" s="29"/>
      <c r="BE684" s="29"/>
      <c r="BF684" s="29"/>
      <c r="BG684" s="29"/>
      <c r="BH684" s="29"/>
      <c r="BI684" s="29"/>
      <c r="BJ684" s="29"/>
      <c r="BK684" s="29"/>
      <c r="BL684" s="29"/>
      <c r="BM684" s="29"/>
      <c r="BN684" s="29"/>
      <c r="BO684" s="29"/>
      <c r="BP684" s="29"/>
    </row>
    <row r="685" ht="15.75" customHeight="1">
      <c r="A685" s="29"/>
      <c r="B685" s="29"/>
      <c r="C685" s="30"/>
      <c r="D685" s="29"/>
      <c r="E685" s="29"/>
      <c r="F685" s="29"/>
      <c r="G685" s="29"/>
      <c r="H685" s="29"/>
      <c r="I685" s="29"/>
      <c r="J685" s="29"/>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9"/>
      <c r="AL685" s="29"/>
      <c r="AM685" s="29"/>
      <c r="AN685" s="29"/>
      <c r="AO685" s="29"/>
      <c r="AP685" s="29"/>
      <c r="AQ685" s="29"/>
      <c r="AR685" s="29"/>
      <c r="AS685" s="29"/>
      <c r="AT685" s="29"/>
      <c r="AU685" s="29"/>
      <c r="AV685" s="29"/>
      <c r="AW685" s="29"/>
      <c r="AX685" s="29"/>
      <c r="AY685" s="29"/>
      <c r="AZ685" s="29"/>
      <c r="BA685" s="29"/>
      <c r="BB685" s="29"/>
      <c r="BC685" s="29"/>
      <c r="BD685" s="29"/>
      <c r="BE685" s="29"/>
      <c r="BF685" s="29"/>
      <c r="BG685" s="29"/>
      <c r="BH685" s="29"/>
      <c r="BI685" s="29"/>
      <c r="BJ685" s="29"/>
      <c r="BK685" s="29"/>
      <c r="BL685" s="29"/>
      <c r="BM685" s="29"/>
      <c r="BN685" s="29"/>
      <c r="BO685" s="29"/>
      <c r="BP685" s="29"/>
    </row>
    <row r="686" ht="15.75" customHeight="1">
      <c r="A686" s="29"/>
      <c r="B686" s="29"/>
      <c r="C686" s="30"/>
      <c r="D686" s="29"/>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c r="AL686" s="29"/>
      <c r="AM686" s="29"/>
      <c r="AN686" s="29"/>
      <c r="AO686" s="29"/>
      <c r="AP686" s="29"/>
      <c r="AQ686" s="29"/>
      <c r="AR686" s="29"/>
      <c r="AS686" s="29"/>
      <c r="AT686" s="29"/>
      <c r="AU686" s="29"/>
      <c r="AV686" s="29"/>
      <c r="AW686" s="29"/>
      <c r="AX686" s="29"/>
      <c r="AY686" s="29"/>
      <c r="AZ686" s="29"/>
      <c r="BA686" s="29"/>
      <c r="BB686" s="29"/>
      <c r="BC686" s="29"/>
      <c r="BD686" s="29"/>
      <c r="BE686" s="29"/>
      <c r="BF686" s="29"/>
      <c r="BG686" s="29"/>
      <c r="BH686" s="29"/>
      <c r="BI686" s="29"/>
      <c r="BJ686" s="29"/>
      <c r="BK686" s="29"/>
      <c r="BL686" s="29"/>
      <c r="BM686" s="29"/>
      <c r="BN686" s="29"/>
      <c r="BO686" s="29"/>
      <c r="BP686" s="29"/>
    </row>
    <row r="687" ht="15.75" customHeight="1">
      <c r="A687" s="29"/>
      <c r="B687" s="29"/>
      <c r="C687" s="30"/>
      <c r="D687" s="29"/>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9"/>
      <c r="AL687" s="29"/>
      <c r="AM687" s="29"/>
      <c r="AN687" s="29"/>
      <c r="AO687" s="29"/>
      <c r="AP687" s="29"/>
      <c r="AQ687" s="29"/>
      <c r="AR687" s="29"/>
      <c r="AS687" s="29"/>
      <c r="AT687" s="29"/>
      <c r="AU687" s="29"/>
      <c r="AV687" s="29"/>
      <c r="AW687" s="29"/>
      <c r="AX687" s="29"/>
      <c r="AY687" s="29"/>
      <c r="AZ687" s="29"/>
      <c r="BA687" s="29"/>
      <c r="BB687" s="29"/>
      <c r="BC687" s="29"/>
      <c r="BD687" s="29"/>
      <c r="BE687" s="29"/>
      <c r="BF687" s="29"/>
      <c r="BG687" s="29"/>
      <c r="BH687" s="29"/>
      <c r="BI687" s="29"/>
      <c r="BJ687" s="29"/>
      <c r="BK687" s="29"/>
      <c r="BL687" s="29"/>
      <c r="BM687" s="29"/>
      <c r="BN687" s="29"/>
      <c r="BO687" s="29"/>
      <c r="BP687" s="29"/>
    </row>
    <row r="688" ht="15.75" customHeight="1">
      <c r="A688" s="29"/>
      <c r="B688" s="29"/>
      <c r="C688" s="30"/>
      <c r="D688" s="29"/>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9"/>
      <c r="AL688" s="29"/>
      <c r="AM688" s="29"/>
      <c r="AN688" s="29"/>
      <c r="AO688" s="29"/>
      <c r="AP688" s="29"/>
      <c r="AQ688" s="29"/>
      <c r="AR688" s="29"/>
      <c r="AS688" s="29"/>
      <c r="AT688" s="29"/>
      <c r="AU688" s="29"/>
      <c r="AV688" s="29"/>
      <c r="AW688" s="29"/>
      <c r="AX688" s="29"/>
      <c r="AY688" s="29"/>
      <c r="AZ688" s="29"/>
      <c r="BA688" s="29"/>
      <c r="BB688" s="29"/>
      <c r="BC688" s="29"/>
      <c r="BD688" s="29"/>
      <c r="BE688" s="29"/>
      <c r="BF688" s="29"/>
      <c r="BG688" s="29"/>
      <c r="BH688" s="29"/>
      <c r="BI688" s="29"/>
      <c r="BJ688" s="29"/>
      <c r="BK688" s="29"/>
      <c r="BL688" s="29"/>
      <c r="BM688" s="29"/>
      <c r="BN688" s="29"/>
      <c r="BO688" s="29"/>
      <c r="BP688" s="29"/>
    </row>
    <row r="689" ht="15.75" customHeight="1">
      <c r="A689" s="29"/>
      <c r="B689" s="29"/>
      <c r="C689" s="30"/>
      <c r="D689" s="29"/>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9"/>
      <c r="AL689" s="29"/>
      <c r="AM689" s="29"/>
      <c r="AN689" s="29"/>
      <c r="AO689" s="29"/>
      <c r="AP689" s="29"/>
      <c r="AQ689" s="29"/>
      <c r="AR689" s="29"/>
      <c r="AS689" s="29"/>
      <c r="AT689" s="29"/>
      <c r="AU689" s="29"/>
      <c r="AV689" s="29"/>
      <c r="AW689" s="29"/>
      <c r="AX689" s="29"/>
      <c r="AY689" s="29"/>
      <c r="AZ689" s="29"/>
      <c r="BA689" s="29"/>
      <c r="BB689" s="29"/>
      <c r="BC689" s="29"/>
      <c r="BD689" s="29"/>
      <c r="BE689" s="29"/>
      <c r="BF689" s="29"/>
      <c r="BG689" s="29"/>
      <c r="BH689" s="29"/>
      <c r="BI689" s="29"/>
      <c r="BJ689" s="29"/>
      <c r="BK689" s="29"/>
      <c r="BL689" s="29"/>
      <c r="BM689" s="29"/>
      <c r="BN689" s="29"/>
      <c r="BO689" s="29"/>
      <c r="BP689" s="29"/>
    </row>
    <row r="690" ht="15.75" customHeight="1">
      <c r="A690" s="29"/>
      <c r="B690" s="29"/>
      <c r="C690" s="30"/>
      <c r="D690" s="29"/>
      <c r="E690" s="29"/>
      <c r="F690" s="29"/>
      <c r="G690" s="29"/>
      <c r="H690" s="29"/>
      <c r="I690" s="29"/>
      <c r="J690" s="29"/>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c r="AL690" s="29"/>
      <c r="AM690" s="29"/>
      <c r="AN690" s="29"/>
      <c r="AO690" s="29"/>
      <c r="AP690" s="29"/>
      <c r="AQ690" s="29"/>
      <c r="AR690" s="29"/>
      <c r="AS690" s="29"/>
      <c r="AT690" s="29"/>
      <c r="AU690" s="29"/>
      <c r="AV690" s="29"/>
      <c r="AW690" s="29"/>
      <c r="AX690" s="29"/>
      <c r="AY690" s="29"/>
      <c r="AZ690" s="29"/>
      <c r="BA690" s="29"/>
      <c r="BB690" s="29"/>
      <c r="BC690" s="29"/>
      <c r="BD690" s="29"/>
      <c r="BE690" s="29"/>
      <c r="BF690" s="29"/>
      <c r="BG690" s="29"/>
      <c r="BH690" s="29"/>
      <c r="BI690" s="29"/>
      <c r="BJ690" s="29"/>
      <c r="BK690" s="29"/>
      <c r="BL690" s="29"/>
      <c r="BM690" s="29"/>
      <c r="BN690" s="29"/>
      <c r="BO690" s="29"/>
      <c r="BP690" s="29"/>
    </row>
    <row r="691" ht="15.75" customHeight="1">
      <c r="A691" s="29"/>
      <c r="B691" s="29"/>
      <c r="C691" s="30"/>
      <c r="D691" s="29"/>
      <c r="E691" s="29"/>
      <c r="F691" s="29"/>
      <c r="G691" s="29"/>
      <c r="H691" s="29"/>
      <c r="I691" s="29"/>
      <c r="J691" s="29"/>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c r="AK691" s="29"/>
      <c r="AL691" s="29"/>
      <c r="AM691" s="29"/>
      <c r="AN691" s="29"/>
      <c r="AO691" s="29"/>
      <c r="AP691" s="29"/>
      <c r="AQ691" s="29"/>
      <c r="AR691" s="29"/>
      <c r="AS691" s="29"/>
      <c r="AT691" s="29"/>
      <c r="AU691" s="29"/>
      <c r="AV691" s="29"/>
      <c r="AW691" s="29"/>
      <c r="AX691" s="29"/>
      <c r="AY691" s="29"/>
      <c r="AZ691" s="29"/>
      <c r="BA691" s="29"/>
      <c r="BB691" s="29"/>
      <c r="BC691" s="29"/>
      <c r="BD691" s="29"/>
      <c r="BE691" s="29"/>
      <c r="BF691" s="29"/>
      <c r="BG691" s="29"/>
      <c r="BH691" s="29"/>
      <c r="BI691" s="29"/>
      <c r="BJ691" s="29"/>
      <c r="BK691" s="29"/>
      <c r="BL691" s="29"/>
      <c r="BM691" s="29"/>
      <c r="BN691" s="29"/>
      <c r="BO691" s="29"/>
      <c r="BP691" s="29"/>
    </row>
    <row r="692" ht="15.75" customHeight="1">
      <c r="A692" s="29"/>
      <c r="B692" s="29"/>
      <c r="C692" s="30"/>
      <c r="D692" s="29"/>
      <c r="E692" s="29"/>
      <c r="F692" s="29"/>
      <c r="G692" s="29"/>
      <c r="H692" s="29"/>
      <c r="I692" s="29"/>
      <c r="J692" s="29"/>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c r="AL692" s="29"/>
      <c r="AM692" s="29"/>
      <c r="AN692" s="29"/>
      <c r="AO692" s="29"/>
      <c r="AP692" s="29"/>
      <c r="AQ692" s="29"/>
      <c r="AR692" s="29"/>
      <c r="AS692" s="29"/>
      <c r="AT692" s="29"/>
      <c r="AU692" s="29"/>
      <c r="AV692" s="29"/>
      <c r="AW692" s="29"/>
      <c r="AX692" s="29"/>
      <c r="AY692" s="29"/>
      <c r="AZ692" s="29"/>
      <c r="BA692" s="29"/>
      <c r="BB692" s="29"/>
      <c r="BC692" s="29"/>
      <c r="BD692" s="29"/>
      <c r="BE692" s="29"/>
      <c r="BF692" s="29"/>
      <c r="BG692" s="29"/>
      <c r="BH692" s="29"/>
      <c r="BI692" s="29"/>
      <c r="BJ692" s="29"/>
      <c r="BK692" s="29"/>
      <c r="BL692" s="29"/>
      <c r="BM692" s="29"/>
      <c r="BN692" s="29"/>
      <c r="BO692" s="29"/>
      <c r="BP692" s="29"/>
    </row>
    <row r="693" ht="15.75" customHeight="1">
      <c r="A693" s="29"/>
      <c r="B693" s="29"/>
      <c r="C693" s="30"/>
      <c r="D693" s="29"/>
      <c r="E693" s="29"/>
      <c r="F693" s="29"/>
      <c r="G693" s="29"/>
      <c r="H693" s="29"/>
      <c r="I693" s="29"/>
      <c r="J693" s="29"/>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9"/>
      <c r="AL693" s="29"/>
      <c r="AM693" s="29"/>
      <c r="AN693" s="29"/>
      <c r="AO693" s="29"/>
      <c r="AP693" s="29"/>
      <c r="AQ693" s="29"/>
      <c r="AR693" s="29"/>
      <c r="AS693" s="29"/>
      <c r="AT693" s="29"/>
      <c r="AU693" s="29"/>
      <c r="AV693" s="29"/>
      <c r="AW693" s="29"/>
      <c r="AX693" s="29"/>
      <c r="AY693" s="29"/>
      <c r="AZ693" s="29"/>
      <c r="BA693" s="29"/>
      <c r="BB693" s="29"/>
      <c r="BC693" s="29"/>
      <c r="BD693" s="29"/>
      <c r="BE693" s="29"/>
      <c r="BF693" s="29"/>
      <c r="BG693" s="29"/>
      <c r="BH693" s="29"/>
      <c r="BI693" s="29"/>
      <c r="BJ693" s="29"/>
      <c r="BK693" s="29"/>
      <c r="BL693" s="29"/>
      <c r="BM693" s="29"/>
      <c r="BN693" s="29"/>
      <c r="BO693" s="29"/>
      <c r="BP693" s="29"/>
    </row>
    <row r="694" ht="15.75" customHeight="1">
      <c r="A694" s="29"/>
      <c r="B694" s="29"/>
      <c r="C694" s="30"/>
      <c r="D694" s="29"/>
      <c r="E694" s="29"/>
      <c r="F694" s="29"/>
      <c r="G694" s="29"/>
      <c r="H694" s="29"/>
      <c r="I694" s="29"/>
      <c r="J694" s="29"/>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9"/>
      <c r="AL694" s="29"/>
      <c r="AM694" s="29"/>
      <c r="AN694" s="29"/>
      <c r="AO694" s="29"/>
      <c r="AP694" s="29"/>
      <c r="AQ694" s="29"/>
      <c r="AR694" s="29"/>
      <c r="AS694" s="29"/>
      <c r="AT694" s="29"/>
      <c r="AU694" s="29"/>
      <c r="AV694" s="29"/>
      <c r="AW694" s="29"/>
      <c r="AX694" s="29"/>
      <c r="AY694" s="29"/>
      <c r="AZ694" s="29"/>
      <c r="BA694" s="29"/>
      <c r="BB694" s="29"/>
      <c r="BC694" s="29"/>
      <c r="BD694" s="29"/>
      <c r="BE694" s="29"/>
      <c r="BF694" s="29"/>
      <c r="BG694" s="29"/>
      <c r="BH694" s="29"/>
      <c r="BI694" s="29"/>
      <c r="BJ694" s="29"/>
      <c r="BK694" s="29"/>
      <c r="BL694" s="29"/>
      <c r="BM694" s="29"/>
      <c r="BN694" s="29"/>
      <c r="BO694" s="29"/>
      <c r="BP694" s="29"/>
    </row>
    <row r="695" ht="15.75" customHeight="1">
      <c r="A695" s="29"/>
      <c r="B695" s="29"/>
      <c r="C695" s="30"/>
      <c r="D695" s="29"/>
      <c r="E695" s="29"/>
      <c r="F695" s="29"/>
      <c r="G695" s="29"/>
      <c r="H695" s="29"/>
      <c r="I695" s="29"/>
      <c r="J695" s="29"/>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9"/>
      <c r="AL695" s="29"/>
      <c r="AM695" s="29"/>
      <c r="AN695" s="29"/>
      <c r="AO695" s="29"/>
      <c r="AP695" s="29"/>
      <c r="AQ695" s="29"/>
      <c r="AR695" s="29"/>
      <c r="AS695" s="29"/>
      <c r="AT695" s="29"/>
      <c r="AU695" s="29"/>
      <c r="AV695" s="29"/>
      <c r="AW695" s="29"/>
      <c r="AX695" s="29"/>
      <c r="AY695" s="29"/>
      <c r="AZ695" s="29"/>
      <c r="BA695" s="29"/>
      <c r="BB695" s="29"/>
      <c r="BC695" s="29"/>
      <c r="BD695" s="29"/>
      <c r="BE695" s="29"/>
      <c r="BF695" s="29"/>
      <c r="BG695" s="29"/>
      <c r="BH695" s="29"/>
      <c r="BI695" s="29"/>
      <c r="BJ695" s="29"/>
      <c r="BK695" s="29"/>
      <c r="BL695" s="29"/>
      <c r="BM695" s="29"/>
      <c r="BN695" s="29"/>
      <c r="BO695" s="29"/>
      <c r="BP695" s="29"/>
    </row>
    <row r="696" ht="15.75" customHeight="1">
      <c r="A696" s="29"/>
      <c r="B696" s="29"/>
      <c r="C696" s="30"/>
      <c r="D696" s="29"/>
      <c r="E696" s="29"/>
      <c r="F696" s="29"/>
      <c r="G696" s="29"/>
      <c r="H696" s="29"/>
      <c r="I696" s="29"/>
      <c r="J696" s="29"/>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9"/>
      <c r="AL696" s="29"/>
      <c r="AM696" s="29"/>
      <c r="AN696" s="29"/>
      <c r="AO696" s="29"/>
      <c r="AP696" s="29"/>
      <c r="AQ696" s="29"/>
      <c r="AR696" s="29"/>
      <c r="AS696" s="29"/>
      <c r="AT696" s="29"/>
      <c r="AU696" s="29"/>
      <c r="AV696" s="29"/>
      <c r="AW696" s="29"/>
      <c r="AX696" s="29"/>
      <c r="AY696" s="29"/>
      <c r="AZ696" s="29"/>
      <c r="BA696" s="29"/>
      <c r="BB696" s="29"/>
      <c r="BC696" s="29"/>
      <c r="BD696" s="29"/>
      <c r="BE696" s="29"/>
      <c r="BF696" s="29"/>
      <c r="BG696" s="29"/>
      <c r="BH696" s="29"/>
      <c r="BI696" s="29"/>
      <c r="BJ696" s="29"/>
      <c r="BK696" s="29"/>
      <c r="BL696" s="29"/>
      <c r="BM696" s="29"/>
      <c r="BN696" s="29"/>
      <c r="BO696" s="29"/>
      <c r="BP696" s="29"/>
    </row>
    <row r="697" ht="15.75" customHeight="1">
      <c r="A697" s="29"/>
      <c r="B697" s="29"/>
      <c r="C697" s="30"/>
      <c r="D697" s="29"/>
      <c r="E697" s="29"/>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9"/>
      <c r="AL697" s="29"/>
      <c r="AM697" s="29"/>
      <c r="AN697" s="29"/>
      <c r="AO697" s="29"/>
      <c r="AP697" s="29"/>
      <c r="AQ697" s="29"/>
      <c r="AR697" s="29"/>
      <c r="AS697" s="29"/>
      <c r="AT697" s="29"/>
      <c r="AU697" s="29"/>
      <c r="AV697" s="29"/>
      <c r="AW697" s="29"/>
      <c r="AX697" s="29"/>
      <c r="AY697" s="29"/>
      <c r="AZ697" s="29"/>
      <c r="BA697" s="29"/>
      <c r="BB697" s="29"/>
      <c r="BC697" s="29"/>
      <c r="BD697" s="29"/>
      <c r="BE697" s="29"/>
      <c r="BF697" s="29"/>
      <c r="BG697" s="29"/>
      <c r="BH697" s="29"/>
      <c r="BI697" s="29"/>
      <c r="BJ697" s="29"/>
      <c r="BK697" s="29"/>
      <c r="BL697" s="29"/>
      <c r="BM697" s="29"/>
      <c r="BN697" s="29"/>
      <c r="BO697" s="29"/>
      <c r="BP697" s="29"/>
    </row>
    <row r="698" ht="15.75" customHeight="1">
      <c r="A698" s="29"/>
      <c r="B698" s="29"/>
      <c r="C698" s="30"/>
      <c r="D698" s="29"/>
      <c r="E698" s="29"/>
      <c r="F698" s="29"/>
      <c r="G698" s="29"/>
      <c r="H698" s="29"/>
      <c r="I698" s="29"/>
      <c r="J698" s="29"/>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c r="AL698" s="29"/>
      <c r="AM698" s="29"/>
      <c r="AN698" s="29"/>
      <c r="AO698" s="29"/>
      <c r="AP698" s="29"/>
      <c r="AQ698" s="29"/>
      <c r="AR698" s="29"/>
      <c r="AS698" s="29"/>
      <c r="AT698" s="29"/>
      <c r="AU698" s="29"/>
      <c r="AV698" s="29"/>
      <c r="AW698" s="29"/>
      <c r="AX698" s="29"/>
      <c r="AY698" s="29"/>
      <c r="AZ698" s="29"/>
      <c r="BA698" s="29"/>
      <c r="BB698" s="29"/>
      <c r="BC698" s="29"/>
      <c r="BD698" s="29"/>
      <c r="BE698" s="29"/>
      <c r="BF698" s="29"/>
      <c r="BG698" s="29"/>
      <c r="BH698" s="29"/>
      <c r="BI698" s="29"/>
      <c r="BJ698" s="29"/>
      <c r="BK698" s="29"/>
      <c r="BL698" s="29"/>
      <c r="BM698" s="29"/>
      <c r="BN698" s="29"/>
      <c r="BO698" s="29"/>
      <c r="BP698" s="29"/>
    </row>
    <row r="699" ht="15.75" customHeight="1">
      <c r="A699" s="29"/>
      <c r="B699" s="29"/>
      <c r="C699" s="30"/>
      <c r="D699" s="29"/>
      <c r="E699" s="29"/>
      <c r="F699" s="29"/>
      <c r="G699" s="29"/>
      <c r="H699" s="29"/>
      <c r="I699" s="29"/>
      <c r="J699" s="29"/>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c r="AK699" s="29"/>
      <c r="AL699" s="29"/>
      <c r="AM699" s="29"/>
      <c r="AN699" s="29"/>
      <c r="AO699" s="29"/>
      <c r="AP699" s="29"/>
      <c r="AQ699" s="29"/>
      <c r="AR699" s="29"/>
      <c r="AS699" s="29"/>
      <c r="AT699" s="29"/>
      <c r="AU699" s="29"/>
      <c r="AV699" s="29"/>
      <c r="AW699" s="29"/>
      <c r="AX699" s="29"/>
      <c r="AY699" s="29"/>
      <c r="AZ699" s="29"/>
      <c r="BA699" s="29"/>
      <c r="BB699" s="29"/>
      <c r="BC699" s="29"/>
      <c r="BD699" s="29"/>
      <c r="BE699" s="29"/>
      <c r="BF699" s="29"/>
      <c r="BG699" s="29"/>
      <c r="BH699" s="29"/>
      <c r="BI699" s="29"/>
      <c r="BJ699" s="29"/>
      <c r="BK699" s="29"/>
      <c r="BL699" s="29"/>
      <c r="BM699" s="29"/>
      <c r="BN699" s="29"/>
      <c r="BO699" s="29"/>
      <c r="BP699" s="29"/>
    </row>
    <row r="700" ht="15.75" customHeight="1">
      <c r="A700" s="29"/>
      <c r="B700" s="29"/>
      <c r="C700" s="30"/>
      <c r="D700" s="29"/>
      <c r="E700" s="29"/>
      <c r="F700" s="29"/>
      <c r="G700" s="29"/>
      <c r="H700" s="29"/>
      <c r="I700" s="29"/>
      <c r="J700" s="29"/>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c r="AL700" s="29"/>
      <c r="AM700" s="29"/>
      <c r="AN700" s="29"/>
      <c r="AO700" s="29"/>
      <c r="AP700" s="29"/>
      <c r="AQ700" s="29"/>
      <c r="AR700" s="29"/>
      <c r="AS700" s="29"/>
      <c r="AT700" s="29"/>
      <c r="AU700" s="29"/>
      <c r="AV700" s="29"/>
      <c r="AW700" s="29"/>
      <c r="AX700" s="29"/>
      <c r="AY700" s="29"/>
      <c r="AZ700" s="29"/>
      <c r="BA700" s="29"/>
      <c r="BB700" s="29"/>
      <c r="BC700" s="29"/>
      <c r="BD700" s="29"/>
      <c r="BE700" s="29"/>
      <c r="BF700" s="29"/>
      <c r="BG700" s="29"/>
      <c r="BH700" s="29"/>
      <c r="BI700" s="29"/>
      <c r="BJ700" s="29"/>
      <c r="BK700" s="29"/>
      <c r="BL700" s="29"/>
      <c r="BM700" s="29"/>
      <c r="BN700" s="29"/>
      <c r="BO700" s="29"/>
      <c r="BP700" s="29"/>
    </row>
    <row r="701" ht="15.75" customHeight="1">
      <c r="A701" s="29"/>
      <c r="B701" s="29"/>
      <c r="C701" s="30"/>
      <c r="D701" s="29"/>
      <c r="E701" s="29"/>
      <c r="F701" s="29"/>
      <c r="G701" s="29"/>
      <c r="H701" s="29"/>
      <c r="I701" s="29"/>
      <c r="J701" s="29"/>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9"/>
      <c r="AL701" s="29"/>
      <c r="AM701" s="29"/>
      <c r="AN701" s="29"/>
      <c r="AO701" s="29"/>
      <c r="AP701" s="29"/>
      <c r="AQ701" s="29"/>
      <c r="AR701" s="29"/>
      <c r="AS701" s="29"/>
      <c r="AT701" s="29"/>
      <c r="AU701" s="29"/>
      <c r="AV701" s="29"/>
      <c r="AW701" s="29"/>
      <c r="AX701" s="29"/>
      <c r="AY701" s="29"/>
      <c r="AZ701" s="29"/>
      <c r="BA701" s="29"/>
      <c r="BB701" s="29"/>
      <c r="BC701" s="29"/>
      <c r="BD701" s="29"/>
      <c r="BE701" s="29"/>
      <c r="BF701" s="29"/>
      <c r="BG701" s="29"/>
      <c r="BH701" s="29"/>
      <c r="BI701" s="29"/>
      <c r="BJ701" s="29"/>
      <c r="BK701" s="29"/>
      <c r="BL701" s="29"/>
      <c r="BM701" s="29"/>
      <c r="BN701" s="29"/>
      <c r="BO701" s="29"/>
      <c r="BP701" s="29"/>
    </row>
    <row r="702" ht="15.75" customHeight="1">
      <c r="A702" s="29"/>
      <c r="B702" s="29"/>
      <c r="C702" s="30"/>
      <c r="D702" s="29"/>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9"/>
      <c r="AL702" s="29"/>
      <c r="AM702" s="29"/>
      <c r="AN702" s="29"/>
      <c r="AO702" s="29"/>
      <c r="AP702" s="29"/>
      <c r="AQ702" s="29"/>
      <c r="AR702" s="29"/>
      <c r="AS702" s="29"/>
      <c r="AT702" s="29"/>
      <c r="AU702" s="29"/>
      <c r="AV702" s="29"/>
      <c r="AW702" s="29"/>
      <c r="AX702" s="29"/>
      <c r="AY702" s="29"/>
      <c r="AZ702" s="29"/>
      <c r="BA702" s="29"/>
      <c r="BB702" s="29"/>
      <c r="BC702" s="29"/>
      <c r="BD702" s="29"/>
      <c r="BE702" s="29"/>
      <c r="BF702" s="29"/>
      <c r="BG702" s="29"/>
      <c r="BH702" s="29"/>
      <c r="BI702" s="29"/>
      <c r="BJ702" s="29"/>
      <c r="BK702" s="29"/>
      <c r="BL702" s="29"/>
      <c r="BM702" s="29"/>
      <c r="BN702" s="29"/>
      <c r="BO702" s="29"/>
      <c r="BP702" s="29"/>
    </row>
    <row r="703" ht="15.75" customHeight="1">
      <c r="A703" s="29"/>
      <c r="B703" s="29"/>
      <c r="C703" s="30"/>
      <c r="D703" s="29"/>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9"/>
      <c r="AL703" s="29"/>
      <c r="AM703" s="29"/>
      <c r="AN703" s="29"/>
      <c r="AO703" s="29"/>
      <c r="AP703" s="29"/>
      <c r="AQ703" s="29"/>
      <c r="AR703" s="29"/>
      <c r="AS703" s="29"/>
      <c r="AT703" s="29"/>
      <c r="AU703" s="29"/>
      <c r="AV703" s="29"/>
      <c r="AW703" s="29"/>
      <c r="AX703" s="29"/>
      <c r="AY703" s="29"/>
      <c r="AZ703" s="29"/>
      <c r="BA703" s="29"/>
      <c r="BB703" s="29"/>
      <c r="BC703" s="29"/>
      <c r="BD703" s="29"/>
      <c r="BE703" s="29"/>
      <c r="BF703" s="29"/>
      <c r="BG703" s="29"/>
      <c r="BH703" s="29"/>
      <c r="BI703" s="29"/>
      <c r="BJ703" s="29"/>
      <c r="BK703" s="29"/>
      <c r="BL703" s="29"/>
      <c r="BM703" s="29"/>
      <c r="BN703" s="29"/>
      <c r="BO703" s="29"/>
      <c r="BP703" s="29"/>
    </row>
    <row r="704" ht="15.75" customHeight="1">
      <c r="A704" s="29"/>
      <c r="B704" s="29"/>
      <c r="C704" s="30"/>
      <c r="D704" s="29"/>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c r="AL704" s="29"/>
      <c r="AM704" s="29"/>
      <c r="AN704" s="29"/>
      <c r="AO704" s="29"/>
      <c r="AP704" s="29"/>
      <c r="AQ704" s="29"/>
      <c r="AR704" s="29"/>
      <c r="AS704" s="29"/>
      <c r="AT704" s="29"/>
      <c r="AU704" s="29"/>
      <c r="AV704" s="29"/>
      <c r="AW704" s="29"/>
      <c r="AX704" s="29"/>
      <c r="AY704" s="29"/>
      <c r="AZ704" s="29"/>
      <c r="BA704" s="29"/>
      <c r="BB704" s="29"/>
      <c r="BC704" s="29"/>
      <c r="BD704" s="29"/>
      <c r="BE704" s="29"/>
      <c r="BF704" s="29"/>
      <c r="BG704" s="29"/>
      <c r="BH704" s="29"/>
      <c r="BI704" s="29"/>
      <c r="BJ704" s="29"/>
      <c r="BK704" s="29"/>
      <c r="BL704" s="29"/>
      <c r="BM704" s="29"/>
      <c r="BN704" s="29"/>
      <c r="BO704" s="29"/>
      <c r="BP704" s="29"/>
    </row>
    <row r="705" ht="15.75" customHeight="1">
      <c r="A705" s="29"/>
      <c r="B705" s="29"/>
      <c r="C705" s="30"/>
      <c r="D705" s="29"/>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c r="AK705" s="29"/>
      <c r="AL705" s="29"/>
      <c r="AM705" s="29"/>
      <c r="AN705" s="29"/>
      <c r="AO705" s="29"/>
      <c r="AP705" s="29"/>
      <c r="AQ705" s="29"/>
      <c r="AR705" s="29"/>
      <c r="AS705" s="29"/>
      <c r="AT705" s="29"/>
      <c r="AU705" s="29"/>
      <c r="AV705" s="29"/>
      <c r="AW705" s="29"/>
      <c r="AX705" s="29"/>
      <c r="AY705" s="29"/>
      <c r="AZ705" s="29"/>
      <c r="BA705" s="29"/>
      <c r="BB705" s="29"/>
      <c r="BC705" s="29"/>
      <c r="BD705" s="29"/>
      <c r="BE705" s="29"/>
      <c r="BF705" s="29"/>
      <c r="BG705" s="29"/>
      <c r="BH705" s="29"/>
      <c r="BI705" s="29"/>
      <c r="BJ705" s="29"/>
      <c r="BK705" s="29"/>
      <c r="BL705" s="29"/>
      <c r="BM705" s="29"/>
      <c r="BN705" s="29"/>
      <c r="BO705" s="29"/>
      <c r="BP705" s="29"/>
    </row>
    <row r="706" ht="15.75" customHeight="1">
      <c r="A706" s="29"/>
      <c r="B706" s="29"/>
      <c r="C706" s="30"/>
      <c r="D706" s="29"/>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c r="AL706" s="29"/>
      <c r="AM706" s="29"/>
      <c r="AN706" s="29"/>
      <c r="AO706" s="29"/>
      <c r="AP706" s="29"/>
      <c r="AQ706" s="29"/>
      <c r="AR706" s="29"/>
      <c r="AS706" s="29"/>
      <c r="AT706" s="29"/>
      <c r="AU706" s="29"/>
      <c r="AV706" s="29"/>
      <c r="AW706" s="29"/>
      <c r="AX706" s="29"/>
      <c r="AY706" s="29"/>
      <c r="AZ706" s="29"/>
      <c r="BA706" s="29"/>
      <c r="BB706" s="29"/>
      <c r="BC706" s="29"/>
      <c r="BD706" s="29"/>
      <c r="BE706" s="29"/>
      <c r="BF706" s="29"/>
      <c r="BG706" s="29"/>
      <c r="BH706" s="29"/>
      <c r="BI706" s="29"/>
      <c r="BJ706" s="29"/>
      <c r="BK706" s="29"/>
      <c r="BL706" s="29"/>
      <c r="BM706" s="29"/>
      <c r="BN706" s="29"/>
      <c r="BO706" s="29"/>
      <c r="BP706" s="29"/>
    </row>
    <row r="707" ht="15.75" customHeight="1">
      <c r="A707" s="29"/>
      <c r="B707" s="29"/>
      <c r="C707" s="30"/>
      <c r="D707" s="29"/>
      <c r="E707" s="29"/>
      <c r="F707" s="29"/>
      <c r="G707" s="29"/>
      <c r="H707" s="29"/>
      <c r="I707" s="29"/>
      <c r="J707" s="29"/>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c r="AK707" s="29"/>
      <c r="AL707" s="29"/>
      <c r="AM707" s="29"/>
      <c r="AN707" s="29"/>
      <c r="AO707" s="29"/>
      <c r="AP707" s="29"/>
      <c r="AQ707" s="29"/>
      <c r="AR707" s="29"/>
      <c r="AS707" s="29"/>
      <c r="AT707" s="29"/>
      <c r="AU707" s="29"/>
      <c r="AV707" s="29"/>
      <c r="AW707" s="29"/>
      <c r="AX707" s="29"/>
      <c r="AY707" s="29"/>
      <c r="AZ707" s="29"/>
      <c r="BA707" s="29"/>
      <c r="BB707" s="29"/>
      <c r="BC707" s="29"/>
      <c r="BD707" s="29"/>
      <c r="BE707" s="29"/>
      <c r="BF707" s="29"/>
      <c r="BG707" s="29"/>
      <c r="BH707" s="29"/>
      <c r="BI707" s="29"/>
      <c r="BJ707" s="29"/>
      <c r="BK707" s="29"/>
      <c r="BL707" s="29"/>
      <c r="BM707" s="29"/>
      <c r="BN707" s="29"/>
      <c r="BO707" s="29"/>
      <c r="BP707" s="29"/>
    </row>
    <row r="708" ht="15.75" customHeight="1">
      <c r="A708" s="29"/>
      <c r="B708" s="29"/>
      <c r="C708" s="30"/>
      <c r="D708" s="29"/>
      <c r="E708" s="29"/>
      <c r="F708" s="29"/>
      <c r="G708" s="29"/>
      <c r="H708" s="29"/>
      <c r="I708" s="29"/>
      <c r="J708" s="29"/>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c r="AL708" s="29"/>
      <c r="AM708" s="29"/>
      <c r="AN708" s="29"/>
      <c r="AO708" s="29"/>
      <c r="AP708" s="29"/>
      <c r="AQ708" s="29"/>
      <c r="AR708" s="29"/>
      <c r="AS708" s="29"/>
      <c r="AT708" s="29"/>
      <c r="AU708" s="29"/>
      <c r="AV708" s="29"/>
      <c r="AW708" s="29"/>
      <c r="AX708" s="29"/>
      <c r="AY708" s="29"/>
      <c r="AZ708" s="29"/>
      <c r="BA708" s="29"/>
      <c r="BB708" s="29"/>
      <c r="BC708" s="29"/>
      <c r="BD708" s="29"/>
      <c r="BE708" s="29"/>
      <c r="BF708" s="29"/>
      <c r="BG708" s="29"/>
      <c r="BH708" s="29"/>
      <c r="BI708" s="29"/>
      <c r="BJ708" s="29"/>
      <c r="BK708" s="29"/>
      <c r="BL708" s="29"/>
      <c r="BM708" s="29"/>
      <c r="BN708" s="29"/>
      <c r="BO708" s="29"/>
      <c r="BP708" s="29"/>
    </row>
    <row r="709" ht="15.75" customHeight="1">
      <c r="A709" s="29"/>
      <c r="B709" s="29"/>
      <c r="C709" s="30"/>
      <c r="D709" s="29"/>
      <c r="E709" s="29"/>
      <c r="F709" s="29"/>
      <c r="G709" s="29"/>
      <c r="H709" s="29"/>
      <c r="I709" s="29"/>
      <c r="J709" s="29"/>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9"/>
      <c r="AL709" s="29"/>
      <c r="AM709" s="29"/>
      <c r="AN709" s="29"/>
      <c r="AO709" s="29"/>
      <c r="AP709" s="29"/>
      <c r="AQ709" s="29"/>
      <c r="AR709" s="29"/>
      <c r="AS709" s="29"/>
      <c r="AT709" s="29"/>
      <c r="AU709" s="29"/>
      <c r="AV709" s="29"/>
      <c r="AW709" s="29"/>
      <c r="AX709" s="29"/>
      <c r="AY709" s="29"/>
      <c r="AZ709" s="29"/>
      <c r="BA709" s="29"/>
      <c r="BB709" s="29"/>
      <c r="BC709" s="29"/>
      <c r="BD709" s="29"/>
      <c r="BE709" s="29"/>
      <c r="BF709" s="29"/>
      <c r="BG709" s="29"/>
      <c r="BH709" s="29"/>
      <c r="BI709" s="29"/>
      <c r="BJ709" s="29"/>
      <c r="BK709" s="29"/>
      <c r="BL709" s="29"/>
      <c r="BM709" s="29"/>
      <c r="BN709" s="29"/>
      <c r="BO709" s="29"/>
      <c r="BP709" s="29"/>
    </row>
    <row r="710" ht="15.75" customHeight="1">
      <c r="A710" s="29"/>
      <c r="B710" s="29"/>
      <c r="C710" s="30"/>
      <c r="D710" s="29"/>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c r="AL710" s="29"/>
      <c r="AM710" s="29"/>
      <c r="AN710" s="29"/>
      <c r="AO710" s="29"/>
      <c r="AP710" s="29"/>
      <c r="AQ710" s="29"/>
      <c r="AR710" s="29"/>
      <c r="AS710" s="29"/>
      <c r="AT710" s="29"/>
      <c r="AU710" s="29"/>
      <c r="AV710" s="29"/>
      <c r="AW710" s="29"/>
      <c r="AX710" s="29"/>
      <c r="AY710" s="29"/>
      <c r="AZ710" s="29"/>
      <c r="BA710" s="29"/>
      <c r="BB710" s="29"/>
      <c r="BC710" s="29"/>
      <c r="BD710" s="29"/>
      <c r="BE710" s="29"/>
      <c r="BF710" s="29"/>
      <c r="BG710" s="29"/>
      <c r="BH710" s="29"/>
      <c r="BI710" s="29"/>
      <c r="BJ710" s="29"/>
      <c r="BK710" s="29"/>
      <c r="BL710" s="29"/>
      <c r="BM710" s="29"/>
      <c r="BN710" s="29"/>
      <c r="BO710" s="29"/>
      <c r="BP710" s="29"/>
    </row>
    <row r="711" ht="15.75" customHeight="1">
      <c r="A711" s="29"/>
      <c r="B711" s="29"/>
      <c r="C711" s="30"/>
      <c r="D711" s="29"/>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c r="AK711" s="29"/>
      <c r="AL711" s="29"/>
      <c r="AM711" s="29"/>
      <c r="AN711" s="29"/>
      <c r="AO711" s="29"/>
      <c r="AP711" s="29"/>
      <c r="AQ711" s="29"/>
      <c r="AR711" s="29"/>
      <c r="AS711" s="29"/>
      <c r="AT711" s="29"/>
      <c r="AU711" s="29"/>
      <c r="AV711" s="29"/>
      <c r="AW711" s="29"/>
      <c r="AX711" s="29"/>
      <c r="AY711" s="29"/>
      <c r="AZ711" s="29"/>
      <c r="BA711" s="29"/>
      <c r="BB711" s="29"/>
      <c r="BC711" s="29"/>
      <c r="BD711" s="29"/>
      <c r="BE711" s="29"/>
      <c r="BF711" s="29"/>
      <c r="BG711" s="29"/>
      <c r="BH711" s="29"/>
      <c r="BI711" s="29"/>
      <c r="BJ711" s="29"/>
      <c r="BK711" s="29"/>
      <c r="BL711" s="29"/>
      <c r="BM711" s="29"/>
      <c r="BN711" s="29"/>
      <c r="BO711" s="29"/>
      <c r="BP711" s="29"/>
    </row>
    <row r="712" ht="15.75" customHeight="1">
      <c r="A712" s="29"/>
      <c r="B712" s="29"/>
      <c r="C712" s="30"/>
      <c r="D712" s="29"/>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9"/>
      <c r="AL712" s="29"/>
      <c r="AM712" s="29"/>
      <c r="AN712" s="29"/>
      <c r="AO712" s="29"/>
      <c r="AP712" s="29"/>
      <c r="AQ712" s="29"/>
      <c r="AR712" s="29"/>
      <c r="AS712" s="29"/>
      <c r="AT712" s="29"/>
      <c r="AU712" s="29"/>
      <c r="AV712" s="29"/>
      <c r="AW712" s="29"/>
      <c r="AX712" s="29"/>
      <c r="AY712" s="29"/>
      <c r="AZ712" s="29"/>
      <c r="BA712" s="29"/>
      <c r="BB712" s="29"/>
      <c r="BC712" s="29"/>
      <c r="BD712" s="29"/>
      <c r="BE712" s="29"/>
      <c r="BF712" s="29"/>
      <c r="BG712" s="29"/>
      <c r="BH712" s="29"/>
      <c r="BI712" s="29"/>
      <c r="BJ712" s="29"/>
      <c r="BK712" s="29"/>
      <c r="BL712" s="29"/>
      <c r="BM712" s="29"/>
      <c r="BN712" s="29"/>
      <c r="BO712" s="29"/>
      <c r="BP712" s="29"/>
    </row>
    <row r="713" ht="15.75" customHeight="1">
      <c r="A713" s="29"/>
      <c r="B713" s="29"/>
      <c r="C713" s="30"/>
      <c r="D713" s="29"/>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9"/>
      <c r="AL713" s="29"/>
      <c r="AM713" s="29"/>
      <c r="AN713" s="29"/>
      <c r="AO713" s="29"/>
      <c r="AP713" s="29"/>
      <c r="AQ713" s="29"/>
      <c r="AR713" s="29"/>
      <c r="AS713" s="29"/>
      <c r="AT713" s="29"/>
      <c r="AU713" s="29"/>
      <c r="AV713" s="29"/>
      <c r="AW713" s="29"/>
      <c r="AX713" s="29"/>
      <c r="AY713" s="29"/>
      <c r="AZ713" s="29"/>
      <c r="BA713" s="29"/>
      <c r="BB713" s="29"/>
      <c r="BC713" s="29"/>
      <c r="BD713" s="29"/>
      <c r="BE713" s="29"/>
      <c r="BF713" s="29"/>
      <c r="BG713" s="29"/>
      <c r="BH713" s="29"/>
      <c r="BI713" s="29"/>
      <c r="BJ713" s="29"/>
      <c r="BK713" s="29"/>
      <c r="BL713" s="29"/>
      <c r="BM713" s="29"/>
      <c r="BN713" s="29"/>
      <c r="BO713" s="29"/>
      <c r="BP713" s="29"/>
    </row>
    <row r="714" ht="15.75" customHeight="1">
      <c r="A714" s="29"/>
      <c r="B714" s="29"/>
      <c r="C714" s="30"/>
      <c r="D714" s="29"/>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9"/>
      <c r="AL714" s="29"/>
      <c r="AM714" s="29"/>
      <c r="AN714" s="29"/>
      <c r="AO714" s="29"/>
      <c r="AP714" s="29"/>
      <c r="AQ714" s="29"/>
      <c r="AR714" s="29"/>
      <c r="AS714" s="29"/>
      <c r="AT714" s="29"/>
      <c r="AU714" s="29"/>
      <c r="AV714" s="29"/>
      <c r="AW714" s="29"/>
      <c r="AX714" s="29"/>
      <c r="AY714" s="29"/>
      <c r="AZ714" s="29"/>
      <c r="BA714" s="29"/>
      <c r="BB714" s="29"/>
      <c r="BC714" s="29"/>
      <c r="BD714" s="29"/>
      <c r="BE714" s="29"/>
      <c r="BF714" s="29"/>
      <c r="BG714" s="29"/>
      <c r="BH714" s="29"/>
      <c r="BI714" s="29"/>
      <c r="BJ714" s="29"/>
      <c r="BK714" s="29"/>
      <c r="BL714" s="29"/>
      <c r="BM714" s="29"/>
      <c r="BN714" s="29"/>
      <c r="BO714" s="29"/>
      <c r="BP714" s="29"/>
    </row>
    <row r="715" ht="15.75" customHeight="1">
      <c r="A715" s="29"/>
      <c r="B715" s="29"/>
      <c r="C715" s="30"/>
      <c r="D715" s="29"/>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9"/>
      <c r="AL715" s="29"/>
      <c r="AM715" s="29"/>
      <c r="AN715" s="29"/>
      <c r="AO715" s="29"/>
      <c r="AP715" s="29"/>
      <c r="AQ715" s="29"/>
      <c r="AR715" s="29"/>
      <c r="AS715" s="29"/>
      <c r="AT715" s="29"/>
      <c r="AU715" s="29"/>
      <c r="AV715" s="29"/>
      <c r="AW715" s="29"/>
      <c r="AX715" s="29"/>
      <c r="AY715" s="29"/>
      <c r="AZ715" s="29"/>
      <c r="BA715" s="29"/>
      <c r="BB715" s="29"/>
      <c r="BC715" s="29"/>
      <c r="BD715" s="29"/>
      <c r="BE715" s="29"/>
      <c r="BF715" s="29"/>
      <c r="BG715" s="29"/>
      <c r="BH715" s="29"/>
      <c r="BI715" s="29"/>
      <c r="BJ715" s="29"/>
      <c r="BK715" s="29"/>
      <c r="BL715" s="29"/>
      <c r="BM715" s="29"/>
      <c r="BN715" s="29"/>
      <c r="BO715" s="29"/>
      <c r="BP715" s="29"/>
    </row>
    <row r="716" ht="15.75" customHeight="1">
      <c r="A716" s="29"/>
      <c r="B716" s="29"/>
      <c r="C716" s="30"/>
      <c r="D716" s="29"/>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c r="AL716" s="29"/>
      <c r="AM716" s="29"/>
      <c r="AN716" s="29"/>
      <c r="AO716" s="29"/>
      <c r="AP716" s="29"/>
      <c r="AQ716" s="29"/>
      <c r="AR716" s="29"/>
      <c r="AS716" s="29"/>
      <c r="AT716" s="29"/>
      <c r="AU716" s="29"/>
      <c r="AV716" s="29"/>
      <c r="AW716" s="29"/>
      <c r="AX716" s="29"/>
      <c r="AY716" s="29"/>
      <c r="AZ716" s="29"/>
      <c r="BA716" s="29"/>
      <c r="BB716" s="29"/>
      <c r="BC716" s="29"/>
      <c r="BD716" s="29"/>
      <c r="BE716" s="29"/>
      <c r="BF716" s="29"/>
      <c r="BG716" s="29"/>
      <c r="BH716" s="29"/>
      <c r="BI716" s="29"/>
      <c r="BJ716" s="29"/>
      <c r="BK716" s="29"/>
      <c r="BL716" s="29"/>
      <c r="BM716" s="29"/>
      <c r="BN716" s="29"/>
      <c r="BO716" s="29"/>
      <c r="BP716" s="29"/>
    </row>
    <row r="717" ht="15.75" customHeight="1">
      <c r="A717" s="29"/>
      <c r="B717" s="29"/>
      <c r="C717" s="30"/>
      <c r="D717" s="29"/>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9"/>
      <c r="AL717" s="29"/>
      <c r="AM717" s="29"/>
      <c r="AN717" s="29"/>
      <c r="AO717" s="29"/>
      <c r="AP717" s="29"/>
      <c r="AQ717" s="29"/>
      <c r="AR717" s="29"/>
      <c r="AS717" s="29"/>
      <c r="AT717" s="29"/>
      <c r="AU717" s="29"/>
      <c r="AV717" s="29"/>
      <c r="AW717" s="29"/>
      <c r="AX717" s="29"/>
      <c r="AY717" s="29"/>
      <c r="AZ717" s="29"/>
      <c r="BA717" s="29"/>
      <c r="BB717" s="29"/>
      <c r="BC717" s="29"/>
      <c r="BD717" s="29"/>
      <c r="BE717" s="29"/>
      <c r="BF717" s="29"/>
      <c r="BG717" s="29"/>
      <c r="BH717" s="29"/>
      <c r="BI717" s="29"/>
      <c r="BJ717" s="29"/>
      <c r="BK717" s="29"/>
      <c r="BL717" s="29"/>
      <c r="BM717" s="29"/>
      <c r="BN717" s="29"/>
      <c r="BO717" s="29"/>
      <c r="BP717" s="29"/>
    </row>
    <row r="718" ht="15.75" customHeight="1">
      <c r="A718" s="29"/>
      <c r="B718" s="29"/>
      <c r="C718" s="30"/>
      <c r="D718" s="29"/>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c r="AL718" s="29"/>
      <c r="AM718" s="29"/>
      <c r="AN718" s="29"/>
      <c r="AO718" s="29"/>
      <c r="AP718" s="29"/>
      <c r="AQ718" s="29"/>
      <c r="AR718" s="29"/>
      <c r="AS718" s="29"/>
      <c r="AT718" s="29"/>
      <c r="AU718" s="29"/>
      <c r="AV718" s="29"/>
      <c r="AW718" s="29"/>
      <c r="AX718" s="29"/>
      <c r="AY718" s="29"/>
      <c r="AZ718" s="29"/>
      <c r="BA718" s="29"/>
      <c r="BB718" s="29"/>
      <c r="BC718" s="29"/>
      <c r="BD718" s="29"/>
      <c r="BE718" s="29"/>
      <c r="BF718" s="29"/>
      <c r="BG718" s="29"/>
      <c r="BH718" s="29"/>
      <c r="BI718" s="29"/>
      <c r="BJ718" s="29"/>
      <c r="BK718" s="29"/>
      <c r="BL718" s="29"/>
      <c r="BM718" s="29"/>
      <c r="BN718" s="29"/>
      <c r="BO718" s="29"/>
      <c r="BP718" s="29"/>
    </row>
    <row r="719" ht="15.75" customHeight="1">
      <c r="A719" s="29"/>
      <c r="B719" s="29"/>
      <c r="C719" s="30"/>
      <c r="D719" s="29"/>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9"/>
      <c r="AL719" s="29"/>
      <c r="AM719" s="29"/>
      <c r="AN719" s="29"/>
      <c r="AO719" s="29"/>
      <c r="AP719" s="29"/>
      <c r="AQ719" s="29"/>
      <c r="AR719" s="29"/>
      <c r="AS719" s="29"/>
      <c r="AT719" s="29"/>
      <c r="AU719" s="29"/>
      <c r="AV719" s="29"/>
      <c r="AW719" s="29"/>
      <c r="AX719" s="29"/>
      <c r="AY719" s="29"/>
      <c r="AZ719" s="29"/>
      <c r="BA719" s="29"/>
      <c r="BB719" s="29"/>
      <c r="BC719" s="29"/>
      <c r="BD719" s="29"/>
      <c r="BE719" s="29"/>
      <c r="BF719" s="29"/>
      <c r="BG719" s="29"/>
      <c r="BH719" s="29"/>
      <c r="BI719" s="29"/>
      <c r="BJ719" s="29"/>
      <c r="BK719" s="29"/>
      <c r="BL719" s="29"/>
      <c r="BM719" s="29"/>
      <c r="BN719" s="29"/>
      <c r="BO719" s="29"/>
      <c r="BP719" s="29"/>
    </row>
    <row r="720" ht="15.75" customHeight="1">
      <c r="A720" s="29"/>
      <c r="B720" s="29"/>
      <c r="C720" s="30"/>
      <c r="D720" s="29"/>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9"/>
      <c r="AL720" s="29"/>
      <c r="AM720" s="29"/>
      <c r="AN720" s="29"/>
      <c r="AO720" s="29"/>
      <c r="AP720" s="29"/>
      <c r="AQ720" s="29"/>
      <c r="AR720" s="29"/>
      <c r="AS720" s="29"/>
      <c r="AT720" s="29"/>
      <c r="AU720" s="29"/>
      <c r="AV720" s="29"/>
      <c r="AW720" s="29"/>
      <c r="AX720" s="29"/>
      <c r="AY720" s="29"/>
      <c r="AZ720" s="29"/>
      <c r="BA720" s="29"/>
      <c r="BB720" s="29"/>
      <c r="BC720" s="29"/>
      <c r="BD720" s="29"/>
      <c r="BE720" s="29"/>
      <c r="BF720" s="29"/>
      <c r="BG720" s="29"/>
      <c r="BH720" s="29"/>
      <c r="BI720" s="29"/>
      <c r="BJ720" s="29"/>
      <c r="BK720" s="29"/>
      <c r="BL720" s="29"/>
      <c r="BM720" s="29"/>
      <c r="BN720" s="29"/>
      <c r="BO720" s="29"/>
      <c r="BP720" s="29"/>
    </row>
    <row r="721" ht="15.75" customHeight="1">
      <c r="A721" s="29"/>
      <c r="B721" s="29"/>
      <c r="C721" s="30"/>
      <c r="D721" s="29"/>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9"/>
      <c r="AL721" s="29"/>
      <c r="AM721" s="29"/>
      <c r="AN721" s="29"/>
      <c r="AO721" s="29"/>
      <c r="AP721" s="29"/>
      <c r="AQ721" s="29"/>
      <c r="AR721" s="29"/>
      <c r="AS721" s="29"/>
      <c r="AT721" s="29"/>
      <c r="AU721" s="29"/>
      <c r="AV721" s="29"/>
      <c r="AW721" s="29"/>
      <c r="AX721" s="29"/>
      <c r="AY721" s="29"/>
      <c r="AZ721" s="29"/>
      <c r="BA721" s="29"/>
      <c r="BB721" s="29"/>
      <c r="BC721" s="29"/>
      <c r="BD721" s="29"/>
      <c r="BE721" s="29"/>
      <c r="BF721" s="29"/>
      <c r="BG721" s="29"/>
      <c r="BH721" s="29"/>
      <c r="BI721" s="29"/>
      <c r="BJ721" s="29"/>
      <c r="BK721" s="29"/>
      <c r="BL721" s="29"/>
      <c r="BM721" s="29"/>
      <c r="BN721" s="29"/>
      <c r="BO721" s="29"/>
      <c r="BP721" s="29"/>
    </row>
    <row r="722" ht="15.75" customHeight="1">
      <c r="A722" s="29"/>
      <c r="B722" s="29"/>
      <c r="C722" s="30"/>
      <c r="D722" s="29"/>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9"/>
      <c r="AL722" s="29"/>
      <c r="AM722" s="29"/>
      <c r="AN722" s="29"/>
      <c r="AO722" s="29"/>
      <c r="AP722" s="29"/>
      <c r="AQ722" s="29"/>
      <c r="AR722" s="29"/>
      <c r="AS722" s="29"/>
      <c r="AT722" s="29"/>
      <c r="AU722" s="29"/>
      <c r="AV722" s="29"/>
      <c r="AW722" s="29"/>
      <c r="AX722" s="29"/>
      <c r="AY722" s="29"/>
      <c r="AZ722" s="29"/>
      <c r="BA722" s="29"/>
      <c r="BB722" s="29"/>
      <c r="BC722" s="29"/>
      <c r="BD722" s="29"/>
      <c r="BE722" s="29"/>
      <c r="BF722" s="29"/>
      <c r="BG722" s="29"/>
      <c r="BH722" s="29"/>
      <c r="BI722" s="29"/>
      <c r="BJ722" s="29"/>
      <c r="BK722" s="29"/>
      <c r="BL722" s="29"/>
      <c r="BM722" s="29"/>
      <c r="BN722" s="29"/>
      <c r="BO722" s="29"/>
      <c r="BP722" s="29"/>
    </row>
    <row r="723" ht="15.75" customHeight="1">
      <c r="A723" s="29"/>
      <c r="B723" s="29"/>
      <c r="C723" s="30"/>
      <c r="D723" s="29"/>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9"/>
      <c r="AL723" s="29"/>
      <c r="AM723" s="29"/>
      <c r="AN723" s="29"/>
      <c r="AO723" s="29"/>
      <c r="AP723" s="29"/>
      <c r="AQ723" s="29"/>
      <c r="AR723" s="29"/>
      <c r="AS723" s="29"/>
      <c r="AT723" s="29"/>
      <c r="AU723" s="29"/>
      <c r="AV723" s="29"/>
      <c r="AW723" s="29"/>
      <c r="AX723" s="29"/>
      <c r="AY723" s="29"/>
      <c r="AZ723" s="29"/>
      <c r="BA723" s="29"/>
      <c r="BB723" s="29"/>
      <c r="BC723" s="29"/>
      <c r="BD723" s="29"/>
      <c r="BE723" s="29"/>
      <c r="BF723" s="29"/>
      <c r="BG723" s="29"/>
      <c r="BH723" s="29"/>
      <c r="BI723" s="29"/>
      <c r="BJ723" s="29"/>
      <c r="BK723" s="29"/>
      <c r="BL723" s="29"/>
      <c r="BM723" s="29"/>
      <c r="BN723" s="29"/>
      <c r="BO723" s="29"/>
      <c r="BP723" s="29"/>
    </row>
    <row r="724" ht="15.75" customHeight="1">
      <c r="A724" s="29"/>
      <c r="B724" s="29"/>
      <c r="C724" s="30"/>
      <c r="D724" s="29"/>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c r="AL724" s="29"/>
      <c r="AM724" s="29"/>
      <c r="AN724" s="29"/>
      <c r="AO724" s="29"/>
      <c r="AP724" s="29"/>
      <c r="AQ724" s="29"/>
      <c r="AR724" s="29"/>
      <c r="AS724" s="29"/>
      <c r="AT724" s="29"/>
      <c r="AU724" s="29"/>
      <c r="AV724" s="29"/>
      <c r="AW724" s="29"/>
      <c r="AX724" s="29"/>
      <c r="AY724" s="29"/>
      <c r="AZ724" s="29"/>
      <c r="BA724" s="29"/>
      <c r="BB724" s="29"/>
      <c r="BC724" s="29"/>
      <c r="BD724" s="29"/>
      <c r="BE724" s="29"/>
      <c r="BF724" s="29"/>
      <c r="BG724" s="29"/>
      <c r="BH724" s="29"/>
      <c r="BI724" s="29"/>
      <c r="BJ724" s="29"/>
      <c r="BK724" s="29"/>
      <c r="BL724" s="29"/>
      <c r="BM724" s="29"/>
      <c r="BN724" s="29"/>
      <c r="BO724" s="29"/>
      <c r="BP724" s="29"/>
    </row>
    <row r="725" ht="15.75" customHeight="1">
      <c r="A725" s="29"/>
      <c r="B725" s="29"/>
      <c r="C725" s="30"/>
      <c r="D725" s="29"/>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9"/>
      <c r="AL725" s="29"/>
      <c r="AM725" s="29"/>
      <c r="AN725" s="29"/>
      <c r="AO725" s="29"/>
      <c r="AP725" s="29"/>
      <c r="AQ725" s="29"/>
      <c r="AR725" s="29"/>
      <c r="AS725" s="29"/>
      <c r="AT725" s="29"/>
      <c r="AU725" s="29"/>
      <c r="AV725" s="29"/>
      <c r="AW725" s="29"/>
      <c r="AX725" s="29"/>
      <c r="AY725" s="29"/>
      <c r="AZ725" s="29"/>
      <c r="BA725" s="29"/>
      <c r="BB725" s="29"/>
      <c r="BC725" s="29"/>
      <c r="BD725" s="29"/>
      <c r="BE725" s="29"/>
      <c r="BF725" s="29"/>
      <c r="BG725" s="29"/>
      <c r="BH725" s="29"/>
      <c r="BI725" s="29"/>
      <c r="BJ725" s="29"/>
      <c r="BK725" s="29"/>
      <c r="BL725" s="29"/>
      <c r="BM725" s="29"/>
      <c r="BN725" s="29"/>
      <c r="BO725" s="29"/>
      <c r="BP725" s="29"/>
    </row>
    <row r="726" ht="15.75" customHeight="1">
      <c r="A726" s="29"/>
      <c r="B726" s="29"/>
      <c r="C726" s="30"/>
      <c r="D726" s="29"/>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9"/>
      <c r="AL726" s="29"/>
      <c r="AM726" s="29"/>
      <c r="AN726" s="29"/>
      <c r="AO726" s="29"/>
      <c r="AP726" s="29"/>
      <c r="AQ726" s="29"/>
      <c r="AR726" s="29"/>
      <c r="AS726" s="29"/>
      <c r="AT726" s="29"/>
      <c r="AU726" s="29"/>
      <c r="AV726" s="29"/>
      <c r="AW726" s="29"/>
      <c r="AX726" s="29"/>
      <c r="AY726" s="29"/>
      <c r="AZ726" s="29"/>
      <c r="BA726" s="29"/>
      <c r="BB726" s="29"/>
      <c r="BC726" s="29"/>
      <c r="BD726" s="29"/>
      <c r="BE726" s="29"/>
      <c r="BF726" s="29"/>
      <c r="BG726" s="29"/>
      <c r="BH726" s="29"/>
      <c r="BI726" s="29"/>
      <c r="BJ726" s="29"/>
      <c r="BK726" s="29"/>
      <c r="BL726" s="29"/>
      <c r="BM726" s="29"/>
      <c r="BN726" s="29"/>
      <c r="BO726" s="29"/>
      <c r="BP726" s="29"/>
    </row>
    <row r="727" ht="15.75" customHeight="1">
      <c r="A727" s="29"/>
      <c r="B727" s="29"/>
      <c r="C727" s="30"/>
      <c r="D727" s="29"/>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9"/>
      <c r="AL727" s="29"/>
      <c r="AM727" s="29"/>
      <c r="AN727" s="29"/>
      <c r="AO727" s="29"/>
      <c r="AP727" s="29"/>
      <c r="AQ727" s="29"/>
      <c r="AR727" s="29"/>
      <c r="AS727" s="29"/>
      <c r="AT727" s="29"/>
      <c r="AU727" s="29"/>
      <c r="AV727" s="29"/>
      <c r="AW727" s="29"/>
      <c r="AX727" s="29"/>
      <c r="AY727" s="29"/>
      <c r="AZ727" s="29"/>
      <c r="BA727" s="29"/>
      <c r="BB727" s="29"/>
      <c r="BC727" s="29"/>
      <c r="BD727" s="29"/>
      <c r="BE727" s="29"/>
      <c r="BF727" s="29"/>
      <c r="BG727" s="29"/>
      <c r="BH727" s="29"/>
      <c r="BI727" s="29"/>
      <c r="BJ727" s="29"/>
      <c r="BK727" s="29"/>
      <c r="BL727" s="29"/>
      <c r="BM727" s="29"/>
      <c r="BN727" s="29"/>
      <c r="BO727" s="29"/>
      <c r="BP727" s="29"/>
    </row>
    <row r="728" ht="15.75" customHeight="1">
      <c r="A728" s="29"/>
      <c r="B728" s="29"/>
      <c r="C728" s="30"/>
      <c r="D728" s="29"/>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c r="AL728" s="29"/>
      <c r="AM728" s="29"/>
      <c r="AN728" s="29"/>
      <c r="AO728" s="29"/>
      <c r="AP728" s="29"/>
      <c r="AQ728" s="29"/>
      <c r="AR728" s="29"/>
      <c r="AS728" s="29"/>
      <c r="AT728" s="29"/>
      <c r="AU728" s="29"/>
      <c r="AV728" s="29"/>
      <c r="AW728" s="29"/>
      <c r="AX728" s="29"/>
      <c r="AY728" s="29"/>
      <c r="AZ728" s="29"/>
      <c r="BA728" s="29"/>
      <c r="BB728" s="29"/>
      <c r="BC728" s="29"/>
      <c r="BD728" s="29"/>
      <c r="BE728" s="29"/>
      <c r="BF728" s="29"/>
      <c r="BG728" s="29"/>
      <c r="BH728" s="29"/>
      <c r="BI728" s="29"/>
      <c r="BJ728" s="29"/>
      <c r="BK728" s="29"/>
      <c r="BL728" s="29"/>
      <c r="BM728" s="29"/>
      <c r="BN728" s="29"/>
      <c r="BO728" s="29"/>
      <c r="BP728" s="29"/>
    </row>
    <row r="729" ht="15.75" customHeight="1">
      <c r="A729" s="29"/>
      <c r="B729" s="29"/>
      <c r="C729" s="30"/>
      <c r="D729" s="29"/>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c r="AK729" s="29"/>
      <c r="AL729" s="29"/>
      <c r="AM729" s="29"/>
      <c r="AN729" s="29"/>
      <c r="AO729" s="29"/>
      <c r="AP729" s="29"/>
      <c r="AQ729" s="29"/>
      <c r="AR729" s="29"/>
      <c r="AS729" s="29"/>
      <c r="AT729" s="29"/>
      <c r="AU729" s="29"/>
      <c r="AV729" s="29"/>
      <c r="AW729" s="29"/>
      <c r="AX729" s="29"/>
      <c r="AY729" s="29"/>
      <c r="AZ729" s="29"/>
      <c r="BA729" s="29"/>
      <c r="BB729" s="29"/>
      <c r="BC729" s="29"/>
      <c r="BD729" s="29"/>
      <c r="BE729" s="29"/>
      <c r="BF729" s="29"/>
      <c r="BG729" s="29"/>
      <c r="BH729" s="29"/>
      <c r="BI729" s="29"/>
      <c r="BJ729" s="29"/>
      <c r="BK729" s="29"/>
      <c r="BL729" s="29"/>
      <c r="BM729" s="29"/>
      <c r="BN729" s="29"/>
      <c r="BO729" s="29"/>
      <c r="BP729" s="29"/>
    </row>
    <row r="730" ht="15.75" customHeight="1">
      <c r="A730" s="29"/>
      <c r="B730" s="29"/>
      <c r="C730" s="30"/>
      <c r="D730" s="29"/>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c r="AL730" s="29"/>
      <c r="AM730" s="29"/>
      <c r="AN730" s="29"/>
      <c r="AO730" s="29"/>
      <c r="AP730" s="29"/>
      <c r="AQ730" s="29"/>
      <c r="AR730" s="29"/>
      <c r="AS730" s="29"/>
      <c r="AT730" s="29"/>
      <c r="AU730" s="29"/>
      <c r="AV730" s="29"/>
      <c r="AW730" s="29"/>
      <c r="AX730" s="29"/>
      <c r="AY730" s="29"/>
      <c r="AZ730" s="29"/>
      <c r="BA730" s="29"/>
      <c r="BB730" s="29"/>
      <c r="BC730" s="29"/>
      <c r="BD730" s="29"/>
      <c r="BE730" s="29"/>
      <c r="BF730" s="29"/>
      <c r="BG730" s="29"/>
      <c r="BH730" s="29"/>
      <c r="BI730" s="29"/>
      <c r="BJ730" s="29"/>
      <c r="BK730" s="29"/>
      <c r="BL730" s="29"/>
      <c r="BM730" s="29"/>
      <c r="BN730" s="29"/>
      <c r="BO730" s="29"/>
      <c r="BP730" s="29"/>
    </row>
    <row r="731" ht="15.75" customHeight="1">
      <c r="A731" s="29"/>
      <c r="B731" s="29"/>
      <c r="C731" s="30"/>
      <c r="D731" s="29"/>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9"/>
      <c r="AL731" s="29"/>
      <c r="AM731" s="29"/>
      <c r="AN731" s="29"/>
      <c r="AO731" s="29"/>
      <c r="AP731" s="29"/>
      <c r="AQ731" s="29"/>
      <c r="AR731" s="29"/>
      <c r="AS731" s="29"/>
      <c r="AT731" s="29"/>
      <c r="AU731" s="29"/>
      <c r="AV731" s="29"/>
      <c r="AW731" s="29"/>
      <c r="AX731" s="29"/>
      <c r="AY731" s="29"/>
      <c r="AZ731" s="29"/>
      <c r="BA731" s="29"/>
      <c r="BB731" s="29"/>
      <c r="BC731" s="29"/>
      <c r="BD731" s="29"/>
      <c r="BE731" s="29"/>
      <c r="BF731" s="29"/>
      <c r="BG731" s="29"/>
      <c r="BH731" s="29"/>
      <c r="BI731" s="29"/>
      <c r="BJ731" s="29"/>
      <c r="BK731" s="29"/>
      <c r="BL731" s="29"/>
      <c r="BM731" s="29"/>
      <c r="BN731" s="29"/>
      <c r="BO731" s="29"/>
      <c r="BP731" s="29"/>
    </row>
    <row r="732" ht="15.75" customHeight="1">
      <c r="A732" s="29"/>
      <c r="B732" s="29"/>
      <c r="C732" s="30"/>
      <c r="D732" s="29"/>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9"/>
      <c r="AL732" s="29"/>
      <c r="AM732" s="29"/>
      <c r="AN732" s="29"/>
      <c r="AO732" s="29"/>
      <c r="AP732" s="29"/>
      <c r="AQ732" s="29"/>
      <c r="AR732" s="29"/>
      <c r="AS732" s="29"/>
      <c r="AT732" s="29"/>
      <c r="AU732" s="29"/>
      <c r="AV732" s="29"/>
      <c r="AW732" s="29"/>
      <c r="AX732" s="29"/>
      <c r="AY732" s="29"/>
      <c r="AZ732" s="29"/>
      <c r="BA732" s="29"/>
      <c r="BB732" s="29"/>
      <c r="BC732" s="29"/>
      <c r="BD732" s="29"/>
      <c r="BE732" s="29"/>
      <c r="BF732" s="29"/>
      <c r="BG732" s="29"/>
      <c r="BH732" s="29"/>
      <c r="BI732" s="29"/>
      <c r="BJ732" s="29"/>
      <c r="BK732" s="29"/>
      <c r="BL732" s="29"/>
      <c r="BM732" s="29"/>
      <c r="BN732" s="29"/>
      <c r="BO732" s="29"/>
      <c r="BP732" s="29"/>
    </row>
    <row r="733" ht="15.75" customHeight="1">
      <c r="A733" s="29"/>
      <c r="B733" s="29"/>
      <c r="C733" s="30"/>
      <c r="D733" s="29"/>
      <c r="E733" s="29"/>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9"/>
      <c r="AL733" s="29"/>
      <c r="AM733" s="29"/>
      <c r="AN733" s="29"/>
      <c r="AO733" s="29"/>
      <c r="AP733" s="29"/>
      <c r="AQ733" s="29"/>
      <c r="AR733" s="29"/>
      <c r="AS733" s="29"/>
      <c r="AT733" s="29"/>
      <c r="AU733" s="29"/>
      <c r="AV733" s="29"/>
      <c r="AW733" s="29"/>
      <c r="AX733" s="29"/>
      <c r="AY733" s="29"/>
      <c r="AZ733" s="29"/>
      <c r="BA733" s="29"/>
      <c r="BB733" s="29"/>
      <c r="BC733" s="29"/>
      <c r="BD733" s="29"/>
      <c r="BE733" s="29"/>
      <c r="BF733" s="29"/>
      <c r="BG733" s="29"/>
      <c r="BH733" s="29"/>
      <c r="BI733" s="29"/>
      <c r="BJ733" s="29"/>
      <c r="BK733" s="29"/>
      <c r="BL733" s="29"/>
      <c r="BM733" s="29"/>
      <c r="BN733" s="29"/>
      <c r="BO733" s="29"/>
      <c r="BP733" s="29"/>
    </row>
    <row r="734" ht="15.75" customHeight="1">
      <c r="A734" s="29"/>
      <c r="B734" s="29"/>
      <c r="C734" s="30"/>
      <c r="D734" s="29"/>
      <c r="E734" s="29"/>
      <c r="F734" s="29"/>
      <c r="G734" s="29"/>
      <c r="H734" s="29"/>
      <c r="I734" s="29"/>
      <c r="J734" s="29"/>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9"/>
      <c r="AL734" s="29"/>
      <c r="AM734" s="29"/>
      <c r="AN734" s="29"/>
      <c r="AO734" s="29"/>
      <c r="AP734" s="29"/>
      <c r="AQ734" s="29"/>
      <c r="AR734" s="29"/>
      <c r="AS734" s="29"/>
      <c r="AT734" s="29"/>
      <c r="AU734" s="29"/>
      <c r="AV734" s="29"/>
      <c r="AW734" s="29"/>
      <c r="AX734" s="29"/>
      <c r="AY734" s="29"/>
      <c r="AZ734" s="29"/>
      <c r="BA734" s="29"/>
      <c r="BB734" s="29"/>
      <c r="BC734" s="29"/>
      <c r="BD734" s="29"/>
      <c r="BE734" s="29"/>
      <c r="BF734" s="29"/>
      <c r="BG734" s="29"/>
      <c r="BH734" s="29"/>
      <c r="BI734" s="29"/>
      <c r="BJ734" s="29"/>
      <c r="BK734" s="29"/>
      <c r="BL734" s="29"/>
      <c r="BM734" s="29"/>
      <c r="BN734" s="29"/>
      <c r="BO734" s="29"/>
      <c r="BP734" s="29"/>
    </row>
    <row r="735" ht="15.75" customHeight="1">
      <c r="A735" s="29"/>
      <c r="B735" s="29"/>
      <c r="C735" s="30"/>
      <c r="D735" s="29"/>
      <c r="E735" s="29"/>
      <c r="F735" s="29"/>
      <c r="G735" s="29"/>
      <c r="H735" s="29"/>
      <c r="I735" s="29"/>
      <c r="J735" s="29"/>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c r="AK735" s="29"/>
      <c r="AL735" s="29"/>
      <c r="AM735" s="29"/>
      <c r="AN735" s="29"/>
      <c r="AO735" s="29"/>
      <c r="AP735" s="29"/>
      <c r="AQ735" s="29"/>
      <c r="AR735" s="29"/>
      <c r="AS735" s="29"/>
      <c r="AT735" s="29"/>
      <c r="AU735" s="29"/>
      <c r="AV735" s="29"/>
      <c r="AW735" s="29"/>
      <c r="AX735" s="29"/>
      <c r="AY735" s="29"/>
      <c r="AZ735" s="29"/>
      <c r="BA735" s="29"/>
      <c r="BB735" s="29"/>
      <c r="BC735" s="29"/>
      <c r="BD735" s="29"/>
      <c r="BE735" s="29"/>
      <c r="BF735" s="29"/>
      <c r="BG735" s="29"/>
      <c r="BH735" s="29"/>
      <c r="BI735" s="29"/>
      <c r="BJ735" s="29"/>
      <c r="BK735" s="29"/>
      <c r="BL735" s="29"/>
      <c r="BM735" s="29"/>
      <c r="BN735" s="29"/>
      <c r="BO735" s="29"/>
      <c r="BP735" s="29"/>
    </row>
    <row r="736" ht="15.75" customHeight="1">
      <c r="A736" s="29"/>
      <c r="B736" s="29"/>
      <c r="C736" s="30"/>
      <c r="D736" s="29"/>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c r="AL736" s="29"/>
      <c r="AM736" s="29"/>
      <c r="AN736" s="29"/>
      <c r="AO736" s="29"/>
      <c r="AP736" s="29"/>
      <c r="AQ736" s="29"/>
      <c r="AR736" s="29"/>
      <c r="AS736" s="29"/>
      <c r="AT736" s="29"/>
      <c r="AU736" s="29"/>
      <c r="AV736" s="29"/>
      <c r="AW736" s="29"/>
      <c r="AX736" s="29"/>
      <c r="AY736" s="29"/>
      <c r="AZ736" s="29"/>
      <c r="BA736" s="29"/>
      <c r="BB736" s="29"/>
      <c r="BC736" s="29"/>
      <c r="BD736" s="29"/>
      <c r="BE736" s="29"/>
      <c r="BF736" s="29"/>
      <c r="BG736" s="29"/>
      <c r="BH736" s="29"/>
      <c r="BI736" s="29"/>
      <c r="BJ736" s="29"/>
      <c r="BK736" s="29"/>
      <c r="BL736" s="29"/>
      <c r="BM736" s="29"/>
      <c r="BN736" s="29"/>
      <c r="BO736" s="29"/>
      <c r="BP736" s="29"/>
    </row>
    <row r="737" ht="15.75" customHeight="1">
      <c r="A737" s="29"/>
      <c r="B737" s="29"/>
      <c r="C737" s="30"/>
      <c r="D737" s="29"/>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9"/>
      <c r="AL737" s="29"/>
      <c r="AM737" s="29"/>
      <c r="AN737" s="29"/>
      <c r="AO737" s="29"/>
      <c r="AP737" s="29"/>
      <c r="AQ737" s="29"/>
      <c r="AR737" s="29"/>
      <c r="AS737" s="29"/>
      <c r="AT737" s="29"/>
      <c r="AU737" s="29"/>
      <c r="AV737" s="29"/>
      <c r="AW737" s="29"/>
      <c r="AX737" s="29"/>
      <c r="AY737" s="29"/>
      <c r="AZ737" s="29"/>
      <c r="BA737" s="29"/>
      <c r="BB737" s="29"/>
      <c r="BC737" s="29"/>
      <c r="BD737" s="29"/>
      <c r="BE737" s="29"/>
      <c r="BF737" s="29"/>
      <c r="BG737" s="29"/>
      <c r="BH737" s="29"/>
      <c r="BI737" s="29"/>
      <c r="BJ737" s="29"/>
      <c r="BK737" s="29"/>
      <c r="BL737" s="29"/>
      <c r="BM737" s="29"/>
      <c r="BN737" s="29"/>
      <c r="BO737" s="29"/>
      <c r="BP737" s="29"/>
    </row>
    <row r="738" ht="15.75" customHeight="1">
      <c r="A738" s="29"/>
      <c r="B738" s="29"/>
      <c r="C738" s="30"/>
      <c r="D738" s="29"/>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9"/>
      <c r="AL738" s="29"/>
      <c r="AM738" s="29"/>
      <c r="AN738" s="29"/>
      <c r="AO738" s="29"/>
      <c r="AP738" s="29"/>
      <c r="AQ738" s="29"/>
      <c r="AR738" s="29"/>
      <c r="AS738" s="29"/>
      <c r="AT738" s="29"/>
      <c r="AU738" s="29"/>
      <c r="AV738" s="29"/>
      <c r="AW738" s="29"/>
      <c r="AX738" s="29"/>
      <c r="AY738" s="29"/>
      <c r="AZ738" s="29"/>
      <c r="BA738" s="29"/>
      <c r="BB738" s="29"/>
      <c r="BC738" s="29"/>
      <c r="BD738" s="29"/>
      <c r="BE738" s="29"/>
      <c r="BF738" s="29"/>
      <c r="BG738" s="29"/>
      <c r="BH738" s="29"/>
      <c r="BI738" s="29"/>
      <c r="BJ738" s="29"/>
      <c r="BK738" s="29"/>
      <c r="BL738" s="29"/>
      <c r="BM738" s="29"/>
      <c r="BN738" s="29"/>
      <c r="BO738" s="29"/>
      <c r="BP738" s="29"/>
    </row>
    <row r="739" ht="15.75" customHeight="1">
      <c r="A739" s="29"/>
      <c r="B739" s="29"/>
      <c r="C739" s="30"/>
      <c r="D739" s="29"/>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9"/>
      <c r="AL739" s="29"/>
      <c r="AM739" s="29"/>
      <c r="AN739" s="29"/>
      <c r="AO739" s="29"/>
      <c r="AP739" s="29"/>
      <c r="AQ739" s="29"/>
      <c r="AR739" s="29"/>
      <c r="AS739" s="29"/>
      <c r="AT739" s="29"/>
      <c r="AU739" s="29"/>
      <c r="AV739" s="29"/>
      <c r="AW739" s="29"/>
      <c r="AX739" s="29"/>
      <c r="AY739" s="29"/>
      <c r="AZ739" s="29"/>
      <c r="BA739" s="29"/>
      <c r="BB739" s="29"/>
      <c r="BC739" s="29"/>
      <c r="BD739" s="29"/>
      <c r="BE739" s="29"/>
      <c r="BF739" s="29"/>
      <c r="BG739" s="29"/>
      <c r="BH739" s="29"/>
      <c r="BI739" s="29"/>
      <c r="BJ739" s="29"/>
      <c r="BK739" s="29"/>
      <c r="BL739" s="29"/>
      <c r="BM739" s="29"/>
      <c r="BN739" s="29"/>
      <c r="BO739" s="29"/>
      <c r="BP739" s="29"/>
    </row>
    <row r="740" ht="15.75" customHeight="1">
      <c r="A740" s="29"/>
      <c r="B740" s="29"/>
      <c r="C740" s="30"/>
      <c r="D740" s="29"/>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c r="AL740" s="29"/>
      <c r="AM740" s="29"/>
      <c r="AN740" s="29"/>
      <c r="AO740" s="29"/>
      <c r="AP740" s="29"/>
      <c r="AQ740" s="29"/>
      <c r="AR740" s="29"/>
      <c r="AS740" s="29"/>
      <c r="AT740" s="29"/>
      <c r="AU740" s="29"/>
      <c r="AV740" s="29"/>
      <c r="AW740" s="29"/>
      <c r="AX740" s="29"/>
      <c r="AY740" s="29"/>
      <c r="AZ740" s="29"/>
      <c r="BA740" s="29"/>
      <c r="BB740" s="29"/>
      <c r="BC740" s="29"/>
      <c r="BD740" s="29"/>
      <c r="BE740" s="29"/>
      <c r="BF740" s="29"/>
      <c r="BG740" s="29"/>
      <c r="BH740" s="29"/>
      <c r="BI740" s="29"/>
      <c r="BJ740" s="29"/>
      <c r="BK740" s="29"/>
      <c r="BL740" s="29"/>
      <c r="BM740" s="29"/>
      <c r="BN740" s="29"/>
      <c r="BO740" s="29"/>
      <c r="BP740" s="29"/>
    </row>
    <row r="741" ht="15.75" customHeight="1">
      <c r="A741" s="29"/>
      <c r="B741" s="29"/>
      <c r="C741" s="30"/>
      <c r="D741" s="29"/>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c r="AK741" s="29"/>
      <c r="AL741" s="29"/>
      <c r="AM741" s="29"/>
      <c r="AN741" s="29"/>
      <c r="AO741" s="29"/>
      <c r="AP741" s="29"/>
      <c r="AQ741" s="29"/>
      <c r="AR741" s="29"/>
      <c r="AS741" s="29"/>
      <c r="AT741" s="29"/>
      <c r="AU741" s="29"/>
      <c r="AV741" s="29"/>
      <c r="AW741" s="29"/>
      <c r="AX741" s="29"/>
      <c r="AY741" s="29"/>
      <c r="AZ741" s="29"/>
      <c r="BA741" s="29"/>
      <c r="BB741" s="29"/>
      <c r="BC741" s="29"/>
      <c r="BD741" s="29"/>
      <c r="BE741" s="29"/>
      <c r="BF741" s="29"/>
      <c r="BG741" s="29"/>
      <c r="BH741" s="29"/>
      <c r="BI741" s="29"/>
      <c r="BJ741" s="29"/>
      <c r="BK741" s="29"/>
      <c r="BL741" s="29"/>
      <c r="BM741" s="29"/>
      <c r="BN741" s="29"/>
      <c r="BO741" s="29"/>
      <c r="BP741" s="29"/>
    </row>
    <row r="742" ht="15.75" customHeight="1">
      <c r="A742" s="29"/>
      <c r="B742" s="29"/>
      <c r="C742" s="30"/>
      <c r="D742" s="29"/>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9"/>
      <c r="AL742" s="29"/>
      <c r="AM742" s="29"/>
      <c r="AN742" s="29"/>
      <c r="AO742" s="29"/>
      <c r="AP742" s="29"/>
      <c r="AQ742" s="29"/>
      <c r="AR742" s="29"/>
      <c r="AS742" s="29"/>
      <c r="AT742" s="29"/>
      <c r="AU742" s="29"/>
      <c r="AV742" s="29"/>
      <c r="AW742" s="29"/>
      <c r="AX742" s="29"/>
      <c r="AY742" s="29"/>
      <c r="AZ742" s="29"/>
      <c r="BA742" s="29"/>
      <c r="BB742" s="29"/>
      <c r="BC742" s="29"/>
      <c r="BD742" s="29"/>
      <c r="BE742" s="29"/>
      <c r="BF742" s="29"/>
      <c r="BG742" s="29"/>
      <c r="BH742" s="29"/>
      <c r="BI742" s="29"/>
      <c r="BJ742" s="29"/>
      <c r="BK742" s="29"/>
      <c r="BL742" s="29"/>
      <c r="BM742" s="29"/>
      <c r="BN742" s="29"/>
      <c r="BO742" s="29"/>
      <c r="BP742" s="29"/>
    </row>
    <row r="743" ht="15.75" customHeight="1">
      <c r="A743" s="29"/>
      <c r="B743" s="29"/>
      <c r="C743" s="30"/>
      <c r="D743" s="29"/>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9"/>
      <c r="AL743" s="29"/>
      <c r="AM743" s="29"/>
      <c r="AN743" s="29"/>
      <c r="AO743" s="29"/>
      <c r="AP743" s="29"/>
      <c r="AQ743" s="29"/>
      <c r="AR743" s="29"/>
      <c r="AS743" s="29"/>
      <c r="AT743" s="29"/>
      <c r="AU743" s="29"/>
      <c r="AV743" s="29"/>
      <c r="AW743" s="29"/>
      <c r="AX743" s="29"/>
      <c r="AY743" s="29"/>
      <c r="AZ743" s="29"/>
      <c r="BA743" s="29"/>
      <c r="BB743" s="29"/>
      <c r="BC743" s="29"/>
      <c r="BD743" s="29"/>
      <c r="BE743" s="29"/>
      <c r="BF743" s="29"/>
      <c r="BG743" s="29"/>
      <c r="BH743" s="29"/>
      <c r="BI743" s="29"/>
      <c r="BJ743" s="29"/>
      <c r="BK743" s="29"/>
      <c r="BL743" s="29"/>
      <c r="BM743" s="29"/>
      <c r="BN743" s="29"/>
      <c r="BO743" s="29"/>
      <c r="BP743" s="29"/>
    </row>
    <row r="744" ht="15.75" customHeight="1">
      <c r="A744" s="29"/>
      <c r="B744" s="29"/>
      <c r="C744" s="30"/>
      <c r="D744" s="29"/>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9"/>
      <c r="AL744" s="29"/>
      <c r="AM744" s="29"/>
      <c r="AN744" s="29"/>
      <c r="AO744" s="29"/>
      <c r="AP744" s="29"/>
      <c r="AQ744" s="29"/>
      <c r="AR744" s="29"/>
      <c r="AS744" s="29"/>
      <c r="AT744" s="29"/>
      <c r="AU744" s="29"/>
      <c r="AV744" s="29"/>
      <c r="AW744" s="29"/>
      <c r="AX744" s="29"/>
      <c r="AY744" s="29"/>
      <c r="AZ744" s="29"/>
      <c r="BA744" s="29"/>
      <c r="BB744" s="29"/>
      <c r="BC744" s="29"/>
      <c r="BD744" s="29"/>
      <c r="BE744" s="29"/>
      <c r="BF744" s="29"/>
      <c r="BG744" s="29"/>
      <c r="BH744" s="29"/>
      <c r="BI744" s="29"/>
      <c r="BJ744" s="29"/>
      <c r="BK744" s="29"/>
      <c r="BL744" s="29"/>
      <c r="BM744" s="29"/>
      <c r="BN744" s="29"/>
      <c r="BO744" s="29"/>
      <c r="BP744" s="29"/>
    </row>
    <row r="745" ht="15.75" customHeight="1">
      <c r="A745" s="29"/>
      <c r="B745" s="29"/>
      <c r="C745" s="30"/>
      <c r="D745" s="29"/>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9"/>
      <c r="AL745" s="29"/>
      <c r="AM745" s="29"/>
      <c r="AN745" s="29"/>
      <c r="AO745" s="29"/>
      <c r="AP745" s="29"/>
      <c r="AQ745" s="29"/>
      <c r="AR745" s="29"/>
      <c r="AS745" s="29"/>
      <c r="AT745" s="29"/>
      <c r="AU745" s="29"/>
      <c r="AV745" s="29"/>
      <c r="AW745" s="29"/>
      <c r="AX745" s="29"/>
      <c r="AY745" s="29"/>
      <c r="AZ745" s="29"/>
      <c r="BA745" s="29"/>
      <c r="BB745" s="29"/>
      <c r="BC745" s="29"/>
      <c r="BD745" s="29"/>
      <c r="BE745" s="29"/>
      <c r="BF745" s="29"/>
      <c r="BG745" s="29"/>
      <c r="BH745" s="29"/>
      <c r="BI745" s="29"/>
      <c r="BJ745" s="29"/>
      <c r="BK745" s="29"/>
      <c r="BL745" s="29"/>
      <c r="BM745" s="29"/>
      <c r="BN745" s="29"/>
      <c r="BO745" s="29"/>
      <c r="BP745" s="29"/>
    </row>
    <row r="746" ht="15.75" customHeight="1">
      <c r="A746" s="29"/>
      <c r="B746" s="29"/>
      <c r="C746" s="30"/>
      <c r="D746" s="29"/>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c r="AL746" s="29"/>
      <c r="AM746" s="29"/>
      <c r="AN746" s="29"/>
      <c r="AO746" s="29"/>
      <c r="AP746" s="29"/>
      <c r="AQ746" s="29"/>
      <c r="AR746" s="29"/>
      <c r="AS746" s="29"/>
      <c r="AT746" s="29"/>
      <c r="AU746" s="29"/>
      <c r="AV746" s="29"/>
      <c r="AW746" s="29"/>
      <c r="AX746" s="29"/>
      <c r="AY746" s="29"/>
      <c r="AZ746" s="29"/>
      <c r="BA746" s="29"/>
      <c r="BB746" s="29"/>
      <c r="BC746" s="29"/>
      <c r="BD746" s="29"/>
      <c r="BE746" s="29"/>
      <c r="BF746" s="29"/>
      <c r="BG746" s="29"/>
      <c r="BH746" s="29"/>
      <c r="BI746" s="29"/>
      <c r="BJ746" s="29"/>
      <c r="BK746" s="29"/>
      <c r="BL746" s="29"/>
      <c r="BM746" s="29"/>
      <c r="BN746" s="29"/>
      <c r="BO746" s="29"/>
      <c r="BP746" s="29"/>
    </row>
    <row r="747" ht="15.75" customHeight="1">
      <c r="A747" s="29"/>
      <c r="B747" s="29"/>
      <c r="C747" s="30"/>
      <c r="D747" s="29"/>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9"/>
      <c r="AL747" s="29"/>
      <c r="AM747" s="29"/>
      <c r="AN747" s="29"/>
      <c r="AO747" s="29"/>
      <c r="AP747" s="29"/>
      <c r="AQ747" s="29"/>
      <c r="AR747" s="29"/>
      <c r="AS747" s="29"/>
      <c r="AT747" s="29"/>
      <c r="AU747" s="29"/>
      <c r="AV747" s="29"/>
      <c r="AW747" s="29"/>
      <c r="AX747" s="29"/>
      <c r="AY747" s="29"/>
      <c r="AZ747" s="29"/>
      <c r="BA747" s="29"/>
      <c r="BB747" s="29"/>
      <c r="BC747" s="29"/>
      <c r="BD747" s="29"/>
      <c r="BE747" s="29"/>
      <c r="BF747" s="29"/>
      <c r="BG747" s="29"/>
      <c r="BH747" s="29"/>
      <c r="BI747" s="29"/>
      <c r="BJ747" s="29"/>
      <c r="BK747" s="29"/>
      <c r="BL747" s="29"/>
      <c r="BM747" s="29"/>
      <c r="BN747" s="29"/>
      <c r="BO747" s="29"/>
      <c r="BP747" s="29"/>
    </row>
    <row r="748" ht="15.75" customHeight="1">
      <c r="A748" s="29"/>
      <c r="B748" s="29"/>
      <c r="C748" s="30"/>
      <c r="D748" s="29"/>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c r="AK748" s="29"/>
      <c r="AL748" s="29"/>
      <c r="AM748" s="29"/>
      <c r="AN748" s="29"/>
      <c r="AO748" s="29"/>
      <c r="AP748" s="29"/>
      <c r="AQ748" s="29"/>
      <c r="AR748" s="29"/>
      <c r="AS748" s="29"/>
      <c r="AT748" s="29"/>
      <c r="AU748" s="29"/>
      <c r="AV748" s="29"/>
      <c r="AW748" s="29"/>
      <c r="AX748" s="29"/>
      <c r="AY748" s="29"/>
      <c r="AZ748" s="29"/>
      <c r="BA748" s="29"/>
      <c r="BB748" s="29"/>
      <c r="BC748" s="29"/>
      <c r="BD748" s="29"/>
      <c r="BE748" s="29"/>
      <c r="BF748" s="29"/>
      <c r="BG748" s="29"/>
      <c r="BH748" s="29"/>
      <c r="BI748" s="29"/>
      <c r="BJ748" s="29"/>
      <c r="BK748" s="29"/>
      <c r="BL748" s="29"/>
      <c r="BM748" s="29"/>
      <c r="BN748" s="29"/>
      <c r="BO748" s="29"/>
      <c r="BP748" s="29"/>
    </row>
    <row r="749" ht="15.75" customHeight="1">
      <c r="A749" s="29"/>
      <c r="B749" s="29"/>
      <c r="C749" s="30"/>
      <c r="D749" s="29"/>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9"/>
      <c r="AL749" s="29"/>
      <c r="AM749" s="29"/>
      <c r="AN749" s="29"/>
      <c r="AO749" s="29"/>
      <c r="AP749" s="29"/>
      <c r="AQ749" s="29"/>
      <c r="AR749" s="29"/>
      <c r="AS749" s="29"/>
      <c r="AT749" s="29"/>
      <c r="AU749" s="29"/>
      <c r="AV749" s="29"/>
      <c r="AW749" s="29"/>
      <c r="AX749" s="29"/>
      <c r="AY749" s="29"/>
      <c r="AZ749" s="29"/>
      <c r="BA749" s="29"/>
      <c r="BB749" s="29"/>
      <c r="BC749" s="29"/>
      <c r="BD749" s="29"/>
      <c r="BE749" s="29"/>
      <c r="BF749" s="29"/>
      <c r="BG749" s="29"/>
      <c r="BH749" s="29"/>
      <c r="BI749" s="29"/>
      <c r="BJ749" s="29"/>
      <c r="BK749" s="29"/>
      <c r="BL749" s="29"/>
      <c r="BM749" s="29"/>
      <c r="BN749" s="29"/>
      <c r="BO749" s="29"/>
      <c r="BP749" s="29"/>
    </row>
    <row r="750" ht="15.75" customHeight="1">
      <c r="A750" s="29"/>
      <c r="B750" s="29"/>
      <c r="C750" s="30"/>
      <c r="D750" s="29"/>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c r="AL750" s="29"/>
      <c r="AM750" s="29"/>
      <c r="AN750" s="29"/>
      <c r="AO750" s="29"/>
      <c r="AP750" s="29"/>
      <c r="AQ750" s="29"/>
      <c r="AR750" s="29"/>
      <c r="AS750" s="29"/>
      <c r="AT750" s="29"/>
      <c r="AU750" s="29"/>
      <c r="AV750" s="29"/>
      <c r="AW750" s="29"/>
      <c r="AX750" s="29"/>
      <c r="AY750" s="29"/>
      <c r="AZ750" s="29"/>
      <c r="BA750" s="29"/>
      <c r="BB750" s="29"/>
      <c r="BC750" s="29"/>
      <c r="BD750" s="29"/>
      <c r="BE750" s="29"/>
      <c r="BF750" s="29"/>
      <c r="BG750" s="29"/>
      <c r="BH750" s="29"/>
      <c r="BI750" s="29"/>
      <c r="BJ750" s="29"/>
      <c r="BK750" s="29"/>
      <c r="BL750" s="29"/>
      <c r="BM750" s="29"/>
      <c r="BN750" s="29"/>
      <c r="BO750" s="29"/>
      <c r="BP750" s="29"/>
    </row>
    <row r="751" ht="15.75" customHeight="1">
      <c r="A751" s="29"/>
      <c r="B751" s="29"/>
      <c r="C751" s="30"/>
      <c r="D751" s="29"/>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c r="AK751" s="29"/>
      <c r="AL751" s="29"/>
      <c r="AM751" s="29"/>
      <c r="AN751" s="29"/>
      <c r="AO751" s="29"/>
      <c r="AP751" s="29"/>
      <c r="AQ751" s="29"/>
      <c r="AR751" s="29"/>
      <c r="AS751" s="29"/>
      <c r="AT751" s="29"/>
      <c r="AU751" s="29"/>
      <c r="AV751" s="29"/>
      <c r="AW751" s="29"/>
      <c r="AX751" s="29"/>
      <c r="AY751" s="29"/>
      <c r="AZ751" s="29"/>
      <c r="BA751" s="29"/>
      <c r="BB751" s="29"/>
      <c r="BC751" s="29"/>
      <c r="BD751" s="29"/>
      <c r="BE751" s="29"/>
      <c r="BF751" s="29"/>
      <c r="BG751" s="29"/>
      <c r="BH751" s="29"/>
      <c r="BI751" s="29"/>
      <c r="BJ751" s="29"/>
      <c r="BK751" s="29"/>
      <c r="BL751" s="29"/>
      <c r="BM751" s="29"/>
      <c r="BN751" s="29"/>
      <c r="BO751" s="29"/>
      <c r="BP751" s="29"/>
    </row>
    <row r="752" ht="15.75" customHeight="1">
      <c r="A752" s="29"/>
      <c r="B752" s="29"/>
      <c r="C752" s="30"/>
      <c r="D752" s="29"/>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c r="AL752" s="29"/>
      <c r="AM752" s="29"/>
      <c r="AN752" s="29"/>
      <c r="AO752" s="29"/>
      <c r="AP752" s="29"/>
      <c r="AQ752" s="29"/>
      <c r="AR752" s="29"/>
      <c r="AS752" s="29"/>
      <c r="AT752" s="29"/>
      <c r="AU752" s="29"/>
      <c r="AV752" s="29"/>
      <c r="AW752" s="29"/>
      <c r="AX752" s="29"/>
      <c r="AY752" s="29"/>
      <c r="AZ752" s="29"/>
      <c r="BA752" s="29"/>
      <c r="BB752" s="29"/>
      <c r="BC752" s="29"/>
      <c r="BD752" s="29"/>
      <c r="BE752" s="29"/>
      <c r="BF752" s="29"/>
      <c r="BG752" s="29"/>
      <c r="BH752" s="29"/>
      <c r="BI752" s="29"/>
      <c r="BJ752" s="29"/>
      <c r="BK752" s="29"/>
      <c r="BL752" s="29"/>
      <c r="BM752" s="29"/>
      <c r="BN752" s="29"/>
      <c r="BO752" s="29"/>
      <c r="BP752" s="29"/>
    </row>
    <row r="753" ht="15.75" customHeight="1">
      <c r="A753" s="29"/>
      <c r="B753" s="29"/>
      <c r="C753" s="30"/>
      <c r="D753" s="29"/>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9"/>
      <c r="AL753" s="29"/>
      <c r="AM753" s="29"/>
      <c r="AN753" s="29"/>
      <c r="AO753" s="29"/>
      <c r="AP753" s="29"/>
      <c r="AQ753" s="29"/>
      <c r="AR753" s="29"/>
      <c r="AS753" s="29"/>
      <c r="AT753" s="29"/>
      <c r="AU753" s="29"/>
      <c r="AV753" s="29"/>
      <c r="AW753" s="29"/>
      <c r="AX753" s="29"/>
      <c r="AY753" s="29"/>
      <c r="AZ753" s="29"/>
      <c r="BA753" s="29"/>
      <c r="BB753" s="29"/>
      <c r="BC753" s="29"/>
      <c r="BD753" s="29"/>
      <c r="BE753" s="29"/>
      <c r="BF753" s="29"/>
      <c r="BG753" s="29"/>
      <c r="BH753" s="29"/>
      <c r="BI753" s="29"/>
      <c r="BJ753" s="29"/>
      <c r="BK753" s="29"/>
      <c r="BL753" s="29"/>
      <c r="BM753" s="29"/>
      <c r="BN753" s="29"/>
      <c r="BO753" s="29"/>
      <c r="BP753" s="29"/>
    </row>
    <row r="754" ht="15.75" customHeight="1">
      <c r="A754" s="29"/>
      <c r="B754" s="29"/>
      <c r="C754" s="30"/>
      <c r="D754" s="29"/>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9"/>
      <c r="AL754" s="29"/>
      <c r="AM754" s="29"/>
      <c r="AN754" s="29"/>
      <c r="AO754" s="29"/>
      <c r="AP754" s="29"/>
      <c r="AQ754" s="29"/>
      <c r="AR754" s="29"/>
      <c r="AS754" s="29"/>
      <c r="AT754" s="29"/>
      <c r="AU754" s="29"/>
      <c r="AV754" s="29"/>
      <c r="AW754" s="29"/>
      <c r="AX754" s="29"/>
      <c r="AY754" s="29"/>
      <c r="AZ754" s="29"/>
      <c r="BA754" s="29"/>
      <c r="BB754" s="29"/>
      <c r="BC754" s="29"/>
      <c r="BD754" s="29"/>
      <c r="BE754" s="29"/>
      <c r="BF754" s="29"/>
      <c r="BG754" s="29"/>
      <c r="BH754" s="29"/>
      <c r="BI754" s="29"/>
      <c r="BJ754" s="29"/>
      <c r="BK754" s="29"/>
      <c r="BL754" s="29"/>
      <c r="BM754" s="29"/>
      <c r="BN754" s="29"/>
      <c r="BO754" s="29"/>
      <c r="BP754" s="29"/>
    </row>
    <row r="755" ht="15.75" customHeight="1">
      <c r="A755" s="29"/>
      <c r="B755" s="29"/>
      <c r="C755" s="30"/>
      <c r="D755" s="29"/>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9"/>
      <c r="AL755" s="29"/>
      <c r="AM755" s="29"/>
      <c r="AN755" s="29"/>
      <c r="AO755" s="29"/>
      <c r="AP755" s="29"/>
      <c r="AQ755" s="29"/>
      <c r="AR755" s="29"/>
      <c r="AS755" s="29"/>
      <c r="AT755" s="29"/>
      <c r="AU755" s="29"/>
      <c r="AV755" s="29"/>
      <c r="AW755" s="29"/>
      <c r="AX755" s="29"/>
      <c r="AY755" s="29"/>
      <c r="AZ755" s="29"/>
      <c r="BA755" s="29"/>
      <c r="BB755" s="29"/>
      <c r="BC755" s="29"/>
      <c r="BD755" s="29"/>
      <c r="BE755" s="29"/>
      <c r="BF755" s="29"/>
      <c r="BG755" s="29"/>
      <c r="BH755" s="29"/>
      <c r="BI755" s="29"/>
      <c r="BJ755" s="29"/>
      <c r="BK755" s="29"/>
      <c r="BL755" s="29"/>
      <c r="BM755" s="29"/>
      <c r="BN755" s="29"/>
      <c r="BO755" s="29"/>
      <c r="BP755" s="29"/>
    </row>
    <row r="756" ht="15.75" customHeight="1">
      <c r="A756" s="29"/>
      <c r="B756" s="29"/>
      <c r="C756" s="30"/>
      <c r="D756" s="29"/>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c r="AL756" s="29"/>
      <c r="AM756" s="29"/>
      <c r="AN756" s="29"/>
      <c r="AO756" s="29"/>
      <c r="AP756" s="29"/>
      <c r="AQ756" s="29"/>
      <c r="AR756" s="29"/>
      <c r="AS756" s="29"/>
      <c r="AT756" s="29"/>
      <c r="AU756" s="29"/>
      <c r="AV756" s="29"/>
      <c r="AW756" s="29"/>
      <c r="AX756" s="29"/>
      <c r="AY756" s="29"/>
      <c r="AZ756" s="29"/>
      <c r="BA756" s="29"/>
      <c r="BB756" s="29"/>
      <c r="BC756" s="29"/>
      <c r="BD756" s="29"/>
      <c r="BE756" s="29"/>
      <c r="BF756" s="29"/>
      <c r="BG756" s="29"/>
      <c r="BH756" s="29"/>
      <c r="BI756" s="29"/>
      <c r="BJ756" s="29"/>
      <c r="BK756" s="29"/>
      <c r="BL756" s="29"/>
      <c r="BM756" s="29"/>
      <c r="BN756" s="29"/>
      <c r="BO756" s="29"/>
      <c r="BP756" s="29"/>
    </row>
    <row r="757" ht="15.75" customHeight="1">
      <c r="A757" s="29"/>
      <c r="B757" s="29"/>
      <c r="C757" s="30"/>
      <c r="D757" s="29"/>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c r="AK757" s="29"/>
      <c r="AL757" s="29"/>
      <c r="AM757" s="29"/>
      <c r="AN757" s="29"/>
      <c r="AO757" s="29"/>
      <c r="AP757" s="29"/>
      <c r="AQ757" s="29"/>
      <c r="AR757" s="29"/>
      <c r="AS757" s="29"/>
      <c r="AT757" s="29"/>
      <c r="AU757" s="29"/>
      <c r="AV757" s="29"/>
      <c r="AW757" s="29"/>
      <c r="AX757" s="29"/>
      <c r="AY757" s="29"/>
      <c r="AZ757" s="29"/>
      <c r="BA757" s="29"/>
      <c r="BB757" s="29"/>
      <c r="BC757" s="29"/>
      <c r="BD757" s="29"/>
      <c r="BE757" s="29"/>
      <c r="BF757" s="29"/>
      <c r="BG757" s="29"/>
      <c r="BH757" s="29"/>
      <c r="BI757" s="29"/>
      <c r="BJ757" s="29"/>
      <c r="BK757" s="29"/>
      <c r="BL757" s="29"/>
      <c r="BM757" s="29"/>
      <c r="BN757" s="29"/>
      <c r="BO757" s="29"/>
      <c r="BP757" s="29"/>
    </row>
    <row r="758" ht="15.75" customHeight="1">
      <c r="A758" s="29"/>
      <c r="B758" s="29"/>
      <c r="C758" s="30"/>
      <c r="D758" s="29"/>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9"/>
      <c r="AL758" s="29"/>
      <c r="AM758" s="29"/>
      <c r="AN758" s="29"/>
      <c r="AO758" s="29"/>
      <c r="AP758" s="29"/>
      <c r="AQ758" s="29"/>
      <c r="AR758" s="29"/>
      <c r="AS758" s="29"/>
      <c r="AT758" s="29"/>
      <c r="AU758" s="29"/>
      <c r="AV758" s="29"/>
      <c r="AW758" s="29"/>
      <c r="AX758" s="29"/>
      <c r="AY758" s="29"/>
      <c r="AZ758" s="29"/>
      <c r="BA758" s="29"/>
      <c r="BB758" s="29"/>
      <c r="BC758" s="29"/>
      <c r="BD758" s="29"/>
      <c r="BE758" s="29"/>
      <c r="BF758" s="29"/>
      <c r="BG758" s="29"/>
      <c r="BH758" s="29"/>
      <c r="BI758" s="29"/>
      <c r="BJ758" s="29"/>
      <c r="BK758" s="29"/>
      <c r="BL758" s="29"/>
      <c r="BM758" s="29"/>
      <c r="BN758" s="29"/>
      <c r="BO758" s="29"/>
      <c r="BP758" s="29"/>
    </row>
    <row r="759" ht="15.75" customHeight="1">
      <c r="A759" s="29"/>
      <c r="B759" s="29"/>
      <c r="C759" s="30"/>
      <c r="D759" s="29"/>
      <c r="E759" s="29"/>
      <c r="F759" s="29"/>
      <c r="G759" s="29"/>
      <c r="H759" s="29"/>
      <c r="I759" s="29"/>
      <c r="J759" s="29"/>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9"/>
      <c r="AL759" s="29"/>
      <c r="AM759" s="29"/>
      <c r="AN759" s="29"/>
      <c r="AO759" s="29"/>
      <c r="AP759" s="29"/>
      <c r="AQ759" s="29"/>
      <c r="AR759" s="29"/>
      <c r="AS759" s="29"/>
      <c r="AT759" s="29"/>
      <c r="AU759" s="29"/>
      <c r="AV759" s="29"/>
      <c r="AW759" s="29"/>
      <c r="AX759" s="29"/>
      <c r="AY759" s="29"/>
      <c r="AZ759" s="29"/>
      <c r="BA759" s="29"/>
      <c r="BB759" s="29"/>
      <c r="BC759" s="29"/>
      <c r="BD759" s="29"/>
      <c r="BE759" s="29"/>
      <c r="BF759" s="29"/>
      <c r="BG759" s="29"/>
      <c r="BH759" s="29"/>
      <c r="BI759" s="29"/>
      <c r="BJ759" s="29"/>
      <c r="BK759" s="29"/>
      <c r="BL759" s="29"/>
      <c r="BM759" s="29"/>
      <c r="BN759" s="29"/>
      <c r="BO759" s="29"/>
      <c r="BP759" s="29"/>
    </row>
    <row r="760" ht="15.75" customHeight="1">
      <c r="A760" s="29"/>
      <c r="B760" s="29"/>
      <c r="C760" s="30"/>
      <c r="D760" s="29"/>
      <c r="E760" s="29"/>
      <c r="F760" s="29"/>
      <c r="G760" s="29"/>
      <c r="H760" s="29"/>
      <c r="I760" s="29"/>
      <c r="J760" s="29"/>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c r="AL760" s="29"/>
      <c r="AM760" s="29"/>
      <c r="AN760" s="29"/>
      <c r="AO760" s="29"/>
      <c r="AP760" s="29"/>
      <c r="AQ760" s="29"/>
      <c r="AR760" s="29"/>
      <c r="AS760" s="29"/>
      <c r="AT760" s="29"/>
      <c r="AU760" s="29"/>
      <c r="AV760" s="29"/>
      <c r="AW760" s="29"/>
      <c r="AX760" s="29"/>
      <c r="AY760" s="29"/>
      <c r="AZ760" s="29"/>
      <c r="BA760" s="29"/>
      <c r="BB760" s="29"/>
      <c r="BC760" s="29"/>
      <c r="BD760" s="29"/>
      <c r="BE760" s="29"/>
      <c r="BF760" s="29"/>
      <c r="BG760" s="29"/>
      <c r="BH760" s="29"/>
      <c r="BI760" s="29"/>
      <c r="BJ760" s="29"/>
      <c r="BK760" s="29"/>
      <c r="BL760" s="29"/>
      <c r="BM760" s="29"/>
      <c r="BN760" s="29"/>
      <c r="BO760" s="29"/>
      <c r="BP760" s="29"/>
    </row>
    <row r="761" ht="15.75" customHeight="1">
      <c r="A761" s="29"/>
      <c r="B761" s="29"/>
      <c r="C761" s="30"/>
      <c r="D761" s="29"/>
      <c r="E761" s="29"/>
      <c r="F761" s="29"/>
      <c r="G761" s="29"/>
      <c r="H761" s="29"/>
      <c r="I761" s="29"/>
      <c r="J761" s="29"/>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c r="AK761" s="29"/>
      <c r="AL761" s="29"/>
      <c r="AM761" s="29"/>
      <c r="AN761" s="29"/>
      <c r="AO761" s="29"/>
      <c r="AP761" s="29"/>
      <c r="AQ761" s="29"/>
      <c r="AR761" s="29"/>
      <c r="AS761" s="29"/>
      <c r="AT761" s="29"/>
      <c r="AU761" s="29"/>
      <c r="AV761" s="29"/>
      <c r="AW761" s="29"/>
      <c r="AX761" s="29"/>
      <c r="AY761" s="29"/>
      <c r="AZ761" s="29"/>
      <c r="BA761" s="29"/>
      <c r="BB761" s="29"/>
      <c r="BC761" s="29"/>
      <c r="BD761" s="29"/>
      <c r="BE761" s="29"/>
      <c r="BF761" s="29"/>
      <c r="BG761" s="29"/>
      <c r="BH761" s="29"/>
      <c r="BI761" s="29"/>
      <c r="BJ761" s="29"/>
      <c r="BK761" s="29"/>
      <c r="BL761" s="29"/>
      <c r="BM761" s="29"/>
      <c r="BN761" s="29"/>
      <c r="BO761" s="29"/>
      <c r="BP761" s="29"/>
    </row>
    <row r="762" ht="15.75" customHeight="1">
      <c r="A762" s="29"/>
      <c r="B762" s="29"/>
      <c r="C762" s="30"/>
      <c r="D762" s="29"/>
      <c r="E762" s="29"/>
      <c r="F762" s="29"/>
      <c r="G762" s="29"/>
      <c r="H762" s="29"/>
      <c r="I762" s="29"/>
      <c r="J762" s="29"/>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c r="AK762" s="29"/>
      <c r="AL762" s="29"/>
      <c r="AM762" s="29"/>
      <c r="AN762" s="29"/>
      <c r="AO762" s="29"/>
      <c r="AP762" s="29"/>
      <c r="AQ762" s="29"/>
      <c r="AR762" s="29"/>
      <c r="AS762" s="29"/>
      <c r="AT762" s="29"/>
      <c r="AU762" s="29"/>
      <c r="AV762" s="29"/>
      <c r="AW762" s="29"/>
      <c r="AX762" s="29"/>
      <c r="AY762" s="29"/>
      <c r="AZ762" s="29"/>
      <c r="BA762" s="29"/>
      <c r="BB762" s="29"/>
      <c r="BC762" s="29"/>
      <c r="BD762" s="29"/>
      <c r="BE762" s="29"/>
      <c r="BF762" s="29"/>
      <c r="BG762" s="29"/>
      <c r="BH762" s="29"/>
      <c r="BI762" s="29"/>
      <c r="BJ762" s="29"/>
      <c r="BK762" s="29"/>
      <c r="BL762" s="29"/>
      <c r="BM762" s="29"/>
      <c r="BN762" s="29"/>
      <c r="BO762" s="29"/>
      <c r="BP762" s="29"/>
    </row>
    <row r="763" ht="15.75" customHeight="1">
      <c r="A763" s="29"/>
      <c r="B763" s="29"/>
      <c r="C763" s="30"/>
      <c r="D763" s="29"/>
      <c r="E763" s="29"/>
      <c r="F763" s="29"/>
      <c r="G763" s="29"/>
      <c r="H763" s="29"/>
      <c r="I763" s="29"/>
      <c r="J763" s="29"/>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9"/>
      <c r="AL763" s="29"/>
      <c r="AM763" s="29"/>
      <c r="AN763" s="29"/>
      <c r="AO763" s="29"/>
      <c r="AP763" s="29"/>
      <c r="AQ763" s="29"/>
      <c r="AR763" s="29"/>
      <c r="AS763" s="29"/>
      <c r="AT763" s="29"/>
      <c r="AU763" s="29"/>
      <c r="AV763" s="29"/>
      <c r="AW763" s="29"/>
      <c r="AX763" s="29"/>
      <c r="AY763" s="29"/>
      <c r="AZ763" s="29"/>
      <c r="BA763" s="29"/>
      <c r="BB763" s="29"/>
      <c r="BC763" s="29"/>
      <c r="BD763" s="29"/>
      <c r="BE763" s="29"/>
      <c r="BF763" s="29"/>
      <c r="BG763" s="29"/>
      <c r="BH763" s="29"/>
      <c r="BI763" s="29"/>
      <c r="BJ763" s="29"/>
      <c r="BK763" s="29"/>
      <c r="BL763" s="29"/>
      <c r="BM763" s="29"/>
      <c r="BN763" s="29"/>
      <c r="BO763" s="29"/>
      <c r="BP763" s="29"/>
    </row>
    <row r="764" ht="15.75" customHeight="1">
      <c r="A764" s="29"/>
      <c r="B764" s="29"/>
      <c r="C764" s="30"/>
      <c r="D764" s="29"/>
      <c r="E764" s="29"/>
      <c r="F764" s="29"/>
      <c r="G764" s="29"/>
      <c r="H764" s="29"/>
      <c r="I764" s="29"/>
      <c r="J764" s="29"/>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c r="AK764" s="29"/>
      <c r="AL764" s="29"/>
      <c r="AM764" s="29"/>
      <c r="AN764" s="29"/>
      <c r="AO764" s="29"/>
      <c r="AP764" s="29"/>
      <c r="AQ764" s="29"/>
      <c r="AR764" s="29"/>
      <c r="AS764" s="29"/>
      <c r="AT764" s="29"/>
      <c r="AU764" s="29"/>
      <c r="AV764" s="29"/>
      <c r="AW764" s="29"/>
      <c r="AX764" s="29"/>
      <c r="AY764" s="29"/>
      <c r="AZ764" s="29"/>
      <c r="BA764" s="29"/>
      <c r="BB764" s="29"/>
      <c r="BC764" s="29"/>
      <c r="BD764" s="29"/>
      <c r="BE764" s="29"/>
      <c r="BF764" s="29"/>
      <c r="BG764" s="29"/>
      <c r="BH764" s="29"/>
      <c r="BI764" s="29"/>
      <c r="BJ764" s="29"/>
      <c r="BK764" s="29"/>
      <c r="BL764" s="29"/>
      <c r="BM764" s="29"/>
      <c r="BN764" s="29"/>
      <c r="BO764" s="29"/>
      <c r="BP764" s="29"/>
    </row>
    <row r="765" ht="15.75" customHeight="1">
      <c r="A765" s="29"/>
      <c r="B765" s="29"/>
      <c r="C765" s="30"/>
      <c r="D765" s="29"/>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9"/>
      <c r="AL765" s="29"/>
      <c r="AM765" s="29"/>
      <c r="AN765" s="29"/>
      <c r="AO765" s="29"/>
      <c r="AP765" s="29"/>
      <c r="AQ765" s="29"/>
      <c r="AR765" s="29"/>
      <c r="AS765" s="29"/>
      <c r="AT765" s="29"/>
      <c r="AU765" s="29"/>
      <c r="AV765" s="29"/>
      <c r="AW765" s="29"/>
      <c r="AX765" s="29"/>
      <c r="AY765" s="29"/>
      <c r="AZ765" s="29"/>
      <c r="BA765" s="29"/>
      <c r="BB765" s="29"/>
      <c r="BC765" s="29"/>
      <c r="BD765" s="29"/>
      <c r="BE765" s="29"/>
      <c r="BF765" s="29"/>
      <c r="BG765" s="29"/>
      <c r="BH765" s="29"/>
      <c r="BI765" s="29"/>
      <c r="BJ765" s="29"/>
      <c r="BK765" s="29"/>
      <c r="BL765" s="29"/>
      <c r="BM765" s="29"/>
      <c r="BN765" s="29"/>
      <c r="BO765" s="29"/>
      <c r="BP765" s="29"/>
    </row>
    <row r="766" ht="15.75" customHeight="1">
      <c r="A766" s="29"/>
      <c r="B766" s="29"/>
      <c r="C766" s="30"/>
      <c r="D766" s="29"/>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9"/>
      <c r="AL766" s="29"/>
      <c r="AM766" s="29"/>
      <c r="AN766" s="29"/>
      <c r="AO766" s="29"/>
      <c r="AP766" s="29"/>
      <c r="AQ766" s="29"/>
      <c r="AR766" s="29"/>
      <c r="AS766" s="29"/>
      <c r="AT766" s="29"/>
      <c r="AU766" s="29"/>
      <c r="AV766" s="29"/>
      <c r="AW766" s="29"/>
      <c r="AX766" s="29"/>
      <c r="AY766" s="29"/>
      <c r="AZ766" s="29"/>
      <c r="BA766" s="29"/>
      <c r="BB766" s="29"/>
      <c r="BC766" s="29"/>
      <c r="BD766" s="29"/>
      <c r="BE766" s="29"/>
      <c r="BF766" s="29"/>
      <c r="BG766" s="29"/>
      <c r="BH766" s="29"/>
      <c r="BI766" s="29"/>
      <c r="BJ766" s="29"/>
      <c r="BK766" s="29"/>
      <c r="BL766" s="29"/>
      <c r="BM766" s="29"/>
      <c r="BN766" s="29"/>
      <c r="BO766" s="29"/>
      <c r="BP766" s="29"/>
    </row>
    <row r="767" ht="15.75" customHeight="1">
      <c r="A767" s="29"/>
      <c r="B767" s="29"/>
      <c r="C767" s="30"/>
      <c r="D767" s="29"/>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9"/>
      <c r="AL767" s="29"/>
      <c r="AM767" s="29"/>
      <c r="AN767" s="29"/>
      <c r="AO767" s="29"/>
      <c r="AP767" s="29"/>
      <c r="AQ767" s="29"/>
      <c r="AR767" s="29"/>
      <c r="AS767" s="29"/>
      <c r="AT767" s="29"/>
      <c r="AU767" s="29"/>
      <c r="AV767" s="29"/>
      <c r="AW767" s="29"/>
      <c r="AX767" s="29"/>
      <c r="AY767" s="29"/>
      <c r="AZ767" s="29"/>
      <c r="BA767" s="29"/>
      <c r="BB767" s="29"/>
      <c r="BC767" s="29"/>
      <c r="BD767" s="29"/>
      <c r="BE767" s="29"/>
      <c r="BF767" s="29"/>
      <c r="BG767" s="29"/>
      <c r="BH767" s="29"/>
      <c r="BI767" s="29"/>
      <c r="BJ767" s="29"/>
      <c r="BK767" s="29"/>
      <c r="BL767" s="29"/>
      <c r="BM767" s="29"/>
      <c r="BN767" s="29"/>
      <c r="BO767" s="29"/>
      <c r="BP767" s="29"/>
    </row>
    <row r="768" ht="15.75" customHeight="1">
      <c r="A768" s="29"/>
      <c r="B768" s="29"/>
      <c r="C768" s="30"/>
      <c r="D768" s="29"/>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9"/>
      <c r="AL768" s="29"/>
      <c r="AM768" s="29"/>
      <c r="AN768" s="29"/>
      <c r="AO768" s="29"/>
      <c r="AP768" s="29"/>
      <c r="AQ768" s="29"/>
      <c r="AR768" s="29"/>
      <c r="AS768" s="29"/>
      <c r="AT768" s="29"/>
      <c r="AU768" s="29"/>
      <c r="AV768" s="29"/>
      <c r="AW768" s="29"/>
      <c r="AX768" s="29"/>
      <c r="AY768" s="29"/>
      <c r="AZ768" s="29"/>
      <c r="BA768" s="29"/>
      <c r="BB768" s="29"/>
      <c r="BC768" s="29"/>
      <c r="BD768" s="29"/>
      <c r="BE768" s="29"/>
      <c r="BF768" s="29"/>
      <c r="BG768" s="29"/>
      <c r="BH768" s="29"/>
      <c r="BI768" s="29"/>
      <c r="BJ768" s="29"/>
      <c r="BK768" s="29"/>
      <c r="BL768" s="29"/>
      <c r="BM768" s="29"/>
      <c r="BN768" s="29"/>
      <c r="BO768" s="29"/>
      <c r="BP768" s="29"/>
    </row>
    <row r="769" ht="15.75" customHeight="1">
      <c r="A769" s="29"/>
      <c r="B769" s="29"/>
      <c r="C769" s="30"/>
      <c r="D769" s="29"/>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9"/>
      <c r="AL769" s="29"/>
      <c r="AM769" s="29"/>
      <c r="AN769" s="29"/>
      <c r="AO769" s="29"/>
      <c r="AP769" s="29"/>
      <c r="AQ769" s="29"/>
      <c r="AR769" s="29"/>
      <c r="AS769" s="29"/>
      <c r="AT769" s="29"/>
      <c r="AU769" s="29"/>
      <c r="AV769" s="29"/>
      <c r="AW769" s="29"/>
      <c r="AX769" s="29"/>
      <c r="AY769" s="29"/>
      <c r="AZ769" s="29"/>
      <c r="BA769" s="29"/>
      <c r="BB769" s="29"/>
      <c r="BC769" s="29"/>
      <c r="BD769" s="29"/>
      <c r="BE769" s="29"/>
      <c r="BF769" s="29"/>
      <c r="BG769" s="29"/>
      <c r="BH769" s="29"/>
      <c r="BI769" s="29"/>
      <c r="BJ769" s="29"/>
      <c r="BK769" s="29"/>
      <c r="BL769" s="29"/>
      <c r="BM769" s="29"/>
      <c r="BN769" s="29"/>
      <c r="BO769" s="29"/>
      <c r="BP769" s="29"/>
    </row>
    <row r="770" ht="15.75" customHeight="1">
      <c r="A770" s="29"/>
      <c r="B770" s="29"/>
      <c r="C770" s="30"/>
      <c r="D770" s="29"/>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c r="AK770" s="29"/>
      <c r="AL770" s="29"/>
      <c r="AM770" s="29"/>
      <c r="AN770" s="29"/>
      <c r="AO770" s="29"/>
      <c r="AP770" s="29"/>
      <c r="AQ770" s="29"/>
      <c r="AR770" s="29"/>
      <c r="AS770" s="29"/>
      <c r="AT770" s="29"/>
      <c r="AU770" s="29"/>
      <c r="AV770" s="29"/>
      <c r="AW770" s="29"/>
      <c r="AX770" s="29"/>
      <c r="AY770" s="29"/>
      <c r="AZ770" s="29"/>
      <c r="BA770" s="29"/>
      <c r="BB770" s="29"/>
      <c r="BC770" s="29"/>
      <c r="BD770" s="29"/>
      <c r="BE770" s="29"/>
      <c r="BF770" s="29"/>
      <c r="BG770" s="29"/>
      <c r="BH770" s="29"/>
      <c r="BI770" s="29"/>
      <c r="BJ770" s="29"/>
      <c r="BK770" s="29"/>
      <c r="BL770" s="29"/>
      <c r="BM770" s="29"/>
      <c r="BN770" s="29"/>
      <c r="BO770" s="29"/>
      <c r="BP770" s="29"/>
    </row>
    <row r="771" ht="15.75" customHeight="1">
      <c r="A771" s="29"/>
      <c r="B771" s="29"/>
      <c r="C771" s="30"/>
      <c r="D771" s="29"/>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9"/>
      <c r="AL771" s="29"/>
      <c r="AM771" s="29"/>
      <c r="AN771" s="29"/>
      <c r="AO771" s="29"/>
      <c r="AP771" s="29"/>
      <c r="AQ771" s="29"/>
      <c r="AR771" s="29"/>
      <c r="AS771" s="29"/>
      <c r="AT771" s="29"/>
      <c r="AU771" s="29"/>
      <c r="AV771" s="29"/>
      <c r="AW771" s="29"/>
      <c r="AX771" s="29"/>
      <c r="AY771" s="29"/>
      <c r="AZ771" s="29"/>
      <c r="BA771" s="29"/>
      <c r="BB771" s="29"/>
      <c r="BC771" s="29"/>
      <c r="BD771" s="29"/>
      <c r="BE771" s="29"/>
      <c r="BF771" s="29"/>
      <c r="BG771" s="29"/>
      <c r="BH771" s="29"/>
      <c r="BI771" s="29"/>
      <c r="BJ771" s="29"/>
      <c r="BK771" s="29"/>
      <c r="BL771" s="29"/>
      <c r="BM771" s="29"/>
      <c r="BN771" s="29"/>
      <c r="BO771" s="29"/>
      <c r="BP771" s="29"/>
    </row>
    <row r="772" ht="15.75" customHeight="1">
      <c r="A772" s="29"/>
      <c r="B772" s="29"/>
      <c r="C772" s="30"/>
      <c r="D772" s="29"/>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9"/>
      <c r="AL772" s="29"/>
      <c r="AM772" s="29"/>
      <c r="AN772" s="29"/>
      <c r="AO772" s="29"/>
      <c r="AP772" s="29"/>
      <c r="AQ772" s="29"/>
      <c r="AR772" s="29"/>
      <c r="AS772" s="29"/>
      <c r="AT772" s="29"/>
      <c r="AU772" s="29"/>
      <c r="AV772" s="29"/>
      <c r="AW772" s="29"/>
      <c r="AX772" s="29"/>
      <c r="AY772" s="29"/>
      <c r="AZ772" s="29"/>
      <c r="BA772" s="29"/>
      <c r="BB772" s="29"/>
      <c r="BC772" s="29"/>
      <c r="BD772" s="29"/>
      <c r="BE772" s="29"/>
      <c r="BF772" s="29"/>
      <c r="BG772" s="29"/>
      <c r="BH772" s="29"/>
      <c r="BI772" s="29"/>
      <c r="BJ772" s="29"/>
      <c r="BK772" s="29"/>
      <c r="BL772" s="29"/>
      <c r="BM772" s="29"/>
      <c r="BN772" s="29"/>
      <c r="BO772" s="29"/>
      <c r="BP772" s="29"/>
    </row>
    <row r="773" ht="15.75" customHeight="1">
      <c r="A773" s="29"/>
      <c r="B773" s="29"/>
      <c r="C773" s="30"/>
      <c r="D773" s="29"/>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c r="AK773" s="29"/>
      <c r="AL773" s="29"/>
      <c r="AM773" s="29"/>
      <c r="AN773" s="29"/>
      <c r="AO773" s="29"/>
      <c r="AP773" s="29"/>
      <c r="AQ773" s="29"/>
      <c r="AR773" s="29"/>
      <c r="AS773" s="29"/>
      <c r="AT773" s="29"/>
      <c r="AU773" s="29"/>
      <c r="AV773" s="29"/>
      <c r="AW773" s="29"/>
      <c r="AX773" s="29"/>
      <c r="AY773" s="29"/>
      <c r="AZ773" s="29"/>
      <c r="BA773" s="29"/>
      <c r="BB773" s="29"/>
      <c r="BC773" s="29"/>
      <c r="BD773" s="29"/>
      <c r="BE773" s="29"/>
      <c r="BF773" s="29"/>
      <c r="BG773" s="29"/>
      <c r="BH773" s="29"/>
      <c r="BI773" s="29"/>
      <c r="BJ773" s="29"/>
      <c r="BK773" s="29"/>
      <c r="BL773" s="29"/>
      <c r="BM773" s="29"/>
      <c r="BN773" s="29"/>
      <c r="BO773" s="29"/>
      <c r="BP773" s="29"/>
    </row>
    <row r="774" ht="15.75" customHeight="1">
      <c r="A774" s="29"/>
      <c r="B774" s="29"/>
      <c r="C774" s="30"/>
      <c r="D774" s="29"/>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9"/>
      <c r="AL774" s="29"/>
      <c r="AM774" s="29"/>
      <c r="AN774" s="29"/>
      <c r="AO774" s="29"/>
      <c r="AP774" s="29"/>
      <c r="AQ774" s="29"/>
      <c r="AR774" s="29"/>
      <c r="AS774" s="29"/>
      <c r="AT774" s="29"/>
      <c r="AU774" s="29"/>
      <c r="AV774" s="29"/>
      <c r="AW774" s="29"/>
      <c r="AX774" s="29"/>
      <c r="AY774" s="29"/>
      <c r="AZ774" s="29"/>
      <c r="BA774" s="29"/>
      <c r="BB774" s="29"/>
      <c r="BC774" s="29"/>
      <c r="BD774" s="29"/>
      <c r="BE774" s="29"/>
      <c r="BF774" s="29"/>
      <c r="BG774" s="29"/>
      <c r="BH774" s="29"/>
      <c r="BI774" s="29"/>
      <c r="BJ774" s="29"/>
      <c r="BK774" s="29"/>
      <c r="BL774" s="29"/>
      <c r="BM774" s="29"/>
      <c r="BN774" s="29"/>
      <c r="BO774" s="29"/>
      <c r="BP774" s="29"/>
    </row>
    <row r="775" ht="15.75" customHeight="1">
      <c r="A775" s="29"/>
      <c r="B775" s="29"/>
      <c r="C775" s="30"/>
      <c r="D775" s="29"/>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9"/>
      <c r="AL775" s="29"/>
      <c r="AM775" s="29"/>
      <c r="AN775" s="29"/>
      <c r="AO775" s="29"/>
      <c r="AP775" s="29"/>
      <c r="AQ775" s="29"/>
      <c r="AR775" s="29"/>
      <c r="AS775" s="29"/>
      <c r="AT775" s="29"/>
      <c r="AU775" s="29"/>
      <c r="AV775" s="29"/>
      <c r="AW775" s="29"/>
      <c r="AX775" s="29"/>
      <c r="AY775" s="29"/>
      <c r="AZ775" s="29"/>
      <c r="BA775" s="29"/>
      <c r="BB775" s="29"/>
      <c r="BC775" s="29"/>
      <c r="BD775" s="29"/>
      <c r="BE775" s="29"/>
      <c r="BF775" s="29"/>
      <c r="BG775" s="29"/>
      <c r="BH775" s="29"/>
      <c r="BI775" s="29"/>
      <c r="BJ775" s="29"/>
      <c r="BK775" s="29"/>
      <c r="BL775" s="29"/>
      <c r="BM775" s="29"/>
      <c r="BN775" s="29"/>
      <c r="BO775" s="29"/>
      <c r="BP775" s="29"/>
    </row>
    <row r="776" ht="15.75" customHeight="1">
      <c r="A776" s="29"/>
      <c r="B776" s="29"/>
      <c r="C776" s="30"/>
      <c r="D776" s="29"/>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c r="AK776" s="29"/>
      <c r="AL776" s="29"/>
      <c r="AM776" s="29"/>
      <c r="AN776" s="29"/>
      <c r="AO776" s="29"/>
      <c r="AP776" s="29"/>
      <c r="AQ776" s="29"/>
      <c r="AR776" s="29"/>
      <c r="AS776" s="29"/>
      <c r="AT776" s="29"/>
      <c r="AU776" s="29"/>
      <c r="AV776" s="29"/>
      <c r="AW776" s="29"/>
      <c r="AX776" s="29"/>
      <c r="AY776" s="29"/>
      <c r="AZ776" s="29"/>
      <c r="BA776" s="29"/>
      <c r="BB776" s="29"/>
      <c r="BC776" s="29"/>
      <c r="BD776" s="29"/>
      <c r="BE776" s="29"/>
      <c r="BF776" s="29"/>
      <c r="BG776" s="29"/>
      <c r="BH776" s="29"/>
      <c r="BI776" s="29"/>
      <c r="BJ776" s="29"/>
      <c r="BK776" s="29"/>
      <c r="BL776" s="29"/>
      <c r="BM776" s="29"/>
      <c r="BN776" s="29"/>
      <c r="BO776" s="29"/>
      <c r="BP776" s="29"/>
    </row>
    <row r="777" ht="15.75" customHeight="1">
      <c r="A777" s="29"/>
      <c r="B777" s="29"/>
      <c r="C777" s="30"/>
      <c r="D777" s="29"/>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9"/>
      <c r="AL777" s="29"/>
      <c r="AM777" s="29"/>
      <c r="AN777" s="29"/>
      <c r="AO777" s="29"/>
      <c r="AP777" s="29"/>
      <c r="AQ777" s="29"/>
      <c r="AR777" s="29"/>
      <c r="AS777" s="29"/>
      <c r="AT777" s="29"/>
      <c r="AU777" s="29"/>
      <c r="AV777" s="29"/>
      <c r="AW777" s="29"/>
      <c r="AX777" s="29"/>
      <c r="AY777" s="29"/>
      <c r="AZ777" s="29"/>
      <c r="BA777" s="29"/>
      <c r="BB777" s="29"/>
      <c r="BC777" s="29"/>
      <c r="BD777" s="29"/>
      <c r="BE777" s="29"/>
      <c r="BF777" s="29"/>
      <c r="BG777" s="29"/>
      <c r="BH777" s="29"/>
      <c r="BI777" s="29"/>
      <c r="BJ777" s="29"/>
      <c r="BK777" s="29"/>
      <c r="BL777" s="29"/>
      <c r="BM777" s="29"/>
      <c r="BN777" s="29"/>
      <c r="BO777" s="29"/>
      <c r="BP777" s="29"/>
    </row>
    <row r="778" ht="15.75" customHeight="1">
      <c r="A778" s="29"/>
      <c r="B778" s="29"/>
      <c r="C778" s="30"/>
      <c r="D778" s="29"/>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9"/>
      <c r="AL778" s="29"/>
      <c r="AM778" s="29"/>
      <c r="AN778" s="29"/>
      <c r="AO778" s="29"/>
      <c r="AP778" s="29"/>
      <c r="AQ778" s="29"/>
      <c r="AR778" s="29"/>
      <c r="AS778" s="29"/>
      <c r="AT778" s="29"/>
      <c r="AU778" s="29"/>
      <c r="AV778" s="29"/>
      <c r="AW778" s="29"/>
      <c r="AX778" s="29"/>
      <c r="AY778" s="29"/>
      <c r="AZ778" s="29"/>
      <c r="BA778" s="29"/>
      <c r="BB778" s="29"/>
      <c r="BC778" s="29"/>
      <c r="BD778" s="29"/>
      <c r="BE778" s="29"/>
      <c r="BF778" s="29"/>
      <c r="BG778" s="29"/>
      <c r="BH778" s="29"/>
      <c r="BI778" s="29"/>
      <c r="BJ778" s="29"/>
      <c r="BK778" s="29"/>
      <c r="BL778" s="29"/>
      <c r="BM778" s="29"/>
      <c r="BN778" s="29"/>
      <c r="BO778" s="29"/>
      <c r="BP778" s="29"/>
    </row>
    <row r="779" ht="15.75" customHeight="1">
      <c r="A779" s="29"/>
      <c r="B779" s="29"/>
      <c r="C779" s="30"/>
      <c r="D779" s="29"/>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c r="AK779" s="29"/>
      <c r="AL779" s="29"/>
      <c r="AM779" s="29"/>
      <c r="AN779" s="29"/>
      <c r="AO779" s="29"/>
      <c r="AP779" s="29"/>
      <c r="AQ779" s="29"/>
      <c r="AR779" s="29"/>
      <c r="AS779" s="29"/>
      <c r="AT779" s="29"/>
      <c r="AU779" s="29"/>
      <c r="AV779" s="29"/>
      <c r="AW779" s="29"/>
      <c r="AX779" s="29"/>
      <c r="AY779" s="29"/>
      <c r="AZ779" s="29"/>
      <c r="BA779" s="29"/>
      <c r="BB779" s="29"/>
      <c r="BC779" s="29"/>
      <c r="BD779" s="29"/>
      <c r="BE779" s="29"/>
      <c r="BF779" s="29"/>
      <c r="BG779" s="29"/>
      <c r="BH779" s="29"/>
      <c r="BI779" s="29"/>
      <c r="BJ779" s="29"/>
      <c r="BK779" s="29"/>
      <c r="BL779" s="29"/>
      <c r="BM779" s="29"/>
      <c r="BN779" s="29"/>
      <c r="BO779" s="29"/>
      <c r="BP779" s="29"/>
    </row>
    <row r="780" ht="15.75" customHeight="1">
      <c r="A780" s="29"/>
      <c r="B780" s="29"/>
      <c r="C780" s="30"/>
      <c r="D780" s="29"/>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c r="AK780" s="29"/>
      <c r="AL780" s="29"/>
      <c r="AM780" s="29"/>
      <c r="AN780" s="29"/>
      <c r="AO780" s="29"/>
      <c r="AP780" s="29"/>
      <c r="AQ780" s="29"/>
      <c r="AR780" s="29"/>
      <c r="AS780" s="29"/>
      <c r="AT780" s="29"/>
      <c r="AU780" s="29"/>
      <c r="AV780" s="29"/>
      <c r="AW780" s="29"/>
      <c r="AX780" s="29"/>
      <c r="AY780" s="29"/>
      <c r="AZ780" s="29"/>
      <c r="BA780" s="29"/>
      <c r="BB780" s="29"/>
      <c r="BC780" s="29"/>
      <c r="BD780" s="29"/>
      <c r="BE780" s="29"/>
      <c r="BF780" s="29"/>
      <c r="BG780" s="29"/>
      <c r="BH780" s="29"/>
      <c r="BI780" s="29"/>
      <c r="BJ780" s="29"/>
      <c r="BK780" s="29"/>
      <c r="BL780" s="29"/>
      <c r="BM780" s="29"/>
      <c r="BN780" s="29"/>
      <c r="BO780" s="29"/>
      <c r="BP780" s="29"/>
    </row>
    <row r="781" ht="15.75" customHeight="1">
      <c r="A781" s="29"/>
      <c r="B781" s="29"/>
      <c r="C781" s="30"/>
      <c r="D781" s="29"/>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9"/>
      <c r="AL781" s="29"/>
      <c r="AM781" s="29"/>
      <c r="AN781" s="29"/>
      <c r="AO781" s="29"/>
      <c r="AP781" s="29"/>
      <c r="AQ781" s="29"/>
      <c r="AR781" s="29"/>
      <c r="AS781" s="29"/>
      <c r="AT781" s="29"/>
      <c r="AU781" s="29"/>
      <c r="AV781" s="29"/>
      <c r="AW781" s="29"/>
      <c r="AX781" s="29"/>
      <c r="AY781" s="29"/>
      <c r="AZ781" s="29"/>
      <c r="BA781" s="29"/>
      <c r="BB781" s="29"/>
      <c r="BC781" s="29"/>
      <c r="BD781" s="29"/>
      <c r="BE781" s="29"/>
      <c r="BF781" s="29"/>
      <c r="BG781" s="29"/>
      <c r="BH781" s="29"/>
      <c r="BI781" s="29"/>
      <c r="BJ781" s="29"/>
      <c r="BK781" s="29"/>
      <c r="BL781" s="29"/>
      <c r="BM781" s="29"/>
      <c r="BN781" s="29"/>
      <c r="BO781" s="29"/>
      <c r="BP781" s="29"/>
    </row>
    <row r="782" ht="15.75" customHeight="1">
      <c r="A782" s="29"/>
      <c r="B782" s="29"/>
      <c r="C782" s="30"/>
      <c r="D782" s="29"/>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9"/>
      <c r="AL782" s="29"/>
      <c r="AM782" s="29"/>
      <c r="AN782" s="29"/>
      <c r="AO782" s="29"/>
      <c r="AP782" s="29"/>
      <c r="AQ782" s="29"/>
      <c r="AR782" s="29"/>
      <c r="AS782" s="29"/>
      <c r="AT782" s="29"/>
      <c r="AU782" s="29"/>
      <c r="AV782" s="29"/>
      <c r="AW782" s="29"/>
      <c r="AX782" s="29"/>
      <c r="AY782" s="29"/>
      <c r="AZ782" s="29"/>
      <c r="BA782" s="29"/>
      <c r="BB782" s="29"/>
      <c r="BC782" s="29"/>
      <c r="BD782" s="29"/>
      <c r="BE782" s="29"/>
      <c r="BF782" s="29"/>
      <c r="BG782" s="29"/>
      <c r="BH782" s="29"/>
      <c r="BI782" s="29"/>
      <c r="BJ782" s="29"/>
      <c r="BK782" s="29"/>
      <c r="BL782" s="29"/>
      <c r="BM782" s="29"/>
      <c r="BN782" s="29"/>
      <c r="BO782" s="29"/>
      <c r="BP782" s="29"/>
    </row>
    <row r="783" ht="15.75" customHeight="1">
      <c r="A783" s="29"/>
      <c r="B783" s="29"/>
      <c r="C783" s="30"/>
      <c r="D783" s="29"/>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c r="AK783" s="29"/>
      <c r="AL783" s="29"/>
      <c r="AM783" s="29"/>
      <c r="AN783" s="29"/>
      <c r="AO783" s="29"/>
      <c r="AP783" s="29"/>
      <c r="AQ783" s="29"/>
      <c r="AR783" s="29"/>
      <c r="AS783" s="29"/>
      <c r="AT783" s="29"/>
      <c r="AU783" s="29"/>
      <c r="AV783" s="29"/>
      <c r="AW783" s="29"/>
      <c r="AX783" s="29"/>
      <c r="AY783" s="29"/>
      <c r="AZ783" s="29"/>
      <c r="BA783" s="29"/>
      <c r="BB783" s="29"/>
      <c r="BC783" s="29"/>
      <c r="BD783" s="29"/>
      <c r="BE783" s="29"/>
      <c r="BF783" s="29"/>
      <c r="BG783" s="29"/>
      <c r="BH783" s="29"/>
      <c r="BI783" s="29"/>
      <c r="BJ783" s="29"/>
      <c r="BK783" s="29"/>
      <c r="BL783" s="29"/>
      <c r="BM783" s="29"/>
      <c r="BN783" s="29"/>
      <c r="BO783" s="29"/>
      <c r="BP783" s="29"/>
    </row>
    <row r="784" ht="15.75" customHeight="1">
      <c r="A784" s="29"/>
      <c r="B784" s="29"/>
      <c r="C784" s="30"/>
      <c r="D784" s="29"/>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9"/>
      <c r="AL784" s="29"/>
      <c r="AM784" s="29"/>
      <c r="AN784" s="29"/>
      <c r="AO784" s="29"/>
      <c r="AP784" s="29"/>
      <c r="AQ784" s="29"/>
      <c r="AR784" s="29"/>
      <c r="AS784" s="29"/>
      <c r="AT784" s="29"/>
      <c r="AU784" s="29"/>
      <c r="AV784" s="29"/>
      <c r="AW784" s="29"/>
      <c r="AX784" s="29"/>
      <c r="AY784" s="29"/>
      <c r="AZ784" s="29"/>
      <c r="BA784" s="29"/>
      <c r="BB784" s="29"/>
      <c r="BC784" s="29"/>
      <c r="BD784" s="29"/>
      <c r="BE784" s="29"/>
      <c r="BF784" s="29"/>
      <c r="BG784" s="29"/>
      <c r="BH784" s="29"/>
      <c r="BI784" s="29"/>
      <c r="BJ784" s="29"/>
      <c r="BK784" s="29"/>
      <c r="BL784" s="29"/>
      <c r="BM784" s="29"/>
      <c r="BN784" s="29"/>
      <c r="BO784" s="29"/>
      <c r="BP784" s="29"/>
    </row>
    <row r="785" ht="15.75" customHeight="1">
      <c r="A785" s="29"/>
      <c r="B785" s="29"/>
      <c r="C785" s="30"/>
      <c r="D785" s="29"/>
      <c r="E785" s="29"/>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9"/>
      <c r="AL785" s="29"/>
      <c r="AM785" s="29"/>
      <c r="AN785" s="29"/>
      <c r="AO785" s="29"/>
      <c r="AP785" s="29"/>
      <c r="AQ785" s="29"/>
      <c r="AR785" s="29"/>
      <c r="AS785" s="29"/>
      <c r="AT785" s="29"/>
      <c r="AU785" s="29"/>
      <c r="AV785" s="29"/>
      <c r="AW785" s="29"/>
      <c r="AX785" s="29"/>
      <c r="AY785" s="29"/>
      <c r="AZ785" s="29"/>
      <c r="BA785" s="29"/>
      <c r="BB785" s="29"/>
      <c r="BC785" s="29"/>
      <c r="BD785" s="29"/>
      <c r="BE785" s="29"/>
      <c r="BF785" s="29"/>
      <c r="BG785" s="29"/>
      <c r="BH785" s="29"/>
      <c r="BI785" s="29"/>
      <c r="BJ785" s="29"/>
      <c r="BK785" s="29"/>
      <c r="BL785" s="29"/>
      <c r="BM785" s="29"/>
      <c r="BN785" s="29"/>
      <c r="BO785" s="29"/>
      <c r="BP785" s="29"/>
    </row>
    <row r="786" ht="15.75" customHeight="1">
      <c r="A786" s="29"/>
      <c r="B786" s="29"/>
      <c r="C786" s="30"/>
      <c r="D786" s="29"/>
      <c r="E786" s="29"/>
      <c r="F786" s="29"/>
      <c r="G786" s="29"/>
      <c r="H786" s="29"/>
      <c r="I786" s="29"/>
      <c r="J786" s="29"/>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c r="AK786" s="29"/>
      <c r="AL786" s="29"/>
      <c r="AM786" s="29"/>
      <c r="AN786" s="29"/>
      <c r="AO786" s="29"/>
      <c r="AP786" s="29"/>
      <c r="AQ786" s="29"/>
      <c r="AR786" s="29"/>
      <c r="AS786" s="29"/>
      <c r="AT786" s="29"/>
      <c r="AU786" s="29"/>
      <c r="AV786" s="29"/>
      <c r="AW786" s="29"/>
      <c r="AX786" s="29"/>
      <c r="AY786" s="29"/>
      <c r="AZ786" s="29"/>
      <c r="BA786" s="29"/>
      <c r="BB786" s="29"/>
      <c r="BC786" s="29"/>
      <c r="BD786" s="29"/>
      <c r="BE786" s="29"/>
      <c r="BF786" s="29"/>
      <c r="BG786" s="29"/>
      <c r="BH786" s="29"/>
      <c r="BI786" s="29"/>
      <c r="BJ786" s="29"/>
      <c r="BK786" s="29"/>
      <c r="BL786" s="29"/>
      <c r="BM786" s="29"/>
      <c r="BN786" s="29"/>
      <c r="BO786" s="29"/>
      <c r="BP786" s="29"/>
    </row>
    <row r="787" ht="15.75" customHeight="1">
      <c r="A787" s="29"/>
      <c r="B787" s="29"/>
      <c r="C787" s="30"/>
      <c r="D787" s="29"/>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c r="AK787" s="29"/>
      <c r="AL787" s="29"/>
      <c r="AM787" s="29"/>
      <c r="AN787" s="29"/>
      <c r="AO787" s="29"/>
      <c r="AP787" s="29"/>
      <c r="AQ787" s="29"/>
      <c r="AR787" s="29"/>
      <c r="AS787" s="29"/>
      <c r="AT787" s="29"/>
      <c r="AU787" s="29"/>
      <c r="AV787" s="29"/>
      <c r="AW787" s="29"/>
      <c r="AX787" s="29"/>
      <c r="AY787" s="29"/>
      <c r="AZ787" s="29"/>
      <c r="BA787" s="29"/>
      <c r="BB787" s="29"/>
      <c r="BC787" s="29"/>
      <c r="BD787" s="29"/>
      <c r="BE787" s="29"/>
      <c r="BF787" s="29"/>
      <c r="BG787" s="29"/>
      <c r="BH787" s="29"/>
      <c r="BI787" s="29"/>
      <c r="BJ787" s="29"/>
      <c r="BK787" s="29"/>
      <c r="BL787" s="29"/>
      <c r="BM787" s="29"/>
      <c r="BN787" s="29"/>
      <c r="BO787" s="29"/>
      <c r="BP787" s="29"/>
    </row>
    <row r="788" ht="15.75" customHeight="1">
      <c r="A788" s="29"/>
      <c r="B788" s="29"/>
      <c r="C788" s="30"/>
      <c r="D788" s="29"/>
      <c r="E788" s="29"/>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9"/>
      <c r="AL788" s="29"/>
      <c r="AM788" s="29"/>
      <c r="AN788" s="29"/>
      <c r="AO788" s="29"/>
      <c r="AP788" s="29"/>
      <c r="AQ788" s="29"/>
      <c r="AR788" s="29"/>
      <c r="AS788" s="29"/>
      <c r="AT788" s="29"/>
      <c r="AU788" s="29"/>
      <c r="AV788" s="29"/>
      <c r="AW788" s="29"/>
      <c r="AX788" s="29"/>
      <c r="AY788" s="29"/>
      <c r="AZ788" s="29"/>
      <c r="BA788" s="29"/>
      <c r="BB788" s="29"/>
      <c r="BC788" s="29"/>
      <c r="BD788" s="29"/>
      <c r="BE788" s="29"/>
      <c r="BF788" s="29"/>
      <c r="BG788" s="29"/>
      <c r="BH788" s="29"/>
      <c r="BI788" s="29"/>
      <c r="BJ788" s="29"/>
      <c r="BK788" s="29"/>
      <c r="BL788" s="29"/>
      <c r="BM788" s="29"/>
      <c r="BN788" s="29"/>
      <c r="BO788" s="29"/>
      <c r="BP788" s="29"/>
    </row>
    <row r="789" ht="15.75" customHeight="1">
      <c r="A789" s="29"/>
      <c r="B789" s="29"/>
      <c r="C789" s="30"/>
      <c r="D789" s="29"/>
      <c r="E789" s="29"/>
      <c r="F789" s="29"/>
      <c r="G789" s="29"/>
      <c r="H789" s="29"/>
      <c r="I789" s="29"/>
      <c r="J789" s="29"/>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c r="AK789" s="29"/>
      <c r="AL789" s="29"/>
      <c r="AM789" s="29"/>
      <c r="AN789" s="29"/>
      <c r="AO789" s="29"/>
      <c r="AP789" s="29"/>
      <c r="AQ789" s="29"/>
      <c r="AR789" s="29"/>
      <c r="AS789" s="29"/>
      <c r="AT789" s="29"/>
      <c r="AU789" s="29"/>
      <c r="AV789" s="29"/>
      <c r="AW789" s="29"/>
      <c r="AX789" s="29"/>
      <c r="AY789" s="29"/>
      <c r="AZ789" s="29"/>
      <c r="BA789" s="29"/>
      <c r="BB789" s="29"/>
      <c r="BC789" s="29"/>
      <c r="BD789" s="29"/>
      <c r="BE789" s="29"/>
      <c r="BF789" s="29"/>
      <c r="BG789" s="29"/>
      <c r="BH789" s="29"/>
      <c r="BI789" s="29"/>
      <c r="BJ789" s="29"/>
      <c r="BK789" s="29"/>
      <c r="BL789" s="29"/>
      <c r="BM789" s="29"/>
      <c r="BN789" s="29"/>
      <c r="BO789" s="29"/>
      <c r="BP789" s="29"/>
    </row>
    <row r="790" ht="15.75" customHeight="1">
      <c r="A790" s="29"/>
      <c r="B790" s="29"/>
      <c r="C790" s="30"/>
      <c r="D790" s="29"/>
      <c r="E790" s="29"/>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9"/>
      <c r="AL790" s="29"/>
      <c r="AM790" s="29"/>
      <c r="AN790" s="29"/>
      <c r="AO790" s="29"/>
      <c r="AP790" s="29"/>
      <c r="AQ790" s="29"/>
      <c r="AR790" s="29"/>
      <c r="AS790" s="29"/>
      <c r="AT790" s="29"/>
      <c r="AU790" s="29"/>
      <c r="AV790" s="29"/>
      <c r="AW790" s="29"/>
      <c r="AX790" s="29"/>
      <c r="AY790" s="29"/>
      <c r="AZ790" s="29"/>
      <c r="BA790" s="29"/>
      <c r="BB790" s="29"/>
      <c r="BC790" s="29"/>
      <c r="BD790" s="29"/>
      <c r="BE790" s="29"/>
      <c r="BF790" s="29"/>
      <c r="BG790" s="29"/>
      <c r="BH790" s="29"/>
      <c r="BI790" s="29"/>
      <c r="BJ790" s="29"/>
      <c r="BK790" s="29"/>
      <c r="BL790" s="29"/>
      <c r="BM790" s="29"/>
      <c r="BN790" s="29"/>
      <c r="BO790" s="29"/>
      <c r="BP790" s="29"/>
    </row>
    <row r="791" ht="15.75" customHeight="1">
      <c r="A791" s="29"/>
      <c r="B791" s="29"/>
      <c r="C791" s="30"/>
      <c r="D791" s="29"/>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c r="AK791" s="29"/>
      <c r="AL791" s="29"/>
      <c r="AM791" s="29"/>
      <c r="AN791" s="29"/>
      <c r="AO791" s="29"/>
      <c r="AP791" s="29"/>
      <c r="AQ791" s="29"/>
      <c r="AR791" s="29"/>
      <c r="AS791" s="29"/>
      <c r="AT791" s="29"/>
      <c r="AU791" s="29"/>
      <c r="AV791" s="29"/>
      <c r="AW791" s="29"/>
      <c r="AX791" s="29"/>
      <c r="AY791" s="29"/>
      <c r="AZ791" s="29"/>
      <c r="BA791" s="29"/>
      <c r="BB791" s="29"/>
      <c r="BC791" s="29"/>
      <c r="BD791" s="29"/>
      <c r="BE791" s="29"/>
      <c r="BF791" s="29"/>
      <c r="BG791" s="29"/>
      <c r="BH791" s="29"/>
      <c r="BI791" s="29"/>
      <c r="BJ791" s="29"/>
      <c r="BK791" s="29"/>
      <c r="BL791" s="29"/>
      <c r="BM791" s="29"/>
      <c r="BN791" s="29"/>
      <c r="BO791" s="29"/>
      <c r="BP791" s="29"/>
    </row>
    <row r="792" ht="15.75" customHeight="1">
      <c r="A792" s="29"/>
      <c r="B792" s="29"/>
      <c r="C792" s="30"/>
      <c r="D792" s="29"/>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9"/>
      <c r="AL792" s="29"/>
      <c r="AM792" s="29"/>
      <c r="AN792" s="29"/>
      <c r="AO792" s="29"/>
      <c r="AP792" s="29"/>
      <c r="AQ792" s="29"/>
      <c r="AR792" s="29"/>
      <c r="AS792" s="29"/>
      <c r="AT792" s="29"/>
      <c r="AU792" s="29"/>
      <c r="AV792" s="29"/>
      <c r="AW792" s="29"/>
      <c r="AX792" s="29"/>
      <c r="AY792" s="29"/>
      <c r="AZ792" s="29"/>
      <c r="BA792" s="29"/>
      <c r="BB792" s="29"/>
      <c r="BC792" s="29"/>
      <c r="BD792" s="29"/>
      <c r="BE792" s="29"/>
      <c r="BF792" s="29"/>
      <c r="BG792" s="29"/>
      <c r="BH792" s="29"/>
      <c r="BI792" s="29"/>
      <c r="BJ792" s="29"/>
      <c r="BK792" s="29"/>
      <c r="BL792" s="29"/>
      <c r="BM792" s="29"/>
      <c r="BN792" s="29"/>
      <c r="BO792" s="29"/>
      <c r="BP792" s="29"/>
    </row>
    <row r="793" ht="15.75" customHeight="1">
      <c r="A793" s="29"/>
      <c r="B793" s="29"/>
      <c r="C793" s="30"/>
      <c r="D793" s="29"/>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9"/>
      <c r="AL793" s="29"/>
      <c r="AM793" s="29"/>
      <c r="AN793" s="29"/>
      <c r="AO793" s="29"/>
      <c r="AP793" s="29"/>
      <c r="AQ793" s="29"/>
      <c r="AR793" s="29"/>
      <c r="AS793" s="29"/>
      <c r="AT793" s="29"/>
      <c r="AU793" s="29"/>
      <c r="AV793" s="29"/>
      <c r="AW793" s="29"/>
      <c r="AX793" s="29"/>
      <c r="AY793" s="29"/>
      <c r="AZ793" s="29"/>
      <c r="BA793" s="29"/>
      <c r="BB793" s="29"/>
      <c r="BC793" s="29"/>
      <c r="BD793" s="29"/>
      <c r="BE793" s="29"/>
      <c r="BF793" s="29"/>
      <c r="BG793" s="29"/>
      <c r="BH793" s="29"/>
      <c r="BI793" s="29"/>
      <c r="BJ793" s="29"/>
      <c r="BK793" s="29"/>
      <c r="BL793" s="29"/>
      <c r="BM793" s="29"/>
      <c r="BN793" s="29"/>
      <c r="BO793" s="29"/>
      <c r="BP793" s="29"/>
    </row>
    <row r="794" ht="15.75" customHeight="1">
      <c r="A794" s="29"/>
      <c r="B794" s="29"/>
      <c r="C794" s="30"/>
      <c r="D794" s="29"/>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c r="AK794" s="29"/>
      <c r="AL794" s="29"/>
      <c r="AM794" s="29"/>
      <c r="AN794" s="29"/>
      <c r="AO794" s="29"/>
      <c r="AP794" s="29"/>
      <c r="AQ794" s="29"/>
      <c r="AR794" s="29"/>
      <c r="AS794" s="29"/>
      <c r="AT794" s="29"/>
      <c r="AU794" s="29"/>
      <c r="AV794" s="29"/>
      <c r="AW794" s="29"/>
      <c r="AX794" s="29"/>
      <c r="AY794" s="29"/>
      <c r="AZ794" s="29"/>
      <c r="BA794" s="29"/>
      <c r="BB794" s="29"/>
      <c r="BC794" s="29"/>
      <c r="BD794" s="29"/>
      <c r="BE794" s="29"/>
      <c r="BF794" s="29"/>
      <c r="BG794" s="29"/>
      <c r="BH794" s="29"/>
      <c r="BI794" s="29"/>
      <c r="BJ794" s="29"/>
      <c r="BK794" s="29"/>
      <c r="BL794" s="29"/>
      <c r="BM794" s="29"/>
      <c r="BN794" s="29"/>
      <c r="BO794" s="29"/>
      <c r="BP794" s="29"/>
    </row>
    <row r="795" ht="15.75" customHeight="1">
      <c r="A795" s="29"/>
      <c r="B795" s="29"/>
      <c r="C795" s="30"/>
      <c r="D795" s="29"/>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c r="AK795" s="29"/>
      <c r="AL795" s="29"/>
      <c r="AM795" s="29"/>
      <c r="AN795" s="29"/>
      <c r="AO795" s="29"/>
      <c r="AP795" s="29"/>
      <c r="AQ795" s="29"/>
      <c r="AR795" s="29"/>
      <c r="AS795" s="29"/>
      <c r="AT795" s="29"/>
      <c r="AU795" s="29"/>
      <c r="AV795" s="29"/>
      <c r="AW795" s="29"/>
      <c r="AX795" s="29"/>
      <c r="AY795" s="29"/>
      <c r="AZ795" s="29"/>
      <c r="BA795" s="29"/>
      <c r="BB795" s="29"/>
      <c r="BC795" s="29"/>
      <c r="BD795" s="29"/>
      <c r="BE795" s="29"/>
      <c r="BF795" s="29"/>
      <c r="BG795" s="29"/>
      <c r="BH795" s="29"/>
      <c r="BI795" s="29"/>
      <c r="BJ795" s="29"/>
      <c r="BK795" s="29"/>
      <c r="BL795" s="29"/>
      <c r="BM795" s="29"/>
      <c r="BN795" s="29"/>
      <c r="BO795" s="29"/>
      <c r="BP795" s="29"/>
    </row>
    <row r="796" ht="15.75" customHeight="1">
      <c r="A796" s="29"/>
      <c r="B796" s="29"/>
      <c r="C796" s="30"/>
      <c r="D796" s="29"/>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9"/>
      <c r="AL796" s="29"/>
      <c r="AM796" s="29"/>
      <c r="AN796" s="29"/>
      <c r="AO796" s="29"/>
      <c r="AP796" s="29"/>
      <c r="AQ796" s="29"/>
      <c r="AR796" s="29"/>
      <c r="AS796" s="29"/>
      <c r="AT796" s="29"/>
      <c r="AU796" s="29"/>
      <c r="AV796" s="29"/>
      <c r="AW796" s="29"/>
      <c r="AX796" s="29"/>
      <c r="AY796" s="29"/>
      <c r="AZ796" s="29"/>
      <c r="BA796" s="29"/>
      <c r="BB796" s="29"/>
      <c r="BC796" s="29"/>
      <c r="BD796" s="29"/>
      <c r="BE796" s="29"/>
      <c r="BF796" s="29"/>
      <c r="BG796" s="29"/>
      <c r="BH796" s="29"/>
      <c r="BI796" s="29"/>
      <c r="BJ796" s="29"/>
      <c r="BK796" s="29"/>
      <c r="BL796" s="29"/>
      <c r="BM796" s="29"/>
      <c r="BN796" s="29"/>
      <c r="BO796" s="29"/>
      <c r="BP796" s="29"/>
    </row>
    <row r="797" ht="15.75" customHeight="1">
      <c r="A797" s="29"/>
      <c r="B797" s="29"/>
      <c r="C797" s="30"/>
      <c r="D797" s="29"/>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c r="AK797" s="29"/>
      <c r="AL797" s="29"/>
      <c r="AM797" s="29"/>
      <c r="AN797" s="29"/>
      <c r="AO797" s="29"/>
      <c r="AP797" s="29"/>
      <c r="AQ797" s="29"/>
      <c r="AR797" s="29"/>
      <c r="AS797" s="29"/>
      <c r="AT797" s="29"/>
      <c r="AU797" s="29"/>
      <c r="AV797" s="29"/>
      <c r="AW797" s="29"/>
      <c r="AX797" s="29"/>
      <c r="AY797" s="29"/>
      <c r="AZ797" s="29"/>
      <c r="BA797" s="29"/>
      <c r="BB797" s="29"/>
      <c r="BC797" s="29"/>
      <c r="BD797" s="29"/>
      <c r="BE797" s="29"/>
      <c r="BF797" s="29"/>
      <c r="BG797" s="29"/>
      <c r="BH797" s="29"/>
      <c r="BI797" s="29"/>
      <c r="BJ797" s="29"/>
      <c r="BK797" s="29"/>
      <c r="BL797" s="29"/>
      <c r="BM797" s="29"/>
      <c r="BN797" s="29"/>
      <c r="BO797" s="29"/>
      <c r="BP797" s="29"/>
    </row>
    <row r="798" ht="15.75" customHeight="1">
      <c r="A798" s="29"/>
      <c r="B798" s="29"/>
      <c r="C798" s="30"/>
      <c r="D798" s="29"/>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9"/>
      <c r="AL798" s="29"/>
      <c r="AM798" s="29"/>
      <c r="AN798" s="29"/>
      <c r="AO798" s="29"/>
      <c r="AP798" s="29"/>
      <c r="AQ798" s="29"/>
      <c r="AR798" s="29"/>
      <c r="AS798" s="29"/>
      <c r="AT798" s="29"/>
      <c r="AU798" s="29"/>
      <c r="AV798" s="29"/>
      <c r="AW798" s="29"/>
      <c r="AX798" s="29"/>
      <c r="AY798" s="29"/>
      <c r="AZ798" s="29"/>
      <c r="BA798" s="29"/>
      <c r="BB798" s="29"/>
      <c r="BC798" s="29"/>
      <c r="BD798" s="29"/>
      <c r="BE798" s="29"/>
      <c r="BF798" s="29"/>
      <c r="BG798" s="29"/>
      <c r="BH798" s="29"/>
      <c r="BI798" s="29"/>
      <c r="BJ798" s="29"/>
      <c r="BK798" s="29"/>
      <c r="BL798" s="29"/>
      <c r="BM798" s="29"/>
      <c r="BN798" s="29"/>
      <c r="BO798" s="29"/>
      <c r="BP798" s="29"/>
    </row>
    <row r="799" ht="15.75" customHeight="1">
      <c r="A799" s="29"/>
      <c r="B799" s="29"/>
      <c r="C799" s="30"/>
      <c r="D799" s="29"/>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9"/>
      <c r="AL799" s="29"/>
      <c r="AM799" s="29"/>
      <c r="AN799" s="29"/>
      <c r="AO799" s="29"/>
      <c r="AP799" s="29"/>
      <c r="AQ799" s="29"/>
      <c r="AR799" s="29"/>
      <c r="AS799" s="29"/>
      <c r="AT799" s="29"/>
      <c r="AU799" s="29"/>
      <c r="AV799" s="29"/>
      <c r="AW799" s="29"/>
      <c r="AX799" s="29"/>
      <c r="AY799" s="29"/>
      <c r="AZ799" s="29"/>
      <c r="BA799" s="29"/>
      <c r="BB799" s="29"/>
      <c r="BC799" s="29"/>
      <c r="BD799" s="29"/>
      <c r="BE799" s="29"/>
      <c r="BF799" s="29"/>
      <c r="BG799" s="29"/>
      <c r="BH799" s="29"/>
      <c r="BI799" s="29"/>
      <c r="BJ799" s="29"/>
      <c r="BK799" s="29"/>
      <c r="BL799" s="29"/>
      <c r="BM799" s="29"/>
      <c r="BN799" s="29"/>
      <c r="BO799" s="29"/>
      <c r="BP799" s="29"/>
    </row>
    <row r="800" ht="15.75" customHeight="1">
      <c r="A800" s="29"/>
      <c r="B800" s="29"/>
      <c r="C800" s="30"/>
      <c r="D800" s="29"/>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c r="AK800" s="29"/>
      <c r="AL800" s="29"/>
      <c r="AM800" s="29"/>
      <c r="AN800" s="29"/>
      <c r="AO800" s="29"/>
      <c r="AP800" s="29"/>
      <c r="AQ800" s="29"/>
      <c r="AR800" s="29"/>
      <c r="AS800" s="29"/>
      <c r="AT800" s="29"/>
      <c r="AU800" s="29"/>
      <c r="AV800" s="29"/>
      <c r="AW800" s="29"/>
      <c r="AX800" s="29"/>
      <c r="AY800" s="29"/>
      <c r="AZ800" s="29"/>
      <c r="BA800" s="29"/>
      <c r="BB800" s="29"/>
      <c r="BC800" s="29"/>
      <c r="BD800" s="29"/>
      <c r="BE800" s="29"/>
      <c r="BF800" s="29"/>
      <c r="BG800" s="29"/>
      <c r="BH800" s="29"/>
      <c r="BI800" s="29"/>
      <c r="BJ800" s="29"/>
      <c r="BK800" s="29"/>
      <c r="BL800" s="29"/>
      <c r="BM800" s="29"/>
      <c r="BN800" s="29"/>
      <c r="BO800" s="29"/>
      <c r="BP800" s="29"/>
    </row>
    <row r="801" ht="15.75" customHeight="1">
      <c r="A801" s="29"/>
      <c r="B801" s="29"/>
      <c r="C801" s="30"/>
      <c r="D801" s="29"/>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c r="AK801" s="29"/>
      <c r="AL801" s="29"/>
      <c r="AM801" s="29"/>
      <c r="AN801" s="29"/>
      <c r="AO801" s="29"/>
      <c r="AP801" s="29"/>
      <c r="AQ801" s="29"/>
      <c r="AR801" s="29"/>
      <c r="AS801" s="29"/>
      <c r="AT801" s="29"/>
      <c r="AU801" s="29"/>
      <c r="AV801" s="29"/>
      <c r="AW801" s="29"/>
      <c r="AX801" s="29"/>
      <c r="AY801" s="29"/>
      <c r="AZ801" s="29"/>
      <c r="BA801" s="29"/>
      <c r="BB801" s="29"/>
      <c r="BC801" s="29"/>
      <c r="BD801" s="29"/>
      <c r="BE801" s="29"/>
      <c r="BF801" s="29"/>
      <c r="BG801" s="29"/>
      <c r="BH801" s="29"/>
      <c r="BI801" s="29"/>
      <c r="BJ801" s="29"/>
      <c r="BK801" s="29"/>
      <c r="BL801" s="29"/>
      <c r="BM801" s="29"/>
      <c r="BN801" s="29"/>
      <c r="BO801" s="29"/>
      <c r="BP801" s="29"/>
    </row>
    <row r="802" ht="15.75" customHeight="1">
      <c r="A802" s="29"/>
      <c r="B802" s="29"/>
      <c r="C802" s="30"/>
      <c r="D802" s="29"/>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c r="AK802" s="29"/>
      <c r="AL802" s="29"/>
      <c r="AM802" s="29"/>
      <c r="AN802" s="29"/>
      <c r="AO802" s="29"/>
      <c r="AP802" s="29"/>
      <c r="AQ802" s="29"/>
      <c r="AR802" s="29"/>
      <c r="AS802" s="29"/>
      <c r="AT802" s="29"/>
      <c r="AU802" s="29"/>
      <c r="AV802" s="29"/>
      <c r="AW802" s="29"/>
      <c r="AX802" s="29"/>
      <c r="AY802" s="29"/>
      <c r="AZ802" s="29"/>
      <c r="BA802" s="29"/>
      <c r="BB802" s="29"/>
      <c r="BC802" s="29"/>
      <c r="BD802" s="29"/>
      <c r="BE802" s="29"/>
      <c r="BF802" s="29"/>
      <c r="BG802" s="29"/>
      <c r="BH802" s="29"/>
      <c r="BI802" s="29"/>
      <c r="BJ802" s="29"/>
      <c r="BK802" s="29"/>
      <c r="BL802" s="29"/>
      <c r="BM802" s="29"/>
      <c r="BN802" s="29"/>
      <c r="BO802" s="29"/>
      <c r="BP802" s="29"/>
    </row>
    <row r="803" ht="15.75" customHeight="1">
      <c r="A803" s="29"/>
      <c r="B803" s="29"/>
      <c r="C803" s="30"/>
      <c r="D803" s="29"/>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9"/>
      <c r="AD803" s="29"/>
      <c r="AE803" s="29"/>
      <c r="AF803" s="29"/>
      <c r="AG803" s="29"/>
      <c r="AH803" s="29"/>
      <c r="AI803" s="29"/>
      <c r="AJ803" s="29"/>
      <c r="AK803" s="29"/>
      <c r="AL803" s="29"/>
      <c r="AM803" s="29"/>
      <c r="AN803" s="29"/>
      <c r="AO803" s="29"/>
      <c r="AP803" s="29"/>
      <c r="AQ803" s="29"/>
      <c r="AR803" s="29"/>
      <c r="AS803" s="29"/>
      <c r="AT803" s="29"/>
      <c r="AU803" s="29"/>
      <c r="AV803" s="29"/>
      <c r="AW803" s="29"/>
      <c r="AX803" s="29"/>
      <c r="AY803" s="29"/>
      <c r="AZ803" s="29"/>
      <c r="BA803" s="29"/>
      <c r="BB803" s="29"/>
      <c r="BC803" s="29"/>
      <c r="BD803" s="29"/>
      <c r="BE803" s="29"/>
      <c r="BF803" s="29"/>
      <c r="BG803" s="29"/>
      <c r="BH803" s="29"/>
      <c r="BI803" s="29"/>
      <c r="BJ803" s="29"/>
      <c r="BK803" s="29"/>
      <c r="BL803" s="29"/>
      <c r="BM803" s="29"/>
      <c r="BN803" s="29"/>
      <c r="BO803" s="29"/>
      <c r="BP803" s="29"/>
    </row>
    <row r="804" ht="15.75" customHeight="1">
      <c r="A804" s="29"/>
      <c r="B804" s="29"/>
      <c r="C804" s="30"/>
      <c r="D804" s="29"/>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9"/>
      <c r="AD804" s="29"/>
      <c r="AE804" s="29"/>
      <c r="AF804" s="29"/>
      <c r="AG804" s="29"/>
      <c r="AH804" s="29"/>
      <c r="AI804" s="29"/>
      <c r="AJ804" s="29"/>
      <c r="AK804" s="29"/>
      <c r="AL804" s="29"/>
      <c r="AM804" s="29"/>
      <c r="AN804" s="29"/>
      <c r="AO804" s="29"/>
      <c r="AP804" s="29"/>
      <c r="AQ804" s="29"/>
      <c r="AR804" s="29"/>
      <c r="AS804" s="29"/>
      <c r="AT804" s="29"/>
      <c r="AU804" s="29"/>
      <c r="AV804" s="29"/>
      <c r="AW804" s="29"/>
      <c r="AX804" s="29"/>
      <c r="AY804" s="29"/>
      <c r="AZ804" s="29"/>
      <c r="BA804" s="29"/>
      <c r="BB804" s="29"/>
      <c r="BC804" s="29"/>
      <c r="BD804" s="29"/>
      <c r="BE804" s="29"/>
      <c r="BF804" s="29"/>
      <c r="BG804" s="29"/>
      <c r="BH804" s="29"/>
      <c r="BI804" s="29"/>
      <c r="BJ804" s="29"/>
      <c r="BK804" s="29"/>
      <c r="BL804" s="29"/>
      <c r="BM804" s="29"/>
      <c r="BN804" s="29"/>
      <c r="BO804" s="29"/>
      <c r="BP804" s="29"/>
    </row>
    <row r="805" ht="15.75" customHeight="1">
      <c r="A805" s="29"/>
      <c r="B805" s="29"/>
      <c r="C805" s="30"/>
      <c r="D805" s="29"/>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c r="AK805" s="29"/>
      <c r="AL805" s="29"/>
      <c r="AM805" s="29"/>
      <c r="AN805" s="29"/>
      <c r="AO805" s="29"/>
      <c r="AP805" s="29"/>
      <c r="AQ805" s="29"/>
      <c r="AR805" s="29"/>
      <c r="AS805" s="29"/>
      <c r="AT805" s="29"/>
      <c r="AU805" s="29"/>
      <c r="AV805" s="29"/>
      <c r="AW805" s="29"/>
      <c r="AX805" s="29"/>
      <c r="AY805" s="29"/>
      <c r="AZ805" s="29"/>
      <c r="BA805" s="29"/>
      <c r="BB805" s="29"/>
      <c r="BC805" s="29"/>
      <c r="BD805" s="29"/>
      <c r="BE805" s="29"/>
      <c r="BF805" s="29"/>
      <c r="BG805" s="29"/>
      <c r="BH805" s="29"/>
      <c r="BI805" s="29"/>
      <c r="BJ805" s="29"/>
      <c r="BK805" s="29"/>
      <c r="BL805" s="29"/>
      <c r="BM805" s="29"/>
      <c r="BN805" s="29"/>
      <c r="BO805" s="29"/>
      <c r="BP805" s="29"/>
    </row>
    <row r="806" ht="15.75" customHeight="1">
      <c r="A806" s="29"/>
      <c r="B806" s="29"/>
      <c r="C806" s="30"/>
      <c r="D806" s="29"/>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9"/>
      <c r="AD806" s="29"/>
      <c r="AE806" s="29"/>
      <c r="AF806" s="29"/>
      <c r="AG806" s="29"/>
      <c r="AH806" s="29"/>
      <c r="AI806" s="29"/>
      <c r="AJ806" s="29"/>
      <c r="AK806" s="29"/>
      <c r="AL806" s="29"/>
      <c r="AM806" s="29"/>
      <c r="AN806" s="29"/>
      <c r="AO806" s="29"/>
      <c r="AP806" s="29"/>
      <c r="AQ806" s="29"/>
      <c r="AR806" s="29"/>
      <c r="AS806" s="29"/>
      <c r="AT806" s="29"/>
      <c r="AU806" s="29"/>
      <c r="AV806" s="29"/>
      <c r="AW806" s="29"/>
      <c r="AX806" s="29"/>
      <c r="AY806" s="29"/>
      <c r="AZ806" s="29"/>
      <c r="BA806" s="29"/>
      <c r="BB806" s="29"/>
      <c r="BC806" s="29"/>
      <c r="BD806" s="29"/>
      <c r="BE806" s="29"/>
      <c r="BF806" s="29"/>
      <c r="BG806" s="29"/>
      <c r="BH806" s="29"/>
      <c r="BI806" s="29"/>
      <c r="BJ806" s="29"/>
      <c r="BK806" s="29"/>
      <c r="BL806" s="29"/>
      <c r="BM806" s="29"/>
      <c r="BN806" s="29"/>
      <c r="BO806" s="29"/>
      <c r="BP806" s="29"/>
    </row>
    <row r="807" ht="15.75" customHeight="1">
      <c r="A807" s="29"/>
      <c r="B807" s="29"/>
      <c r="C807" s="30"/>
      <c r="D807" s="29"/>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c r="AK807" s="29"/>
      <c r="AL807" s="29"/>
      <c r="AM807" s="29"/>
      <c r="AN807" s="29"/>
      <c r="AO807" s="29"/>
      <c r="AP807" s="29"/>
      <c r="AQ807" s="29"/>
      <c r="AR807" s="29"/>
      <c r="AS807" s="29"/>
      <c r="AT807" s="29"/>
      <c r="AU807" s="29"/>
      <c r="AV807" s="29"/>
      <c r="AW807" s="29"/>
      <c r="AX807" s="29"/>
      <c r="AY807" s="29"/>
      <c r="AZ807" s="29"/>
      <c r="BA807" s="29"/>
      <c r="BB807" s="29"/>
      <c r="BC807" s="29"/>
      <c r="BD807" s="29"/>
      <c r="BE807" s="29"/>
      <c r="BF807" s="29"/>
      <c r="BG807" s="29"/>
      <c r="BH807" s="29"/>
      <c r="BI807" s="29"/>
      <c r="BJ807" s="29"/>
      <c r="BK807" s="29"/>
      <c r="BL807" s="29"/>
      <c r="BM807" s="29"/>
      <c r="BN807" s="29"/>
      <c r="BO807" s="29"/>
      <c r="BP807" s="29"/>
    </row>
    <row r="808" ht="15.75" customHeight="1">
      <c r="A808" s="29"/>
      <c r="B808" s="29"/>
      <c r="C808" s="30"/>
      <c r="D808" s="29"/>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c r="AK808" s="29"/>
      <c r="AL808" s="29"/>
      <c r="AM808" s="29"/>
      <c r="AN808" s="29"/>
      <c r="AO808" s="29"/>
      <c r="AP808" s="29"/>
      <c r="AQ808" s="29"/>
      <c r="AR808" s="29"/>
      <c r="AS808" s="29"/>
      <c r="AT808" s="29"/>
      <c r="AU808" s="29"/>
      <c r="AV808" s="29"/>
      <c r="AW808" s="29"/>
      <c r="AX808" s="29"/>
      <c r="AY808" s="29"/>
      <c r="AZ808" s="29"/>
      <c r="BA808" s="29"/>
      <c r="BB808" s="29"/>
      <c r="BC808" s="29"/>
      <c r="BD808" s="29"/>
      <c r="BE808" s="29"/>
      <c r="BF808" s="29"/>
      <c r="BG808" s="29"/>
      <c r="BH808" s="29"/>
      <c r="BI808" s="29"/>
      <c r="BJ808" s="29"/>
      <c r="BK808" s="29"/>
      <c r="BL808" s="29"/>
      <c r="BM808" s="29"/>
      <c r="BN808" s="29"/>
      <c r="BO808" s="29"/>
      <c r="BP808" s="29"/>
    </row>
    <row r="809" ht="15.75" customHeight="1">
      <c r="A809" s="29"/>
      <c r="B809" s="29"/>
      <c r="C809" s="30"/>
      <c r="D809" s="29"/>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c r="AK809" s="29"/>
      <c r="AL809" s="29"/>
      <c r="AM809" s="29"/>
      <c r="AN809" s="29"/>
      <c r="AO809" s="29"/>
      <c r="AP809" s="29"/>
      <c r="AQ809" s="29"/>
      <c r="AR809" s="29"/>
      <c r="AS809" s="29"/>
      <c r="AT809" s="29"/>
      <c r="AU809" s="29"/>
      <c r="AV809" s="29"/>
      <c r="AW809" s="29"/>
      <c r="AX809" s="29"/>
      <c r="AY809" s="29"/>
      <c r="AZ809" s="29"/>
      <c r="BA809" s="29"/>
      <c r="BB809" s="29"/>
      <c r="BC809" s="29"/>
      <c r="BD809" s="29"/>
      <c r="BE809" s="29"/>
      <c r="BF809" s="29"/>
      <c r="BG809" s="29"/>
      <c r="BH809" s="29"/>
      <c r="BI809" s="29"/>
      <c r="BJ809" s="29"/>
      <c r="BK809" s="29"/>
      <c r="BL809" s="29"/>
      <c r="BM809" s="29"/>
      <c r="BN809" s="29"/>
      <c r="BO809" s="29"/>
      <c r="BP809" s="29"/>
    </row>
    <row r="810" ht="15.75" customHeight="1">
      <c r="A810" s="29"/>
      <c r="B810" s="29"/>
      <c r="C810" s="30"/>
      <c r="D810" s="29"/>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9"/>
      <c r="AD810" s="29"/>
      <c r="AE810" s="29"/>
      <c r="AF810" s="29"/>
      <c r="AG810" s="29"/>
      <c r="AH810" s="29"/>
      <c r="AI810" s="29"/>
      <c r="AJ810" s="29"/>
      <c r="AK810" s="29"/>
      <c r="AL810" s="29"/>
      <c r="AM810" s="29"/>
      <c r="AN810" s="29"/>
      <c r="AO810" s="29"/>
      <c r="AP810" s="29"/>
      <c r="AQ810" s="29"/>
      <c r="AR810" s="29"/>
      <c r="AS810" s="29"/>
      <c r="AT810" s="29"/>
      <c r="AU810" s="29"/>
      <c r="AV810" s="29"/>
      <c r="AW810" s="29"/>
      <c r="AX810" s="29"/>
      <c r="AY810" s="29"/>
      <c r="AZ810" s="29"/>
      <c r="BA810" s="29"/>
      <c r="BB810" s="29"/>
      <c r="BC810" s="29"/>
      <c r="BD810" s="29"/>
      <c r="BE810" s="29"/>
      <c r="BF810" s="29"/>
      <c r="BG810" s="29"/>
      <c r="BH810" s="29"/>
      <c r="BI810" s="29"/>
      <c r="BJ810" s="29"/>
      <c r="BK810" s="29"/>
      <c r="BL810" s="29"/>
      <c r="BM810" s="29"/>
      <c r="BN810" s="29"/>
      <c r="BO810" s="29"/>
      <c r="BP810" s="29"/>
    </row>
    <row r="811" ht="15.75" customHeight="1">
      <c r="A811" s="29"/>
      <c r="B811" s="29"/>
      <c r="C811" s="30"/>
      <c r="D811" s="29"/>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9"/>
      <c r="AL811" s="29"/>
      <c r="AM811" s="29"/>
      <c r="AN811" s="29"/>
      <c r="AO811" s="29"/>
      <c r="AP811" s="29"/>
      <c r="AQ811" s="29"/>
      <c r="AR811" s="29"/>
      <c r="AS811" s="29"/>
      <c r="AT811" s="29"/>
      <c r="AU811" s="29"/>
      <c r="AV811" s="29"/>
      <c r="AW811" s="29"/>
      <c r="AX811" s="29"/>
      <c r="AY811" s="29"/>
      <c r="AZ811" s="29"/>
      <c r="BA811" s="29"/>
      <c r="BB811" s="29"/>
      <c r="BC811" s="29"/>
      <c r="BD811" s="29"/>
      <c r="BE811" s="29"/>
      <c r="BF811" s="29"/>
      <c r="BG811" s="29"/>
      <c r="BH811" s="29"/>
      <c r="BI811" s="29"/>
      <c r="BJ811" s="29"/>
      <c r="BK811" s="29"/>
      <c r="BL811" s="29"/>
      <c r="BM811" s="29"/>
      <c r="BN811" s="29"/>
      <c r="BO811" s="29"/>
      <c r="BP811" s="29"/>
    </row>
    <row r="812" ht="15.75" customHeight="1">
      <c r="A812" s="29"/>
      <c r="B812" s="29"/>
      <c r="C812" s="30"/>
      <c r="D812" s="29"/>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c r="AK812" s="29"/>
      <c r="AL812" s="29"/>
      <c r="AM812" s="29"/>
      <c r="AN812" s="29"/>
      <c r="AO812" s="29"/>
      <c r="AP812" s="29"/>
      <c r="AQ812" s="29"/>
      <c r="AR812" s="29"/>
      <c r="AS812" s="29"/>
      <c r="AT812" s="29"/>
      <c r="AU812" s="29"/>
      <c r="AV812" s="29"/>
      <c r="AW812" s="29"/>
      <c r="AX812" s="29"/>
      <c r="AY812" s="29"/>
      <c r="AZ812" s="29"/>
      <c r="BA812" s="29"/>
      <c r="BB812" s="29"/>
      <c r="BC812" s="29"/>
      <c r="BD812" s="29"/>
      <c r="BE812" s="29"/>
      <c r="BF812" s="29"/>
      <c r="BG812" s="29"/>
      <c r="BH812" s="29"/>
      <c r="BI812" s="29"/>
      <c r="BJ812" s="29"/>
      <c r="BK812" s="29"/>
      <c r="BL812" s="29"/>
      <c r="BM812" s="29"/>
      <c r="BN812" s="29"/>
      <c r="BO812" s="29"/>
      <c r="BP812" s="29"/>
    </row>
    <row r="813" ht="15.75" customHeight="1">
      <c r="A813" s="29"/>
      <c r="B813" s="29"/>
      <c r="C813" s="30"/>
      <c r="D813" s="29"/>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9"/>
      <c r="AD813" s="29"/>
      <c r="AE813" s="29"/>
      <c r="AF813" s="29"/>
      <c r="AG813" s="29"/>
      <c r="AH813" s="29"/>
      <c r="AI813" s="29"/>
      <c r="AJ813" s="29"/>
      <c r="AK813" s="29"/>
      <c r="AL813" s="29"/>
      <c r="AM813" s="29"/>
      <c r="AN813" s="29"/>
      <c r="AO813" s="29"/>
      <c r="AP813" s="29"/>
      <c r="AQ813" s="29"/>
      <c r="AR813" s="29"/>
      <c r="AS813" s="29"/>
      <c r="AT813" s="29"/>
      <c r="AU813" s="29"/>
      <c r="AV813" s="29"/>
      <c r="AW813" s="29"/>
      <c r="AX813" s="29"/>
      <c r="AY813" s="29"/>
      <c r="AZ813" s="29"/>
      <c r="BA813" s="29"/>
      <c r="BB813" s="29"/>
      <c r="BC813" s="29"/>
      <c r="BD813" s="29"/>
      <c r="BE813" s="29"/>
      <c r="BF813" s="29"/>
      <c r="BG813" s="29"/>
      <c r="BH813" s="29"/>
      <c r="BI813" s="29"/>
      <c r="BJ813" s="29"/>
      <c r="BK813" s="29"/>
      <c r="BL813" s="29"/>
      <c r="BM813" s="29"/>
      <c r="BN813" s="29"/>
      <c r="BO813" s="29"/>
      <c r="BP813" s="29"/>
    </row>
    <row r="814" ht="15.75" customHeight="1">
      <c r="A814" s="29"/>
      <c r="B814" s="29"/>
      <c r="C814" s="30"/>
      <c r="D814" s="29"/>
      <c r="E814" s="29"/>
      <c r="F814" s="29"/>
      <c r="G814" s="29"/>
      <c r="H814" s="29"/>
      <c r="I814" s="29"/>
      <c r="J814" s="29"/>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c r="AK814" s="29"/>
      <c r="AL814" s="29"/>
      <c r="AM814" s="29"/>
      <c r="AN814" s="29"/>
      <c r="AO814" s="29"/>
      <c r="AP814" s="29"/>
      <c r="AQ814" s="29"/>
      <c r="AR814" s="29"/>
      <c r="AS814" s="29"/>
      <c r="AT814" s="29"/>
      <c r="AU814" s="29"/>
      <c r="AV814" s="29"/>
      <c r="AW814" s="29"/>
      <c r="AX814" s="29"/>
      <c r="AY814" s="29"/>
      <c r="AZ814" s="29"/>
      <c r="BA814" s="29"/>
      <c r="BB814" s="29"/>
      <c r="BC814" s="29"/>
      <c r="BD814" s="29"/>
      <c r="BE814" s="29"/>
      <c r="BF814" s="29"/>
      <c r="BG814" s="29"/>
      <c r="BH814" s="29"/>
      <c r="BI814" s="29"/>
      <c r="BJ814" s="29"/>
      <c r="BK814" s="29"/>
      <c r="BL814" s="29"/>
      <c r="BM814" s="29"/>
      <c r="BN814" s="29"/>
      <c r="BO814" s="29"/>
      <c r="BP814" s="29"/>
    </row>
    <row r="815" ht="15.75" customHeight="1">
      <c r="A815" s="29"/>
      <c r="B815" s="29"/>
      <c r="C815" s="30"/>
      <c r="D815" s="29"/>
      <c r="E815" s="29"/>
      <c r="F815" s="29"/>
      <c r="G815" s="29"/>
      <c r="H815" s="29"/>
      <c r="I815" s="29"/>
      <c r="J815" s="29"/>
      <c r="K815" s="29"/>
      <c r="L815" s="29"/>
      <c r="M815" s="29"/>
      <c r="N815" s="29"/>
      <c r="O815" s="29"/>
      <c r="P815" s="29"/>
      <c r="Q815" s="29"/>
      <c r="R815" s="29"/>
      <c r="S815" s="29"/>
      <c r="T815" s="29"/>
      <c r="U815" s="29"/>
      <c r="V815" s="29"/>
      <c r="W815" s="29"/>
      <c r="X815" s="29"/>
      <c r="Y815" s="29"/>
      <c r="Z815" s="29"/>
      <c r="AA815" s="29"/>
      <c r="AB815" s="29"/>
      <c r="AC815" s="29"/>
      <c r="AD815" s="29"/>
      <c r="AE815" s="29"/>
      <c r="AF815" s="29"/>
      <c r="AG815" s="29"/>
      <c r="AH815" s="29"/>
      <c r="AI815" s="29"/>
      <c r="AJ815" s="29"/>
      <c r="AK815" s="29"/>
      <c r="AL815" s="29"/>
      <c r="AM815" s="29"/>
      <c r="AN815" s="29"/>
      <c r="AO815" s="29"/>
      <c r="AP815" s="29"/>
      <c r="AQ815" s="29"/>
      <c r="AR815" s="29"/>
      <c r="AS815" s="29"/>
      <c r="AT815" s="29"/>
      <c r="AU815" s="29"/>
      <c r="AV815" s="29"/>
      <c r="AW815" s="29"/>
      <c r="AX815" s="29"/>
      <c r="AY815" s="29"/>
      <c r="AZ815" s="29"/>
      <c r="BA815" s="29"/>
      <c r="BB815" s="29"/>
      <c r="BC815" s="29"/>
      <c r="BD815" s="29"/>
      <c r="BE815" s="29"/>
      <c r="BF815" s="29"/>
      <c r="BG815" s="29"/>
      <c r="BH815" s="29"/>
      <c r="BI815" s="29"/>
      <c r="BJ815" s="29"/>
      <c r="BK815" s="29"/>
      <c r="BL815" s="29"/>
      <c r="BM815" s="29"/>
      <c r="BN815" s="29"/>
      <c r="BO815" s="29"/>
      <c r="BP815" s="29"/>
    </row>
    <row r="816" ht="15.75" customHeight="1">
      <c r="A816" s="29"/>
      <c r="B816" s="29"/>
      <c r="C816" s="30"/>
      <c r="D816" s="29"/>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c r="AK816" s="29"/>
      <c r="AL816" s="29"/>
      <c r="AM816" s="29"/>
      <c r="AN816" s="29"/>
      <c r="AO816" s="29"/>
      <c r="AP816" s="29"/>
      <c r="AQ816" s="29"/>
      <c r="AR816" s="29"/>
      <c r="AS816" s="29"/>
      <c r="AT816" s="29"/>
      <c r="AU816" s="29"/>
      <c r="AV816" s="29"/>
      <c r="AW816" s="29"/>
      <c r="AX816" s="29"/>
      <c r="AY816" s="29"/>
      <c r="AZ816" s="29"/>
      <c r="BA816" s="29"/>
      <c r="BB816" s="29"/>
      <c r="BC816" s="29"/>
      <c r="BD816" s="29"/>
      <c r="BE816" s="29"/>
      <c r="BF816" s="29"/>
      <c r="BG816" s="29"/>
      <c r="BH816" s="29"/>
      <c r="BI816" s="29"/>
      <c r="BJ816" s="29"/>
      <c r="BK816" s="29"/>
      <c r="BL816" s="29"/>
      <c r="BM816" s="29"/>
      <c r="BN816" s="29"/>
      <c r="BO816" s="29"/>
      <c r="BP816" s="29"/>
    </row>
    <row r="817" ht="15.75" customHeight="1">
      <c r="A817" s="29"/>
      <c r="B817" s="29"/>
      <c r="C817" s="30"/>
      <c r="D817" s="29"/>
      <c r="E817" s="29"/>
      <c r="F817" s="29"/>
      <c r="G817" s="29"/>
      <c r="H817" s="29"/>
      <c r="I817" s="29"/>
      <c r="J817" s="29"/>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c r="AK817" s="29"/>
      <c r="AL817" s="29"/>
      <c r="AM817" s="29"/>
      <c r="AN817" s="29"/>
      <c r="AO817" s="29"/>
      <c r="AP817" s="29"/>
      <c r="AQ817" s="29"/>
      <c r="AR817" s="29"/>
      <c r="AS817" s="29"/>
      <c r="AT817" s="29"/>
      <c r="AU817" s="29"/>
      <c r="AV817" s="29"/>
      <c r="AW817" s="29"/>
      <c r="AX817" s="29"/>
      <c r="AY817" s="29"/>
      <c r="AZ817" s="29"/>
      <c r="BA817" s="29"/>
      <c r="BB817" s="29"/>
      <c r="BC817" s="29"/>
      <c r="BD817" s="29"/>
      <c r="BE817" s="29"/>
      <c r="BF817" s="29"/>
      <c r="BG817" s="29"/>
      <c r="BH817" s="29"/>
      <c r="BI817" s="29"/>
      <c r="BJ817" s="29"/>
      <c r="BK817" s="29"/>
      <c r="BL817" s="29"/>
      <c r="BM817" s="29"/>
      <c r="BN817" s="29"/>
      <c r="BO817" s="29"/>
      <c r="BP817" s="29"/>
    </row>
    <row r="818" ht="15.75" customHeight="1">
      <c r="A818" s="29"/>
      <c r="B818" s="29"/>
      <c r="C818" s="30"/>
      <c r="D818" s="29"/>
      <c r="E818" s="29"/>
      <c r="F818" s="29"/>
      <c r="G818" s="29"/>
      <c r="H818" s="29"/>
      <c r="I818" s="29"/>
      <c r="J818" s="29"/>
      <c r="K818" s="29"/>
      <c r="L818" s="29"/>
      <c r="M818" s="29"/>
      <c r="N818" s="29"/>
      <c r="O818" s="29"/>
      <c r="P818" s="29"/>
      <c r="Q818" s="29"/>
      <c r="R818" s="29"/>
      <c r="S818" s="29"/>
      <c r="T818" s="29"/>
      <c r="U818" s="29"/>
      <c r="V818" s="29"/>
      <c r="W818" s="29"/>
      <c r="X818" s="29"/>
      <c r="Y818" s="29"/>
      <c r="Z818" s="29"/>
      <c r="AA818" s="29"/>
      <c r="AB818" s="29"/>
      <c r="AC818" s="29"/>
      <c r="AD818" s="29"/>
      <c r="AE818" s="29"/>
      <c r="AF818" s="29"/>
      <c r="AG818" s="29"/>
      <c r="AH818" s="29"/>
      <c r="AI818" s="29"/>
      <c r="AJ818" s="29"/>
      <c r="AK818" s="29"/>
      <c r="AL818" s="29"/>
      <c r="AM818" s="29"/>
      <c r="AN818" s="29"/>
      <c r="AO818" s="29"/>
      <c r="AP818" s="29"/>
      <c r="AQ818" s="29"/>
      <c r="AR818" s="29"/>
      <c r="AS818" s="29"/>
      <c r="AT818" s="29"/>
      <c r="AU818" s="29"/>
      <c r="AV818" s="29"/>
      <c r="AW818" s="29"/>
      <c r="AX818" s="29"/>
      <c r="AY818" s="29"/>
      <c r="AZ818" s="29"/>
      <c r="BA818" s="29"/>
      <c r="BB818" s="29"/>
      <c r="BC818" s="29"/>
      <c r="BD818" s="29"/>
      <c r="BE818" s="29"/>
      <c r="BF818" s="29"/>
      <c r="BG818" s="29"/>
      <c r="BH818" s="29"/>
      <c r="BI818" s="29"/>
      <c r="BJ818" s="29"/>
      <c r="BK818" s="29"/>
      <c r="BL818" s="29"/>
      <c r="BM818" s="29"/>
      <c r="BN818" s="29"/>
      <c r="BO818" s="29"/>
      <c r="BP818" s="29"/>
    </row>
    <row r="819" ht="15.75" customHeight="1">
      <c r="A819" s="29"/>
      <c r="B819" s="29"/>
      <c r="C819" s="30"/>
      <c r="D819" s="29"/>
      <c r="E819" s="29"/>
      <c r="F819" s="29"/>
      <c r="G819" s="29"/>
      <c r="H819" s="29"/>
      <c r="I819" s="29"/>
      <c r="J819" s="29"/>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c r="AK819" s="29"/>
      <c r="AL819" s="29"/>
      <c r="AM819" s="29"/>
      <c r="AN819" s="29"/>
      <c r="AO819" s="29"/>
      <c r="AP819" s="29"/>
      <c r="AQ819" s="29"/>
      <c r="AR819" s="29"/>
      <c r="AS819" s="29"/>
      <c r="AT819" s="29"/>
      <c r="AU819" s="29"/>
      <c r="AV819" s="29"/>
      <c r="AW819" s="29"/>
      <c r="AX819" s="29"/>
      <c r="AY819" s="29"/>
      <c r="AZ819" s="29"/>
      <c r="BA819" s="29"/>
      <c r="BB819" s="29"/>
      <c r="BC819" s="29"/>
      <c r="BD819" s="29"/>
      <c r="BE819" s="29"/>
      <c r="BF819" s="29"/>
      <c r="BG819" s="29"/>
      <c r="BH819" s="29"/>
      <c r="BI819" s="29"/>
      <c r="BJ819" s="29"/>
      <c r="BK819" s="29"/>
      <c r="BL819" s="29"/>
      <c r="BM819" s="29"/>
      <c r="BN819" s="29"/>
      <c r="BO819" s="29"/>
      <c r="BP819" s="29"/>
    </row>
    <row r="820" ht="15.75" customHeight="1">
      <c r="A820" s="29"/>
      <c r="B820" s="29"/>
      <c r="C820" s="30"/>
      <c r="D820" s="29"/>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9"/>
      <c r="AD820" s="29"/>
      <c r="AE820" s="29"/>
      <c r="AF820" s="29"/>
      <c r="AG820" s="29"/>
      <c r="AH820" s="29"/>
      <c r="AI820" s="29"/>
      <c r="AJ820" s="29"/>
      <c r="AK820" s="29"/>
      <c r="AL820" s="29"/>
      <c r="AM820" s="29"/>
      <c r="AN820" s="29"/>
      <c r="AO820" s="29"/>
      <c r="AP820" s="29"/>
      <c r="AQ820" s="29"/>
      <c r="AR820" s="29"/>
      <c r="AS820" s="29"/>
      <c r="AT820" s="29"/>
      <c r="AU820" s="29"/>
      <c r="AV820" s="29"/>
      <c r="AW820" s="29"/>
      <c r="AX820" s="29"/>
      <c r="AY820" s="29"/>
      <c r="AZ820" s="29"/>
      <c r="BA820" s="29"/>
      <c r="BB820" s="29"/>
      <c r="BC820" s="29"/>
      <c r="BD820" s="29"/>
      <c r="BE820" s="29"/>
      <c r="BF820" s="29"/>
      <c r="BG820" s="29"/>
      <c r="BH820" s="29"/>
      <c r="BI820" s="29"/>
      <c r="BJ820" s="29"/>
      <c r="BK820" s="29"/>
      <c r="BL820" s="29"/>
      <c r="BM820" s="29"/>
      <c r="BN820" s="29"/>
      <c r="BO820" s="29"/>
      <c r="BP820" s="29"/>
    </row>
    <row r="821" ht="15.75" customHeight="1">
      <c r="A821" s="29"/>
      <c r="B821" s="29"/>
      <c r="C821" s="30"/>
      <c r="D821" s="29"/>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c r="AK821" s="29"/>
      <c r="AL821" s="29"/>
      <c r="AM821" s="29"/>
      <c r="AN821" s="29"/>
      <c r="AO821" s="29"/>
      <c r="AP821" s="29"/>
      <c r="AQ821" s="29"/>
      <c r="AR821" s="29"/>
      <c r="AS821" s="29"/>
      <c r="AT821" s="29"/>
      <c r="AU821" s="29"/>
      <c r="AV821" s="29"/>
      <c r="AW821" s="29"/>
      <c r="AX821" s="29"/>
      <c r="AY821" s="29"/>
      <c r="AZ821" s="29"/>
      <c r="BA821" s="29"/>
      <c r="BB821" s="29"/>
      <c r="BC821" s="29"/>
      <c r="BD821" s="29"/>
      <c r="BE821" s="29"/>
      <c r="BF821" s="29"/>
      <c r="BG821" s="29"/>
      <c r="BH821" s="29"/>
      <c r="BI821" s="29"/>
      <c r="BJ821" s="29"/>
      <c r="BK821" s="29"/>
      <c r="BL821" s="29"/>
      <c r="BM821" s="29"/>
      <c r="BN821" s="29"/>
      <c r="BO821" s="29"/>
      <c r="BP821" s="29"/>
    </row>
    <row r="822" ht="15.75" customHeight="1">
      <c r="A822" s="29"/>
      <c r="B822" s="29"/>
      <c r="C822" s="30"/>
      <c r="D822" s="29"/>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c r="AK822" s="29"/>
      <c r="AL822" s="29"/>
      <c r="AM822" s="29"/>
      <c r="AN822" s="29"/>
      <c r="AO822" s="29"/>
      <c r="AP822" s="29"/>
      <c r="AQ822" s="29"/>
      <c r="AR822" s="29"/>
      <c r="AS822" s="29"/>
      <c r="AT822" s="29"/>
      <c r="AU822" s="29"/>
      <c r="AV822" s="29"/>
      <c r="AW822" s="29"/>
      <c r="AX822" s="29"/>
      <c r="AY822" s="29"/>
      <c r="AZ822" s="29"/>
      <c r="BA822" s="29"/>
      <c r="BB822" s="29"/>
      <c r="BC822" s="29"/>
      <c r="BD822" s="29"/>
      <c r="BE822" s="29"/>
      <c r="BF822" s="29"/>
      <c r="BG822" s="29"/>
      <c r="BH822" s="29"/>
      <c r="BI822" s="29"/>
      <c r="BJ822" s="29"/>
      <c r="BK822" s="29"/>
      <c r="BL822" s="29"/>
      <c r="BM822" s="29"/>
      <c r="BN822" s="29"/>
      <c r="BO822" s="29"/>
      <c r="BP822" s="29"/>
    </row>
    <row r="823" ht="15.75" customHeight="1">
      <c r="A823" s="29"/>
      <c r="B823" s="29"/>
      <c r="C823" s="30"/>
      <c r="D823" s="29"/>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c r="AK823" s="29"/>
      <c r="AL823" s="29"/>
      <c r="AM823" s="29"/>
      <c r="AN823" s="29"/>
      <c r="AO823" s="29"/>
      <c r="AP823" s="29"/>
      <c r="AQ823" s="29"/>
      <c r="AR823" s="29"/>
      <c r="AS823" s="29"/>
      <c r="AT823" s="29"/>
      <c r="AU823" s="29"/>
      <c r="AV823" s="29"/>
      <c r="AW823" s="29"/>
      <c r="AX823" s="29"/>
      <c r="AY823" s="29"/>
      <c r="AZ823" s="29"/>
      <c r="BA823" s="29"/>
      <c r="BB823" s="29"/>
      <c r="BC823" s="29"/>
      <c r="BD823" s="29"/>
      <c r="BE823" s="29"/>
      <c r="BF823" s="29"/>
      <c r="BG823" s="29"/>
      <c r="BH823" s="29"/>
      <c r="BI823" s="29"/>
      <c r="BJ823" s="29"/>
      <c r="BK823" s="29"/>
      <c r="BL823" s="29"/>
      <c r="BM823" s="29"/>
      <c r="BN823" s="29"/>
      <c r="BO823" s="29"/>
      <c r="BP823" s="29"/>
    </row>
    <row r="824" ht="15.75" customHeight="1">
      <c r="A824" s="29"/>
      <c r="B824" s="29"/>
      <c r="C824" s="30"/>
      <c r="D824" s="29"/>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9"/>
      <c r="AD824" s="29"/>
      <c r="AE824" s="29"/>
      <c r="AF824" s="29"/>
      <c r="AG824" s="29"/>
      <c r="AH824" s="29"/>
      <c r="AI824" s="29"/>
      <c r="AJ824" s="29"/>
      <c r="AK824" s="29"/>
      <c r="AL824" s="29"/>
      <c r="AM824" s="29"/>
      <c r="AN824" s="29"/>
      <c r="AO824" s="29"/>
      <c r="AP824" s="29"/>
      <c r="AQ824" s="29"/>
      <c r="AR824" s="29"/>
      <c r="AS824" s="29"/>
      <c r="AT824" s="29"/>
      <c r="AU824" s="29"/>
      <c r="AV824" s="29"/>
      <c r="AW824" s="29"/>
      <c r="AX824" s="29"/>
      <c r="AY824" s="29"/>
      <c r="AZ824" s="29"/>
      <c r="BA824" s="29"/>
      <c r="BB824" s="29"/>
      <c r="BC824" s="29"/>
      <c r="BD824" s="29"/>
      <c r="BE824" s="29"/>
      <c r="BF824" s="29"/>
      <c r="BG824" s="29"/>
      <c r="BH824" s="29"/>
      <c r="BI824" s="29"/>
      <c r="BJ824" s="29"/>
      <c r="BK824" s="29"/>
      <c r="BL824" s="29"/>
      <c r="BM824" s="29"/>
      <c r="BN824" s="29"/>
      <c r="BO824" s="29"/>
      <c r="BP824" s="29"/>
    </row>
    <row r="825" ht="15.75" customHeight="1">
      <c r="A825" s="29"/>
      <c r="B825" s="29"/>
      <c r="C825" s="30"/>
      <c r="D825" s="29"/>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29"/>
      <c r="AE825" s="29"/>
      <c r="AF825" s="29"/>
      <c r="AG825" s="29"/>
      <c r="AH825" s="29"/>
      <c r="AI825" s="29"/>
      <c r="AJ825" s="29"/>
      <c r="AK825" s="29"/>
      <c r="AL825" s="29"/>
      <c r="AM825" s="29"/>
      <c r="AN825" s="29"/>
      <c r="AO825" s="29"/>
      <c r="AP825" s="29"/>
      <c r="AQ825" s="29"/>
      <c r="AR825" s="29"/>
      <c r="AS825" s="29"/>
      <c r="AT825" s="29"/>
      <c r="AU825" s="29"/>
      <c r="AV825" s="29"/>
      <c r="AW825" s="29"/>
      <c r="AX825" s="29"/>
      <c r="AY825" s="29"/>
      <c r="AZ825" s="29"/>
      <c r="BA825" s="29"/>
      <c r="BB825" s="29"/>
      <c r="BC825" s="29"/>
      <c r="BD825" s="29"/>
      <c r="BE825" s="29"/>
      <c r="BF825" s="29"/>
      <c r="BG825" s="29"/>
      <c r="BH825" s="29"/>
      <c r="BI825" s="29"/>
      <c r="BJ825" s="29"/>
      <c r="BK825" s="29"/>
      <c r="BL825" s="29"/>
      <c r="BM825" s="29"/>
      <c r="BN825" s="29"/>
      <c r="BO825" s="29"/>
      <c r="BP825" s="29"/>
    </row>
    <row r="826" ht="15.75" customHeight="1">
      <c r="A826" s="29"/>
      <c r="B826" s="29"/>
      <c r="C826" s="30"/>
      <c r="D826" s="29"/>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29"/>
      <c r="AE826" s="29"/>
      <c r="AF826" s="29"/>
      <c r="AG826" s="29"/>
      <c r="AH826" s="29"/>
      <c r="AI826" s="29"/>
      <c r="AJ826" s="29"/>
      <c r="AK826" s="29"/>
      <c r="AL826" s="29"/>
      <c r="AM826" s="29"/>
      <c r="AN826" s="29"/>
      <c r="AO826" s="29"/>
      <c r="AP826" s="29"/>
      <c r="AQ826" s="29"/>
      <c r="AR826" s="29"/>
      <c r="AS826" s="29"/>
      <c r="AT826" s="29"/>
      <c r="AU826" s="29"/>
      <c r="AV826" s="29"/>
      <c r="AW826" s="29"/>
      <c r="AX826" s="29"/>
      <c r="AY826" s="29"/>
      <c r="AZ826" s="29"/>
      <c r="BA826" s="29"/>
      <c r="BB826" s="29"/>
      <c r="BC826" s="29"/>
      <c r="BD826" s="29"/>
      <c r="BE826" s="29"/>
      <c r="BF826" s="29"/>
      <c r="BG826" s="29"/>
      <c r="BH826" s="29"/>
      <c r="BI826" s="29"/>
      <c r="BJ826" s="29"/>
      <c r="BK826" s="29"/>
      <c r="BL826" s="29"/>
      <c r="BM826" s="29"/>
      <c r="BN826" s="29"/>
      <c r="BO826" s="29"/>
      <c r="BP826" s="29"/>
    </row>
    <row r="827" ht="15.75" customHeight="1">
      <c r="A827" s="29"/>
      <c r="B827" s="29"/>
      <c r="C827" s="30"/>
      <c r="D827" s="29"/>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29"/>
      <c r="AE827" s="29"/>
      <c r="AF827" s="29"/>
      <c r="AG827" s="29"/>
      <c r="AH827" s="29"/>
      <c r="AI827" s="29"/>
      <c r="AJ827" s="29"/>
      <c r="AK827" s="29"/>
      <c r="AL827" s="29"/>
      <c r="AM827" s="29"/>
      <c r="AN827" s="29"/>
      <c r="AO827" s="29"/>
      <c r="AP827" s="29"/>
      <c r="AQ827" s="29"/>
      <c r="AR827" s="29"/>
      <c r="AS827" s="29"/>
      <c r="AT827" s="29"/>
      <c r="AU827" s="29"/>
      <c r="AV827" s="29"/>
      <c r="AW827" s="29"/>
      <c r="AX827" s="29"/>
      <c r="AY827" s="29"/>
      <c r="AZ827" s="29"/>
      <c r="BA827" s="29"/>
      <c r="BB827" s="29"/>
      <c r="BC827" s="29"/>
      <c r="BD827" s="29"/>
      <c r="BE827" s="29"/>
      <c r="BF827" s="29"/>
      <c r="BG827" s="29"/>
      <c r="BH827" s="29"/>
      <c r="BI827" s="29"/>
      <c r="BJ827" s="29"/>
      <c r="BK827" s="29"/>
      <c r="BL827" s="29"/>
      <c r="BM827" s="29"/>
      <c r="BN827" s="29"/>
      <c r="BO827" s="29"/>
      <c r="BP827" s="29"/>
    </row>
    <row r="828" ht="15.75" customHeight="1">
      <c r="A828" s="29"/>
      <c r="B828" s="29"/>
      <c r="C828" s="30"/>
      <c r="D828" s="29"/>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9"/>
      <c r="AD828" s="29"/>
      <c r="AE828" s="29"/>
      <c r="AF828" s="29"/>
      <c r="AG828" s="29"/>
      <c r="AH828" s="29"/>
      <c r="AI828" s="29"/>
      <c r="AJ828" s="29"/>
      <c r="AK828" s="29"/>
      <c r="AL828" s="29"/>
      <c r="AM828" s="29"/>
      <c r="AN828" s="29"/>
      <c r="AO828" s="29"/>
      <c r="AP828" s="29"/>
      <c r="AQ828" s="29"/>
      <c r="AR828" s="29"/>
      <c r="AS828" s="29"/>
      <c r="AT828" s="29"/>
      <c r="AU828" s="29"/>
      <c r="AV828" s="29"/>
      <c r="AW828" s="29"/>
      <c r="AX828" s="29"/>
      <c r="AY828" s="29"/>
      <c r="AZ828" s="29"/>
      <c r="BA828" s="29"/>
      <c r="BB828" s="29"/>
      <c r="BC828" s="29"/>
      <c r="BD828" s="29"/>
      <c r="BE828" s="29"/>
      <c r="BF828" s="29"/>
      <c r="BG828" s="29"/>
      <c r="BH828" s="29"/>
      <c r="BI828" s="29"/>
      <c r="BJ828" s="29"/>
      <c r="BK828" s="29"/>
      <c r="BL828" s="29"/>
      <c r="BM828" s="29"/>
      <c r="BN828" s="29"/>
      <c r="BO828" s="29"/>
      <c r="BP828" s="29"/>
    </row>
    <row r="829" ht="15.75" customHeight="1">
      <c r="A829" s="29"/>
      <c r="B829" s="29"/>
      <c r="C829" s="30"/>
      <c r="D829" s="29"/>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29"/>
      <c r="AE829" s="29"/>
      <c r="AF829" s="29"/>
      <c r="AG829" s="29"/>
      <c r="AH829" s="29"/>
      <c r="AI829" s="29"/>
      <c r="AJ829" s="29"/>
      <c r="AK829" s="29"/>
      <c r="AL829" s="29"/>
      <c r="AM829" s="29"/>
      <c r="AN829" s="29"/>
      <c r="AO829" s="29"/>
      <c r="AP829" s="29"/>
      <c r="AQ829" s="29"/>
      <c r="AR829" s="29"/>
      <c r="AS829" s="29"/>
      <c r="AT829" s="29"/>
      <c r="AU829" s="29"/>
      <c r="AV829" s="29"/>
      <c r="AW829" s="29"/>
      <c r="AX829" s="29"/>
      <c r="AY829" s="29"/>
      <c r="AZ829" s="29"/>
      <c r="BA829" s="29"/>
      <c r="BB829" s="29"/>
      <c r="BC829" s="29"/>
      <c r="BD829" s="29"/>
      <c r="BE829" s="29"/>
      <c r="BF829" s="29"/>
      <c r="BG829" s="29"/>
      <c r="BH829" s="29"/>
      <c r="BI829" s="29"/>
      <c r="BJ829" s="29"/>
      <c r="BK829" s="29"/>
      <c r="BL829" s="29"/>
      <c r="BM829" s="29"/>
      <c r="BN829" s="29"/>
      <c r="BO829" s="29"/>
      <c r="BP829" s="29"/>
    </row>
    <row r="830" ht="15.75" customHeight="1">
      <c r="A830" s="29"/>
      <c r="B830" s="29"/>
      <c r="C830" s="30"/>
      <c r="D830" s="29"/>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29"/>
      <c r="AE830" s="29"/>
      <c r="AF830" s="29"/>
      <c r="AG830" s="29"/>
      <c r="AH830" s="29"/>
      <c r="AI830" s="29"/>
      <c r="AJ830" s="29"/>
      <c r="AK830" s="29"/>
      <c r="AL830" s="29"/>
      <c r="AM830" s="29"/>
      <c r="AN830" s="29"/>
      <c r="AO830" s="29"/>
      <c r="AP830" s="29"/>
      <c r="AQ830" s="29"/>
      <c r="AR830" s="29"/>
      <c r="AS830" s="29"/>
      <c r="AT830" s="29"/>
      <c r="AU830" s="29"/>
      <c r="AV830" s="29"/>
      <c r="AW830" s="29"/>
      <c r="AX830" s="29"/>
      <c r="AY830" s="29"/>
      <c r="AZ830" s="29"/>
      <c r="BA830" s="29"/>
      <c r="BB830" s="29"/>
      <c r="BC830" s="29"/>
      <c r="BD830" s="29"/>
      <c r="BE830" s="29"/>
      <c r="BF830" s="29"/>
      <c r="BG830" s="29"/>
      <c r="BH830" s="29"/>
      <c r="BI830" s="29"/>
      <c r="BJ830" s="29"/>
      <c r="BK830" s="29"/>
      <c r="BL830" s="29"/>
      <c r="BM830" s="29"/>
      <c r="BN830" s="29"/>
      <c r="BO830" s="29"/>
      <c r="BP830" s="29"/>
    </row>
    <row r="831" ht="15.75" customHeight="1">
      <c r="A831" s="29"/>
      <c r="B831" s="29"/>
      <c r="C831" s="30"/>
      <c r="D831" s="29"/>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9"/>
      <c r="AD831" s="29"/>
      <c r="AE831" s="29"/>
      <c r="AF831" s="29"/>
      <c r="AG831" s="29"/>
      <c r="AH831" s="29"/>
      <c r="AI831" s="29"/>
      <c r="AJ831" s="29"/>
      <c r="AK831" s="29"/>
      <c r="AL831" s="29"/>
      <c r="AM831" s="29"/>
      <c r="AN831" s="29"/>
      <c r="AO831" s="29"/>
      <c r="AP831" s="29"/>
      <c r="AQ831" s="29"/>
      <c r="AR831" s="29"/>
      <c r="AS831" s="29"/>
      <c r="AT831" s="29"/>
      <c r="AU831" s="29"/>
      <c r="AV831" s="29"/>
      <c r="AW831" s="29"/>
      <c r="AX831" s="29"/>
      <c r="AY831" s="29"/>
      <c r="AZ831" s="29"/>
      <c r="BA831" s="29"/>
      <c r="BB831" s="29"/>
      <c r="BC831" s="29"/>
      <c r="BD831" s="29"/>
      <c r="BE831" s="29"/>
      <c r="BF831" s="29"/>
      <c r="BG831" s="29"/>
      <c r="BH831" s="29"/>
      <c r="BI831" s="29"/>
      <c r="BJ831" s="29"/>
      <c r="BK831" s="29"/>
      <c r="BL831" s="29"/>
      <c r="BM831" s="29"/>
      <c r="BN831" s="29"/>
      <c r="BO831" s="29"/>
      <c r="BP831" s="29"/>
    </row>
    <row r="832" ht="15.75" customHeight="1">
      <c r="A832" s="29"/>
      <c r="B832" s="29"/>
      <c r="C832" s="30"/>
      <c r="D832" s="29"/>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29"/>
      <c r="AE832" s="29"/>
      <c r="AF832" s="29"/>
      <c r="AG832" s="29"/>
      <c r="AH832" s="29"/>
      <c r="AI832" s="29"/>
      <c r="AJ832" s="29"/>
      <c r="AK832" s="29"/>
      <c r="AL832" s="29"/>
      <c r="AM832" s="29"/>
      <c r="AN832" s="29"/>
      <c r="AO832" s="29"/>
      <c r="AP832" s="29"/>
      <c r="AQ832" s="29"/>
      <c r="AR832" s="29"/>
      <c r="AS832" s="29"/>
      <c r="AT832" s="29"/>
      <c r="AU832" s="29"/>
      <c r="AV832" s="29"/>
      <c r="AW832" s="29"/>
      <c r="AX832" s="29"/>
      <c r="AY832" s="29"/>
      <c r="AZ832" s="29"/>
      <c r="BA832" s="29"/>
      <c r="BB832" s="29"/>
      <c r="BC832" s="29"/>
      <c r="BD832" s="29"/>
      <c r="BE832" s="29"/>
      <c r="BF832" s="29"/>
      <c r="BG832" s="29"/>
      <c r="BH832" s="29"/>
      <c r="BI832" s="29"/>
      <c r="BJ832" s="29"/>
      <c r="BK832" s="29"/>
      <c r="BL832" s="29"/>
      <c r="BM832" s="29"/>
      <c r="BN832" s="29"/>
      <c r="BO832" s="29"/>
      <c r="BP832" s="29"/>
    </row>
    <row r="833" ht="15.75" customHeight="1">
      <c r="A833" s="29"/>
      <c r="B833" s="29"/>
      <c r="C833" s="30"/>
      <c r="D833" s="29"/>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9"/>
      <c r="AD833" s="29"/>
      <c r="AE833" s="29"/>
      <c r="AF833" s="29"/>
      <c r="AG833" s="29"/>
      <c r="AH833" s="29"/>
      <c r="AI833" s="29"/>
      <c r="AJ833" s="29"/>
      <c r="AK833" s="29"/>
      <c r="AL833" s="29"/>
      <c r="AM833" s="29"/>
      <c r="AN833" s="29"/>
      <c r="AO833" s="29"/>
      <c r="AP833" s="29"/>
      <c r="AQ833" s="29"/>
      <c r="AR833" s="29"/>
      <c r="AS833" s="29"/>
      <c r="AT833" s="29"/>
      <c r="AU833" s="29"/>
      <c r="AV833" s="29"/>
      <c r="AW833" s="29"/>
      <c r="AX833" s="29"/>
      <c r="AY833" s="29"/>
      <c r="AZ833" s="29"/>
      <c r="BA833" s="29"/>
      <c r="BB833" s="29"/>
      <c r="BC833" s="29"/>
      <c r="BD833" s="29"/>
      <c r="BE833" s="29"/>
      <c r="BF833" s="29"/>
      <c r="BG833" s="29"/>
      <c r="BH833" s="29"/>
      <c r="BI833" s="29"/>
      <c r="BJ833" s="29"/>
      <c r="BK833" s="29"/>
      <c r="BL833" s="29"/>
      <c r="BM833" s="29"/>
      <c r="BN833" s="29"/>
      <c r="BO833" s="29"/>
      <c r="BP833" s="29"/>
    </row>
    <row r="834" ht="15.75" customHeight="1">
      <c r="A834" s="29"/>
      <c r="B834" s="29"/>
      <c r="C834" s="30"/>
      <c r="D834" s="29"/>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29"/>
      <c r="AE834" s="29"/>
      <c r="AF834" s="29"/>
      <c r="AG834" s="29"/>
      <c r="AH834" s="29"/>
      <c r="AI834" s="29"/>
      <c r="AJ834" s="29"/>
      <c r="AK834" s="29"/>
      <c r="AL834" s="29"/>
      <c r="AM834" s="29"/>
      <c r="AN834" s="29"/>
      <c r="AO834" s="29"/>
      <c r="AP834" s="29"/>
      <c r="AQ834" s="29"/>
      <c r="AR834" s="29"/>
      <c r="AS834" s="29"/>
      <c r="AT834" s="29"/>
      <c r="AU834" s="29"/>
      <c r="AV834" s="29"/>
      <c r="AW834" s="29"/>
      <c r="AX834" s="29"/>
      <c r="AY834" s="29"/>
      <c r="AZ834" s="29"/>
      <c r="BA834" s="29"/>
      <c r="BB834" s="29"/>
      <c r="BC834" s="29"/>
      <c r="BD834" s="29"/>
      <c r="BE834" s="29"/>
      <c r="BF834" s="29"/>
      <c r="BG834" s="29"/>
      <c r="BH834" s="29"/>
      <c r="BI834" s="29"/>
      <c r="BJ834" s="29"/>
      <c r="BK834" s="29"/>
      <c r="BL834" s="29"/>
      <c r="BM834" s="29"/>
      <c r="BN834" s="29"/>
      <c r="BO834" s="29"/>
      <c r="BP834" s="29"/>
    </row>
    <row r="835" ht="15.75" customHeight="1">
      <c r="A835" s="29"/>
      <c r="B835" s="29"/>
      <c r="C835" s="30"/>
      <c r="D835" s="29"/>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29"/>
      <c r="AE835" s="29"/>
      <c r="AF835" s="29"/>
      <c r="AG835" s="29"/>
      <c r="AH835" s="29"/>
      <c r="AI835" s="29"/>
      <c r="AJ835" s="29"/>
      <c r="AK835" s="29"/>
      <c r="AL835" s="29"/>
      <c r="AM835" s="29"/>
      <c r="AN835" s="29"/>
      <c r="AO835" s="29"/>
      <c r="AP835" s="29"/>
      <c r="AQ835" s="29"/>
      <c r="AR835" s="29"/>
      <c r="AS835" s="29"/>
      <c r="AT835" s="29"/>
      <c r="AU835" s="29"/>
      <c r="AV835" s="29"/>
      <c r="AW835" s="29"/>
      <c r="AX835" s="29"/>
      <c r="AY835" s="29"/>
      <c r="AZ835" s="29"/>
      <c r="BA835" s="29"/>
      <c r="BB835" s="29"/>
      <c r="BC835" s="29"/>
      <c r="BD835" s="29"/>
      <c r="BE835" s="29"/>
      <c r="BF835" s="29"/>
      <c r="BG835" s="29"/>
      <c r="BH835" s="29"/>
      <c r="BI835" s="29"/>
      <c r="BJ835" s="29"/>
      <c r="BK835" s="29"/>
      <c r="BL835" s="29"/>
      <c r="BM835" s="29"/>
      <c r="BN835" s="29"/>
      <c r="BO835" s="29"/>
      <c r="BP835" s="29"/>
    </row>
    <row r="836" ht="15.75" customHeight="1">
      <c r="A836" s="29"/>
      <c r="B836" s="29"/>
      <c r="C836" s="30"/>
      <c r="D836" s="29"/>
      <c r="E836" s="29"/>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9"/>
      <c r="AD836" s="29"/>
      <c r="AE836" s="29"/>
      <c r="AF836" s="29"/>
      <c r="AG836" s="29"/>
      <c r="AH836" s="29"/>
      <c r="AI836" s="29"/>
      <c r="AJ836" s="29"/>
      <c r="AK836" s="29"/>
      <c r="AL836" s="29"/>
      <c r="AM836" s="29"/>
      <c r="AN836" s="29"/>
      <c r="AO836" s="29"/>
      <c r="AP836" s="29"/>
      <c r="AQ836" s="29"/>
      <c r="AR836" s="29"/>
      <c r="AS836" s="29"/>
      <c r="AT836" s="29"/>
      <c r="AU836" s="29"/>
      <c r="AV836" s="29"/>
      <c r="AW836" s="29"/>
      <c r="AX836" s="29"/>
      <c r="AY836" s="29"/>
      <c r="AZ836" s="29"/>
      <c r="BA836" s="29"/>
      <c r="BB836" s="29"/>
      <c r="BC836" s="29"/>
      <c r="BD836" s="29"/>
      <c r="BE836" s="29"/>
      <c r="BF836" s="29"/>
      <c r="BG836" s="29"/>
      <c r="BH836" s="29"/>
      <c r="BI836" s="29"/>
      <c r="BJ836" s="29"/>
      <c r="BK836" s="29"/>
      <c r="BL836" s="29"/>
      <c r="BM836" s="29"/>
      <c r="BN836" s="29"/>
      <c r="BO836" s="29"/>
      <c r="BP836" s="29"/>
    </row>
    <row r="837" ht="15.75" customHeight="1">
      <c r="A837" s="29"/>
      <c r="B837" s="29"/>
      <c r="C837" s="30"/>
      <c r="D837" s="29"/>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29"/>
      <c r="AE837" s="29"/>
      <c r="AF837" s="29"/>
      <c r="AG837" s="29"/>
      <c r="AH837" s="29"/>
      <c r="AI837" s="29"/>
      <c r="AJ837" s="29"/>
      <c r="AK837" s="29"/>
      <c r="AL837" s="29"/>
      <c r="AM837" s="29"/>
      <c r="AN837" s="29"/>
      <c r="AO837" s="29"/>
      <c r="AP837" s="29"/>
      <c r="AQ837" s="29"/>
      <c r="AR837" s="29"/>
      <c r="AS837" s="29"/>
      <c r="AT837" s="29"/>
      <c r="AU837" s="29"/>
      <c r="AV837" s="29"/>
      <c r="AW837" s="29"/>
      <c r="AX837" s="29"/>
      <c r="AY837" s="29"/>
      <c r="AZ837" s="29"/>
      <c r="BA837" s="29"/>
      <c r="BB837" s="29"/>
      <c r="BC837" s="29"/>
      <c r="BD837" s="29"/>
      <c r="BE837" s="29"/>
      <c r="BF837" s="29"/>
      <c r="BG837" s="29"/>
      <c r="BH837" s="29"/>
      <c r="BI837" s="29"/>
      <c r="BJ837" s="29"/>
      <c r="BK837" s="29"/>
      <c r="BL837" s="29"/>
      <c r="BM837" s="29"/>
      <c r="BN837" s="29"/>
      <c r="BO837" s="29"/>
      <c r="BP837" s="29"/>
    </row>
    <row r="838" ht="15.75" customHeight="1">
      <c r="A838" s="29"/>
      <c r="B838" s="29"/>
      <c r="C838" s="30"/>
      <c r="D838" s="29"/>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29"/>
      <c r="AE838" s="29"/>
      <c r="AF838" s="29"/>
      <c r="AG838" s="29"/>
      <c r="AH838" s="29"/>
      <c r="AI838" s="29"/>
      <c r="AJ838" s="29"/>
      <c r="AK838" s="29"/>
      <c r="AL838" s="29"/>
      <c r="AM838" s="29"/>
      <c r="AN838" s="29"/>
      <c r="AO838" s="29"/>
      <c r="AP838" s="29"/>
      <c r="AQ838" s="29"/>
      <c r="AR838" s="29"/>
      <c r="AS838" s="29"/>
      <c r="AT838" s="29"/>
      <c r="AU838" s="29"/>
      <c r="AV838" s="29"/>
      <c r="AW838" s="29"/>
      <c r="AX838" s="29"/>
      <c r="AY838" s="29"/>
      <c r="AZ838" s="29"/>
      <c r="BA838" s="29"/>
      <c r="BB838" s="29"/>
      <c r="BC838" s="29"/>
      <c r="BD838" s="29"/>
      <c r="BE838" s="29"/>
      <c r="BF838" s="29"/>
      <c r="BG838" s="29"/>
      <c r="BH838" s="29"/>
      <c r="BI838" s="29"/>
      <c r="BJ838" s="29"/>
      <c r="BK838" s="29"/>
      <c r="BL838" s="29"/>
      <c r="BM838" s="29"/>
      <c r="BN838" s="29"/>
      <c r="BO838" s="29"/>
      <c r="BP838" s="29"/>
    </row>
    <row r="839" ht="15.75" customHeight="1">
      <c r="A839" s="29"/>
      <c r="B839" s="29"/>
      <c r="C839" s="30"/>
      <c r="D839" s="29"/>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29"/>
      <c r="AE839" s="29"/>
      <c r="AF839" s="29"/>
      <c r="AG839" s="29"/>
      <c r="AH839" s="29"/>
      <c r="AI839" s="29"/>
      <c r="AJ839" s="29"/>
      <c r="AK839" s="29"/>
      <c r="AL839" s="29"/>
      <c r="AM839" s="29"/>
      <c r="AN839" s="29"/>
      <c r="AO839" s="29"/>
      <c r="AP839" s="29"/>
      <c r="AQ839" s="29"/>
      <c r="AR839" s="29"/>
      <c r="AS839" s="29"/>
      <c r="AT839" s="29"/>
      <c r="AU839" s="29"/>
      <c r="AV839" s="29"/>
      <c r="AW839" s="29"/>
      <c r="AX839" s="29"/>
      <c r="AY839" s="29"/>
      <c r="AZ839" s="29"/>
      <c r="BA839" s="29"/>
      <c r="BB839" s="29"/>
      <c r="BC839" s="29"/>
      <c r="BD839" s="29"/>
      <c r="BE839" s="29"/>
      <c r="BF839" s="29"/>
      <c r="BG839" s="29"/>
      <c r="BH839" s="29"/>
      <c r="BI839" s="29"/>
      <c r="BJ839" s="29"/>
      <c r="BK839" s="29"/>
      <c r="BL839" s="29"/>
      <c r="BM839" s="29"/>
      <c r="BN839" s="29"/>
      <c r="BO839" s="29"/>
      <c r="BP839" s="29"/>
    </row>
    <row r="840" ht="15.75" customHeight="1">
      <c r="A840" s="29"/>
      <c r="B840" s="29"/>
      <c r="C840" s="30"/>
      <c r="D840" s="29"/>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9"/>
      <c r="AD840" s="29"/>
      <c r="AE840" s="29"/>
      <c r="AF840" s="29"/>
      <c r="AG840" s="29"/>
      <c r="AH840" s="29"/>
      <c r="AI840" s="29"/>
      <c r="AJ840" s="29"/>
      <c r="AK840" s="29"/>
      <c r="AL840" s="29"/>
      <c r="AM840" s="29"/>
      <c r="AN840" s="29"/>
      <c r="AO840" s="29"/>
      <c r="AP840" s="29"/>
      <c r="AQ840" s="29"/>
      <c r="AR840" s="29"/>
      <c r="AS840" s="29"/>
      <c r="AT840" s="29"/>
      <c r="AU840" s="29"/>
      <c r="AV840" s="29"/>
      <c r="AW840" s="29"/>
      <c r="AX840" s="29"/>
      <c r="AY840" s="29"/>
      <c r="AZ840" s="29"/>
      <c r="BA840" s="29"/>
      <c r="BB840" s="29"/>
      <c r="BC840" s="29"/>
      <c r="BD840" s="29"/>
      <c r="BE840" s="29"/>
      <c r="BF840" s="29"/>
      <c r="BG840" s="29"/>
      <c r="BH840" s="29"/>
      <c r="BI840" s="29"/>
      <c r="BJ840" s="29"/>
      <c r="BK840" s="29"/>
      <c r="BL840" s="29"/>
      <c r="BM840" s="29"/>
      <c r="BN840" s="29"/>
      <c r="BO840" s="29"/>
      <c r="BP840" s="29"/>
    </row>
    <row r="841" ht="15.75" customHeight="1">
      <c r="A841" s="29"/>
      <c r="B841" s="29"/>
      <c r="C841" s="30"/>
      <c r="D841" s="29"/>
      <c r="E841" s="29"/>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9"/>
      <c r="AD841" s="29"/>
      <c r="AE841" s="29"/>
      <c r="AF841" s="29"/>
      <c r="AG841" s="29"/>
      <c r="AH841" s="29"/>
      <c r="AI841" s="29"/>
      <c r="AJ841" s="29"/>
      <c r="AK841" s="29"/>
      <c r="AL841" s="29"/>
      <c r="AM841" s="29"/>
      <c r="AN841" s="29"/>
      <c r="AO841" s="29"/>
      <c r="AP841" s="29"/>
      <c r="AQ841" s="29"/>
      <c r="AR841" s="29"/>
      <c r="AS841" s="29"/>
      <c r="AT841" s="29"/>
      <c r="AU841" s="29"/>
      <c r="AV841" s="29"/>
      <c r="AW841" s="29"/>
      <c r="AX841" s="29"/>
      <c r="AY841" s="29"/>
      <c r="AZ841" s="29"/>
      <c r="BA841" s="29"/>
      <c r="BB841" s="29"/>
      <c r="BC841" s="29"/>
      <c r="BD841" s="29"/>
      <c r="BE841" s="29"/>
      <c r="BF841" s="29"/>
      <c r="BG841" s="29"/>
      <c r="BH841" s="29"/>
      <c r="BI841" s="29"/>
      <c r="BJ841" s="29"/>
      <c r="BK841" s="29"/>
      <c r="BL841" s="29"/>
      <c r="BM841" s="29"/>
      <c r="BN841" s="29"/>
      <c r="BO841" s="29"/>
      <c r="BP841" s="29"/>
    </row>
    <row r="842" ht="15.75" customHeight="1">
      <c r="A842" s="29"/>
      <c r="B842" s="29"/>
      <c r="C842" s="30"/>
      <c r="D842" s="29"/>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29"/>
      <c r="AE842" s="29"/>
      <c r="AF842" s="29"/>
      <c r="AG842" s="29"/>
      <c r="AH842" s="29"/>
      <c r="AI842" s="29"/>
      <c r="AJ842" s="29"/>
      <c r="AK842" s="29"/>
      <c r="AL842" s="29"/>
      <c r="AM842" s="29"/>
      <c r="AN842" s="29"/>
      <c r="AO842" s="29"/>
      <c r="AP842" s="29"/>
      <c r="AQ842" s="29"/>
      <c r="AR842" s="29"/>
      <c r="AS842" s="29"/>
      <c r="AT842" s="29"/>
      <c r="AU842" s="29"/>
      <c r="AV842" s="29"/>
      <c r="AW842" s="29"/>
      <c r="AX842" s="29"/>
      <c r="AY842" s="29"/>
      <c r="AZ842" s="29"/>
      <c r="BA842" s="29"/>
      <c r="BB842" s="29"/>
      <c r="BC842" s="29"/>
      <c r="BD842" s="29"/>
      <c r="BE842" s="29"/>
      <c r="BF842" s="29"/>
      <c r="BG842" s="29"/>
      <c r="BH842" s="29"/>
      <c r="BI842" s="29"/>
      <c r="BJ842" s="29"/>
      <c r="BK842" s="29"/>
      <c r="BL842" s="29"/>
      <c r="BM842" s="29"/>
      <c r="BN842" s="29"/>
      <c r="BO842" s="29"/>
      <c r="BP842" s="29"/>
    </row>
    <row r="843" ht="15.75" customHeight="1">
      <c r="A843" s="29"/>
      <c r="B843" s="29"/>
      <c r="C843" s="30"/>
      <c r="D843" s="29"/>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9"/>
      <c r="AD843" s="29"/>
      <c r="AE843" s="29"/>
      <c r="AF843" s="29"/>
      <c r="AG843" s="29"/>
      <c r="AH843" s="29"/>
      <c r="AI843" s="29"/>
      <c r="AJ843" s="29"/>
      <c r="AK843" s="29"/>
      <c r="AL843" s="29"/>
      <c r="AM843" s="29"/>
      <c r="AN843" s="29"/>
      <c r="AO843" s="29"/>
      <c r="AP843" s="29"/>
      <c r="AQ843" s="29"/>
      <c r="AR843" s="29"/>
      <c r="AS843" s="29"/>
      <c r="AT843" s="29"/>
      <c r="AU843" s="29"/>
      <c r="AV843" s="29"/>
      <c r="AW843" s="29"/>
      <c r="AX843" s="29"/>
      <c r="AY843" s="29"/>
      <c r="AZ843" s="29"/>
      <c r="BA843" s="29"/>
      <c r="BB843" s="29"/>
      <c r="BC843" s="29"/>
      <c r="BD843" s="29"/>
      <c r="BE843" s="29"/>
      <c r="BF843" s="29"/>
      <c r="BG843" s="29"/>
      <c r="BH843" s="29"/>
      <c r="BI843" s="29"/>
      <c r="BJ843" s="29"/>
      <c r="BK843" s="29"/>
      <c r="BL843" s="29"/>
      <c r="BM843" s="29"/>
      <c r="BN843" s="29"/>
      <c r="BO843" s="29"/>
      <c r="BP843" s="29"/>
    </row>
    <row r="844" ht="15.75" customHeight="1">
      <c r="A844" s="29"/>
      <c r="B844" s="29"/>
      <c r="C844" s="30"/>
      <c r="D844" s="29"/>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29"/>
      <c r="AE844" s="29"/>
      <c r="AF844" s="29"/>
      <c r="AG844" s="29"/>
      <c r="AH844" s="29"/>
      <c r="AI844" s="29"/>
      <c r="AJ844" s="29"/>
      <c r="AK844" s="29"/>
      <c r="AL844" s="29"/>
      <c r="AM844" s="29"/>
      <c r="AN844" s="29"/>
      <c r="AO844" s="29"/>
      <c r="AP844" s="29"/>
      <c r="AQ844" s="29"/>
      <c r="AR844" s="29"/>
      <c r="AS844" s="29"/>
      <c r="AT844" s="29"/>
      <c r="AU844" s="29"/>
      <c r="AV844" s="29"/>
      <c r="AW844" s="29"/>
      <c r="AX844" s="29"/>
      <c r="AY844" s="29"/>
      <c r="AZ844" s="29"/>
      <c r="BA844" s="29"/>
      <c r="BB844" s="29"/>
      <c r="BC844" s="29"/>
      <c r="BD844" s="29"/>
      <c r="BE844" s="29"/>
      <c r="BF844" s="29"/>
      <c r="BG844" s="29"/>
      <c r="BH844" s="29"/>
      <c r="BI844" s="29"/>
      <c r="BJ844" s="29"/>
      <c r="BK844" s="29"/>
      <c r="BL844" s="29"/>
      <c r="BM844" s="29"/>
      <c r="BN844" s="29"/>
      <c r="BO844" s="29"/>
      <c r="BP844" s="29"/>
    </row>
    <row r="845" ht="15.75" customHeight="1">
      <c r="A845" s="29"/>
      <c r="B845" s="29"/>
      <c r="C845" s="30"/>
      <c r="D845" s="29"/>
      <c r="E845" s="29"/>
      <c r="F845" s="29"/>
      <c r="G845" s="29"/>
      <c r="H845" s="29"/>
      <c r="I845" s="29"/>
      <c r="J845" s="29"/>
      <c r="K845" s="29"/>
      <c r="L845" s="29"/>
      <c r="M845" s="29"/>
      <c r="N845" s="29"/>
      <c r="O845" s="29"/>
      <c r="P845" s="29"/>
      <c r="Q845" s="29"/>
      <c r="R845" s="29"/>
      <c r="S845" s="29"/>
      <c r="T845" s="29"/>
      <c r="U845" s="29"/>
      <c r="V845" s="29"/>
      <c r="W845" s="29"/>
      <c r="X845" s="29"/>
      <c r="Y845" s="29"/>
      <c r="Z845" s="29"/>
      <c r="AA845" s="29"/>
      <c r="AB845" s="29"/>
      <c r="AC845" s="29"/>
      <c r="AD845" s="29"/>
      <c r="AE845" s="29"/>
      <c r="AF845" s="29"/>
      <c r="AG845" s="29"/>
      <c r="AH845" s="29"/>
      <c r="AI845" s="29"/>
      <c r="AJ845" s="29"/>
      <c r="AK845" s="29"/>
      <c r="AL845" s="29"/>
      <c r="AM845" s="29"/>
      <c r="AN845" s="29"/>
      <c r="AO845" s="29"/>
      <c r="AP845" s="29"/>
      <c r="AQ845" s="29"/>
      <c r="AR845" s="29"/>
      <c r="AS845" s="29"/>
      <c r="AT845" s="29"/>
      <c r="AU845" s="29"/>
      <c r="AV845" s="29"/>
      <c r="AW845" s="29"/>
      <c r="AX845" s="29"/>
      <c r="AY845" s="29"/>
      <c r="AZ845" s="29"/>
      <c r="BA845" s="29"/>
      <c r="BB845" s="29"/>
      <c r="BC845" s="29"/>
      <c r="BD845" s="29"/>
      <c r="BE845" s="29"/>
      <c r="BF845" s="29"/>
      <c r="BG845" s="29"/>
      <c r="BH845" s="29"/>
      <c r="BI845" s="29"/>
      <c r="BJ845" s="29"/>
      <c r="BK845" s="29"/>
      <c r="BL845" s="29"/>
      <c r="BM845" s="29"/>
      <c r="BN845" s="29"/>
      <c r="BO845" s="29"/>
      <c r="BP845" s="29"/>
    </row>
    <row r="846" ht="15.75" customHeight="1">
      <c r="A846" s="29"/>
      <c r="B846" s="29"/>
      <c r="C846" s="30"/>
      <c r="D846" s="29"/>
      <c r="E846" s="29"/>
      <c r="F846" s="29"/>
      <c r="G846" s="29"/>
      <c r="H846" s="29"/>
      <c r="I846" s="29"/>
      <c r="J846" s="29"/>
      <c r="K846" s="29"/>
      <c r="L846" s="29"/>
      <c r="M846" s="29"/>
      <c r="N846" s="29"/>
      <c r="O846" s="29"/>
      <c r="P846" s="29"/>
      <c r="Q846" s="29"/>
      <c r="R846" s="29"/>
      <c r="S846" s="29"/>
      <c r="T846" s="29"/>
      <c r="U846" s="29"/>
      <c r="V846" s="29"/>
      <c r="W846" s="29"/>
      <c r="X846" s="29"/>
      <c r="Y846" s="29"/>
      <c r="Z846" s="29"/>
      <c r="AA846" s="29"/>
      <c r="AB846" s="29"/>
      <c r="AC846" s="29"/>
      <c r="AD846" s="29"/>
      <c r="AE846" s="29"/>
      <c r="AF846" s="29"/>
      <c r="AG846" s="29"/>
      <c r="AH846" s="29"/>
      <c r="AI846" s="29"/>
      <c r="AJ846" s="29"/>
      <c r="AK846" s="29"/>
      <c r="AL846" s="29"/>
      <c r="AM846" s="29"/>
      <c r="AN846" s="29"/>
      <c r="AO846" s="29"/>
      <c r="AP846" s="29"/>
      <c r="AQ846" s="29"/>
      <c r="AR846" s="29"/>
      <c r="AS846" s="29"/>
      <c r="AT846" s="29"/>
      <c r="AU846" s="29"/>
      <c r="AV846" s="29"/>
      <c r="AW846" s="29"/>
      <c r="AX846" s="29"/>
      <c r="AY846" s="29"/>
      <c r="AZ846" s="29"/>
      <c r="BA846" s="29"/>
      <c r="BB846" s="29"/>
      <c r="BC846" s="29"/>
      <c r="BD846" s="29"/>
      <c r="BE846" s="29"/>
      <c r="BF846" s="29"/>
      <c r="BG846" s="29"/>
      <c r="BH846" s="29"/>
      <c r="BI846" s="29"/>
      <c r="BJ846" s="29"/>
      <c r="BK846" s="29"/>
      <c r="BL846" s="29"/>
      <c r="BM846" s="29"/>
      <c r="BN846" s="29"/>
      <c r="BO846" s="29"/>
      <c r="BP846" s="29"/>
    </row>
    <row r="847" ht="15.75" customHeight="1">
      <c r="A847" s="29"/>
      <c r="B847" s="29"/>
      <c r="C847" s="30"/>
      <c r="D847" s="29"/>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29"/>
      <c r="AE847" s="29"/>
      <c r="AF847" s="29"/>
      <c r="AG847" s="29"/>
      <c r="AH847" s="29"/>
      <c r="AI847" s="29"/>
      <c r="AJ847" s="29"/>
      <c r="AK847" s="29"/>
      <c r="AL847" s="29"/>
      <c r="AM847" s="29"/>
      <c r="AN847" s="29"/>
      <c r="AO847" s="29"/>
      <c r="AP847" s="29"/>
      <c r="AQ847" s="29"/>
      <c r="AR847" s="29"/>
      <c r="AS847" s="29"/>
      <c r="AT847" s="29"/>
      <c r="AU847" s="29"/>
      <c r="AV847" s="29"/>
      <c r="AW847" s="29"/>
      <c r="AX847" s="29"/>
      <c r="AY847" s="29"/>
      <c r="AZ847" s="29"/>
      <c r="BA847" s="29"/>
      <c r="BB847" s="29"/>
      <c r="BC847" s="29"/>
      <c r="BD847" s="29"/>
      <c r="BE847" s="29"/>
      <c r="BF847" s="29"/>
      <c r="BG847" s="29"/>
      <c r="BH847" s="29"/>
      <c r="BI847" s="29"/>
      <c r="BJ847" s="29"/>
      <c r="BK847" s="29"/>
      <c r="BL847" s="29"/>
      <c r="BM847" s="29"/>
      <c r="BN847" s="29"/>
      <c r="BO847" s="29"/>
      <c r="BP847" s="29"/>
    </row>
    <row r="848" ht="15.75" customHeight="1">
      <c r="A848" s="29"/>
      <c r="B848" s="29"/>
      <c r="C848" s="30"/>
      <c r="D848" s="29"/>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9"/>
      <c r="AD848" s="29"/>
      <c r="AE848" s="29"/>
      <c r="AF848" s="29"/>
      <c r="AG848" s="29"/>
      <c r="AH848" s="29"/>
      <c r="AI848" s="29"/>
      <c r="AJ848" s="29"/>
      <c r="AK848" s="29"/>
      <c r="AL848" s="29"/>
      <c r="AM848" s="29"/>
      <c r="AN848" s="29"/>
      <c r="AO848" s="29"/>
      <c r="AP848" s="29"/>
      <c r="AQ848" s="29"/>
      <c r="AR848" s="29"/>
      <c r="AS848" s="29"/>
      <c r="AT848" s="29"/>
      <c r="AU848" s="29"/>
      <c r="AV848" s="29"/>
      <c r="AW848" s="29"/>
      <c r="AX848" s="29"/>
      <c r="AY848" s="29"/>
      <c r="AZ848" s="29"/>
      <c r="BA848" s="29"/>
      <c r="BB848" s="29"/>
      <c r="BC848" s="29"/>
      <c r="BD848" s="29"/>
      <c r="BE848" s="29"/>
      <c r="BF848" s="29"/>
      <c r="BG848" s="29"/>
      <c r="BH848" s="29"/>
      <c r="BI848" s="29"/>
      <c r="BJ848" s="29"/>
      <c r="BK848" s="29"/>
      <c r="BL848" s="29"/>
      <c r="BM848" s="29"/>
      <c r="BN848" s="29"/>
      <c r="BO848" s="29"/>
      <c r="BP848" s="29"/>
    </row>
    <row r="849" ht="15.75" customHeight="1">
      <c r="A849" s="29"/>
      <c r="B849" s="29"/>
      <c r="C849" s="30"/>
      <c r="D849" s="29"/>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29"/>
      <c r="AE849" s="29"/>
      <c r="AF849" s="29"/>
      <c r="AG849" s="29"/>
      <c r="AH849" s="29"/>
      <c r="AI849" s="29"/>
      <c r="AJ849" s="29"/>
      <c r="AK849" s="29"/>
      <c r="AL849" s="29"/>
      <c r="AM849" s="29"/>
      <c r="AN849" s="29"/>
      <c r="AO849" s="29"/>
      <c r="AP849" s="29"/>
      <c r="AQ849" s="29"/>
      <c r="AR849" s="29"/>
      <c r="AS849" s="29"/>
      <c r="AT849" s="29"/>
      <c r="AU849" s="29"/>
      <c r="AV849" s="29"/>
      <c r="AW849" s="29"/>
      <c r="AX849" s="29"/>
      <c r="AY849" s="29"/>
      <c r="AZ849" s="29"/>
      <c r="BA849" s="29"/>
      <c r="BB849" s="29"/>
      <c r="BC849" s="29"/>
      <c r="BD849" s="29"/>
      <c r="BE849" s="29"/>
      <c r="BF849" s="29"/>
      <c r="BG849" s="29"/>
      <c r="BH849" s="29"/>
      <c r="BI849" s="29"/>
      <c r="BJ849" s="29"/>
      <c r="BK849" s="29"/>
      <c r="BL849" s="29"/>
      <c r="BM849" s="29"/>
      <c r="BN849" s="29"/>
      <c r="BO849" s="29"/>
      <c r="BP849" s="29"/>
    </row>
    <row r="850" ht="15.75" customHeight="1">
      <c r="A850" s="29"/>
      <c r="B850" s="29"/>
      <c r="C850" s="30"/>
      <c r="D850" s="29"/>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9"/>
      <c r="AD850" s="29"/>
      <c r="AE850" s="29"/>
      <c r="AF850" s="29"/>
      <c r="AG850" s="29"/>
      <c r="AH850" s="29"/>
      <c r="AI850" s="29"/>
      <c r="AJ850" s="29"/>
      <c r="AK850" s="29"/>
      <c r="AL850" s="29"/>
      <c r="AM850" s="29"/>
      <c r="AN850" s="29"/>
      <c r="AO850" s="29"/>
      <c r="AP850" s="29"/>
      <c r="AQ850" s="29"/>
      <c r="AR850" s="29"/>
      <c r="AS850" s="29"/>
      <c r="AT850" s="29"/>
      <c r="AU850" s="29"/>
      <c r="AV850" s="29"/>
      <c r="AW850" s="29"/>
      <c r="AX850" s="29"/>
      <c r="AY850" s="29"/>
      <c r="AZ850" s="29"/>
      <c r="BA850" s="29"/>
      <c r="BB850" s="29"/>
      <c r="BC850" s="29"/>
      <c r="BD850" s="29"/>
      <c r="BE850" s="29"/>
      <c r="BF850" s="29"/>
      <c r="BG850" s="29"/>
      <c r="BH850" s="29"/>
      <c r="BI850" s="29"/>
      <c r="BJ850" s="29"/>
      <c r="BK850" s="29"/>
      <c r="BL850" s="29"/>
      <c r="BM850" s="29"/>
      <c r="BN850" s="29"/>
      <c r="BO850" s="29"/>
      <c r="BP850" s="29"/>
    </row>
    <row r="851" ht="15.75" customHeight="1">
      <c r="A851" s="29"/>
      <c r="B851" s="29"/>
      <c r="C851" s="30"/>
      <c r="D851" s="29"/>
      <c r="E851" s="29"/>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9"/>
      <c r="AD851" s="29"/>
      <c r="AE851" s="29"/>
      <c r="AF851" s="29"/>
      <c r="AG851" s="29"/>
      <c r="AH851" s="29"/>
      <c r="AI851" s="29"/>
      <c r="AJ851" s="29"/>
      <c r="AK851" s="29"/>
      <c r="AL851" s="29"/>
      <c r="AM851" s="29"/>
      <c r="AN851" s="29"/>
      <c r="AO851" s="29"/>
      <c r="AP851" s="29"/>
      <c r="AQ851" s="29"/>
      <c r="AR851" s="29"/>
      <c r="AS851" s="29"/>
      <c r="AT851" s="29"/>
      <c r="AU851" s="29"/>
      <c r="AV851" s="29"/>
      <c r="AW851" s="29"/>
      <c r="AX851" s="29"/>
      <c r="AY851" s="29"/>
      <c r="AZ851" s="29"/>
      <c r="BA851" s="29"/>
      <c r="BB851" s="29"/>
      <c r="BC851" s="29"/>
      <c r="BD851" s="29"/>
      <c r="BE851" s="29"/>
      <c r="BF851" s="29"/>
      <c r="BG851" s="29"/>
      <c r="BH851" s="29"/>
      <c r="BI851" s="29"/>
      <c r="BJ851" s="29"/>
      <c r="BK851" s="29"/>
      <c r="BL851" s="29"/>
      <c r="BM851" s="29"/>
      <c r="BN851" s="29"/>
      <c r="BO851" s="29"/>
      <c r="BP851" s="29"/>
    </row>
    <row r="852" ht="15.75" customHeight="1">
      <c r="A852" s="29"/>
      <c r="B852" s="29"/>
      <c r="C852" s="30"/>
      <c r="D852" s="29"/>
      <c r="E852" s="29"/>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9"/>
      <c r="AD852" s="29"/>
      <c r="AE852" s="29"/>
      <c r="AF852" s="29"/>
      <c r="AG852" s="29"/>
      <c r="AH852" s="29"/>
      <c r="AI852" s="29"/>
      <c r="AJ852" s="29"/>
      <c r="AK852" s="29"/>
      <c r="AL852" s="29"/>
      <c r="AM852" s="29"/>
      <c r="AN852" s="29"/>
      <c r="AO852" s="29"/>
      <c r="AP852" s="29"/>
      <c r="AQ852" s="29"/>
      <c r="AR852" s="29"/>
      <c r="AS852" s="29"/>
      <c r="AT852" s="29"/>
      <c r="AU852" s="29"/>
      <c r="AV852" s="29"/>
      <c r="AW852" s="29"/>
      <c r="AX852" s="29"/>
      <c r="AY852" s="29"/>
      <c r="AZ852" s="29"/>
      <c r="BA852" s="29"/>
      <c r="BB852" s="29"/>
      <c r="BC852" s="29"/>
      <c r="BD852" s="29"/>
      <c r="BE852" s="29"/>
      <c r="BF852" s="29"/>
      <c r="BG852" s="29"/>
      <c r="BH852" s="29"/>
      <c r="BI852" s="29"/>
      <c r="BJ852" s="29"/>
      <c r="BK852" s="29"/>
      <c r="BL852" s="29"/>
      <c r="BM852" s="29"/>
      <c r="BN852" s="29"/>
      <c r="BO852" s="29"/>
      <c r="BP852" s="29"/>
    </row>
    <row r="853" ht="15.75" customHeight="1">
      <c r="A853" s="29"/>
      <c r="B853" s="29"/>
      <c r="C853" s="30"/>
      <c r="D853" s="29"/>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9"/>
      <c r="AD853" s="29"/>
      <c r="AE853" s="29"/>
      <c r="AF853" s="29"/>
      <c r="AG853" s="29"/>
      <c r="AH853" s="29"/>
      <c r="AI853" s="29"/>
      <c r="AJ853" s="29"/>
      <c r="AK853" s="29"/>
      <c r="AL853" s="29"/>
      <c r="AM853" s="29"/>
      <c r="AN853" s="29"/>
      <c r="AO853" s="29"/>
      <c r="AP853" s="29"/>
      <c r="AQ853" s="29"/>
      <c r="AR853" s="29"/>
      <c r="AS853" s="29"/>
      <c r="AT853" s="29"/>
      <c r="AU853" s="29"/>
      <c r="AV853" s="29"/>
      <c r="AW853" s="29"/>
      <c r="AX853" s="29"/>
      <c r="AY853" s="29"/>
      <c r="AZ853" s="29"/>
      <c r="BA853" s="29"/>
      <c r="BB853" s="29"/>
      <c r="BC853" s="29"/>
      <c r="BD853" s="29"/>
      <c r="BE853" s="29"/>
      <c r="BF853" s="29"/>
      <c r="BG853" s="29"/>
      <c r="BH853" s="29"/>
      <c r="BI853" s="29"/>
      <c r="BJ853" s="29"/>
      <c r="BK853" s="29"/>
      <c r="BL853" s="29"/>
      <c r="BM853" s="29"/>
      <c r="BN853" s="29"/>
      <c r="BO853" s="29"/>
      <c r="BP853" s="29"/>
    </row>
    <row r="854" ht="15.75" customHeight="1">
      <c r="A854" s="29"/>
      <c r="B854" s="29"/>
      <c r="C854" s="30"/>
      <c r="D854" s="29"/>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29"/>
      <c r="AE854" s="29"/>
      <c r="AF854" s="29"/>
      <c r="AG854" s="29"/>
      <c r="AH854" s="29"/>
      <c r="AI854" s="29"/>
      <c r="AJ854" s="29"/>
      <c r="AK854" s="29"/>
      <c r="AL854" s="29"/>
      <c r="AM854" s="29"/>
      <c r="AN854" s="29"/>
      <c r="AO854" s="29"/>
      <c r="AP854" s="29"/>
      <c r="AQ854" s="29"/>
      <c r="AR854" s="29"/>
      <c r="AS854" s="29"/>
      <c r="AT854" s="29"/>
      <c r="AU854" s="29"/>
      <c r="AV854" s="29"/>
      <c r="AW854" s="29"/>
      <c r="AX854" s="29"/>
      <c r="AY854" s="29"/>
      <c r="AZ854" s="29"/>
      <c r="BA854" s="29"/>
      <c r="BB854" s="29"/>
      <c r="BC854" s="29"/>
      <c r="BD854" s="29"/>
      <c r="BE854" s="29"/>
      <c r="BF854" s="29"/>
      <c r="BG854" s="29"/>
      <c r="BH854" s="29"/>
      <c r="BI854" s="29"/>
      <c r="BJ854" s="29"/>
      <c r="BK854" s="29"/>
      <c r="BL854" s="29"/>
      <c r="BM854" s="29"/>
      <c r="BN854" s="29"/>
      <c r="BO854" s="29"/>
      <c r="BP854" s="29"/>
    </row>
    <row r="855" ht="15.75" customHeight="1">
      <c r="A855" s="29"/>
      <c r="B855" s="29"/>
      <c r="C855" s="30"/>
      <c r="D855" s="29"/>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29"/>
      <c r="AE855" s="29"/>
      <c r="AF855" s="29"/>
      <c r="AG855" s="29"/>
      <c r="AH855" s="29"/>
      <c r="AI855" s="29"/>
      <c r="AJ855" s="29"/>
      <c r="AK855" s="29"/>
      <c r="AL855" s="29"/>
      <c r="AM855" s="29"/>
      <c r="AN855" s="29"/>
      <c r="AO855" s="29"/>
      <c r="AP855" s="29"/>
      <c r="AQ855" s="29"/>
      <c r="AR855" s="29"/>
      <c r="AS855" s="29"/>
      <c r="AT855" s="29"/>
      <c r="AU855" s="29"/>
      <c r="AV855" s="29"/>
      <c r="AW855" s="29"/>
      <c r="AX855" s="29"/>
      <c r="AY855" s="29"/>
      <c r="AZ855" s="29"/>
      <c r="BA855" s="29"/>
      <c r="BB855" s="29"/>
      <c r="BC855" s="29"/>
      <c r="BD855" s="29"/>
      <c r="BE855" s="29"/>
      <c r="BF855" s="29"/>
      <c r="BG855" s="29"/>
      <c r="BH855" s="29"/>
      <c r="BI855" s="29"/>
      <c r="BJ855" s="29"/>
      <c r="BK855" s="29"/>
      <c r="BL855" s="29"/>
      <c r="BM855" s="29"/>
      <c r="BN855" s="29"/>
      <c r="BO855" s="29"/>
      <c r="BP855" s="29"/>
    </row>
    <row r="856" ht="15.75" customHeight="1">
      <c r="A856" s="29"/>
      <c r="B856" s="29"/>
      <c r="C856" s="30"/>
      <c r="D856" s="29"/>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9"/>
      <c r="AD856" s="29"/>
      <c r="AE856" s="29"/>
      <c r="AF856" s="29"/>
      <c r="AG856" s="29"/>
      <c r="AH856" s="29"/>
      <c r="AI856" s="29"/>
      <c r="AJ856" s="29"/>
      <c r="AK856" s="29"/>
      <c r="AL856" s="29"/>
      <c r="AM856" s="29"/>
      <c r="AN856" s="29"/>
      <c r="AO856" s="29"/>
      <c r="AP856" s="29"/>
      <c r="AQ856" s="29"/>
      <c r="AR856" s="29"/>
      <c r="AS856" s="29"/>
      <c r="AT856" s="29"/>
      <c r="AU856" s="29"/>
      <c r="AV856" s="29"/>
      <c r="AW856" s="29"/>
      <c r="AX856" s="29"/>
      <c r="AY856" s="29"/>
      <c r="AZ856" s="29"/>
      <c r="BA856" s="29"/>
      <c r="BB856" s="29"/>
      <c r="BC856" s="29"/>
      <c r="BD856" s="29"/>
      <c r="BE856" s="29"/>
      <c r="BF856" s="29"/>
      <c r="BG856" s="29"/>
      <c r="BH856" s="29"/>
      <c r="BI856" s="29"/>
      <c r="BJ856" s="29"/>
      <c r="BK856" s="29"/>
      <c r="BL856" s="29"/>
      <c r="BM856" s="29"/>
      <c r="BN856" s="29"/>
      <c r="BO856" s="29"/>
      <c r="BP856" s="29"/>
    </row>
    <row r="857" ht="15.75" customHeight="1">
      <c r="A857" s="29"/>
      <c r="B857" s="29"/>
      <c r="C857" s="30"/>
      <c r="D857" s="29"/>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29"/>
      <c r="AE857" s="29"/>
      <c r="AF857" s="29"/>
      <c r="AG857" s="29"/>
      <c r="AH857" s="29"/>
      <c r="AI857" s="29"/>
      <c r="AJ857" s="29"/>
      <c r="AK857" s="29"/>
      <c r="AL857" s="29"/>
      <c r="AM857" s="29"/>
      <c r="AN857" s="29"/>
      <c r="AO857" s="29"/>
      <c r="AP857" s="29"/>
      <c r="AQ857" s="29"/>
      <c r="AR857" s="29"/>
      <c r="AS857" s="29"/>
      <c r="AT857" s="29"/>
      <c r="AU857" s="29"/>
      <c r="AV857" s="29"/>
      <c r="AW857" s="29"/>
      <c r="AX857" s="29"/>
      <c r="AY857" s="29"/>
      <c r="AZ857" s="29"/>
      <c r="BA857" s="29"/>
      <c r="BB857" s="29"/>
      <c r="BC857" s="29"/>
      <c r="BD857" s="29"/>
      <c r="BE857" s="29"/>
      <c r="BF857" s="29"/>
      <c r="BG857" s="29"/>
      <c r="BH857" s="29"/>
      <c r="BI857" s="29"/>
      <c r="BJ857" s="29"/>
      <c r="BK857" s="29"/>
      <c r="BL857" s="29"/>
      <c r="BM857" s="29"/>
      <c r="BN857" s="29"/>
      <c r="BO857" s="29"/>
      <c r="BP857" s="29"/>
    </row>
    <row r="858" ht="15.75" customHeight="1">
      <c r="A858" s="29"/>
      <c r="B858" s="29"/>
      <c r="C858" s="30"/>
      <c r="D858" s="29"/>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9"/>
      <c r="AD858" s="29"/>
      <c r="AE858" s="29"/>
      <c r="AF858" s="29"/>
      <c r="AG858" s="29"/>
      <c r="AH858" s="29"/>
      <c r="AI858" s="29"/>
      <c r="AJ858" s="29"/>
      <c r="AK858" s="29"/>
      <c r="AL858" s="29"/>
      <c r="AM858" s="29"/>
      <c r="AN858" s="29"/>
      <c r="AO858" s="29"/>
      <c r="AP858" s="29"/>
      <c r="AQ858" s="29"/>
      <c r="AR858" s="29"/>
      <c r="AS858" s="29"/>
      <c r="AT858" s="29"/>
      <c r="AU858" s="29"/>
      <c r="AV858" s="29"/>
      <c r="AW858" s="29"/>
      <c r="AX858" s="29"/>
      <c r="AY858" s="29"/>
      <c r="AZ858" s="29"/>
      <c r="BA858" s="29"/>
      <c r="BB858" s="29"/>
      <c r="BC858" s="29"/>
      <c r="BD858" s="29"/>
      <c r="BE858" s="29"/>
      <c r="BF858" s="29"/>
      <c r="BG858" s="29"/>
      <c r="BH858" s="29"/>
      <c r="BI858" s="29"/>
      <c r="BJ858" s="29"/>
      <c r="BK858" s="29"/>
      <c r="BL858" s="29"/>
      <c r="BM858" s="29"/>
      <c r="BN858" s="29"/>
      <c r="BO858" s="29"/>
      <c r="BP858" s="29"/>
    </row>
    <row r="859" ht="15.75" customHeight="1">
      <c r="A859" s="29"/>
      <c r="B859" s="29"/>
      <c r="C859" s="30"/>
      <c r="D859" s="29"/>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29"/>
      <c r="AE859" s="29"/>
      <c r="AF859" s="29"/>
      <c r="AG859" s="29"/>
      <c r="AH859" s="29"/>
      <c r="AI859" s="29"/>
      <c r="AJ859" s="29"/>
      <c r="AK859" s="29"/>
      <c r="AL859" s="29"/>
      <c r="AM859" s="29"/>
      <c r="AN859" s="29"/>
      <c r="AO859" s="29"/>
      <c r="AP859" s="29"/>
      <c r="AQ859" s="29"/>
      <c r="AR859" s="29"/>
      <c r="AS859" s="29"/>
      <c r="AT859" s="29"/>
      <c r="AU859" s="29"/>
      <c r="AV859" s="29"/>
      <c r="AW859" s="29"/>
      <c r="AX859" s="29"/>
      <c r="AY859" s="29"/>
      <c r="AZ859" s="29"/>
      <c r="BA859" s="29"/>
      <c r="BB859" s="29"/>
      <c r="BC859" s="29"/>
      <c r="BD859" s="29"/>
      <c r="BE859" s="29"/>
      <c r="BF859" s="29"/>
      <c r="BG859" s="29"/>
      <c r="BH859" s="29"/>
      <c r="BI859" s="29"/>
      <c r="BJ859" s="29"/>
      <c r="BK859" s="29"/>
      <c r="BL859" s="29"/>
      <c r="BM859" s="29"/>
      <c r="BN859" s="29"/>
      <c r="BO859" s="29"/>
      <c r="BP859" s="29"/>
    </row>
    <row r="860" ht="15.75" customHeight="1">
      <c r="A860" s="29"/>
      <c r="B860" s="29"/>
      <c r="C860" s="30"/>
      <c r="D860" s="29"/>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29"/>
      <c r="AE860" s="29"/>
      <c r="AF860" s="29"/>
      <c r="AG860" s="29"/>
      <c r="AH860" s="29"/>
      <c r="AI860" s="29"/>
      <c r="AJ860" s="29"/>
      <c r="AK860" s="29"/>
      <c r="AL860" s="29"/>
      <c r="AM860" s="29"/>
      <c r="AN860" s="29"/>
      <c r="AO860" s="29"/>
      <c r="AP860" s="29"/>
      <c r="AQ860" s="29"/>
      <c r="AR860" s="29"/>
      <c r="AS860" s="29"/>
      <c r="AT860" s="29"/>
      <c r="AU860" s="29"/>
      <c r="AV860" s="29"/>
      <c r="AW860" s="29"/>
      <c r="AX860" s="29"/>
      <c r="AY860" s="29"/>
      <c r="AZ860" s="29"/>
      <c r="BA860" s="29"/>
      <c r="BB860" s="29"/>
      <c r="BC860" s="29"/>
      <c r="BD860" s="29"/>
      <c r="BE860" s="29"/>
      <c r="BF860" s="29"/>
      <c r="BG860" s="29"/>
      <c r="BH860" s="29"/>
      <c r="BI860" s="29"/>
      <c r="BJ860" s="29"/>
      <c r="BK860" s="29"/>
      <c r="BL860" s="29"/>
      <c r="BM860" s="29"/>
      <c r="BN860" s="29"/>
      <c r="BO860" s="29"/>
      <c r="BP860" s="29"/>
    </row>
    <row r="861" ht="15.75" customHeight="1">
      <c r="A861" s="29"/>
      <c r="B861" s="29"/>
      <c r="C861" s="30"/>
      <c r="D861" s="29"/>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9"/>
      <c r="AD861" s="29"/>
      <c r="AE861" s="29"/>
      <c r="AF861" s="29"/>
      <c r="AG861" s="29"/>
      <c r="AH861" s="29"/>
      <c r="AI861" s="29"/>
      <c r="AJ861" s="29"/>
      <c r="AK861" s="29"/>
      <c r="AL861" s="29"/>
      <c r="AM861" s="29"/>
      <c r="AN861" s="29"/>
      <c r="AO861" s="29"/>
      <c r="AP861" s="29"/>
      <c r="AQ861" s="29"/>
      <c r="AR861" s="29"/>
      <c r="AS861" s="29"/>
      <c r="AT861" s="29"/>
      <c r="AU861" s="29"/>
      <c r="AV861" s="29"/>
      <c r="AW861" s="29"/>
      <c r="AX861" s="29"/>
      <c r="AY861" s="29"/>
      <c r="AZ861" s="29"/>
      <c r="BA861" s="29"/>
      <c r="BB861" s="29"/>
      <c r="BC861" s="29"/>
      <c r="BD861" s="29"/>
      <c r="BE861" s="29"/>
      <c r="BF861" s="29"/>
      <c r="BG861" s="29"/>
      <c r="BH861" s="29"/>
      <c r="BI861" s="29"/>
      <c r="BJ861" s="29"/>
      <c r="BK861" s="29"/>
      <c r="BL861" s="29"/>
      <c r="BM861" s="29"/>
      <c r="BN861" s="29"/>
      <c r="BO861" s="29"/>
      <c r="BP861" s="29"/>
    </row>
    <row r="862" ht="15.75" customHeight="1">
      <c r="A862" s="29"/>
      <c r="B862" s="29"/>
      <c r="C862" s="30"/>
      <c r="D862" s="29"/>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29"/>
      <c r="AE862" s="29"/>
      <c r="AF862" s="29"/>
      <c r="AG862" s="29"/>
      <c r="AH862" s="29"/>
      <c r="AI862" s="29"/>
      <c r="AJ862" s="29"/>
      <c r="AK862" s="29"/>
      <c r="AL862" s="29"/>
      <c r="AM862" s="29"/>
      <c r="AN862" s="29"/>
      <c r="AO862" s="29"/>
      <c r="AP862" s="29"/>
      <c r="AQ862" s="29"/>
      <c r="AR862" s="29"/>
      <c r="AS862" s="29"/>
      <c r="AT862" s="29"/>
      <c r="AU862" s="29"/>
      <c r="AV862" s="29"/>
      <c r="AW862" s="29"/>
      <c r="AX862" s="29"/>
      <c r="AY862" s="29"/>
      <c r="AZ862" s="29"/>
      <c r="BA862" s="29"/>
      <c r="BB862" s="29"/>
      <c r="BC862" s="29"/>
      <c r="BD862" s="29"/>
      <c r="BE862" s="29"/>
      <c r="BF862" s="29"/>
      <c r="BG862" s="29"/>
      <c r="BH862" s="29"/>
      <c r="BI862" s="29"/>
      <c r="BJ862" s="29"/>
      <c r="BK862" s="29"/>
      <c r="BL862" s="29"/>
      <c r="BM862" s="29"/>
      <c r="BN862" s="29"/>
      <c r="BO862" s="29"/>
      <c r="BP862" s="29"/>
    </row>
    <row r="863" ht="15.75" customHeight="1">
      <c r="A863" s="29"/>
      <c r="B863" s="29"/>
      <c r="C863" s="30"/>
      <c r="D863" s="29"/>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9"/>
      <c r="AD863" s="29"/>
      <c r="AE863" s="29"/>
      <c r="AF863" s="29"/>
      <c r="AG863" s="29"/>
      <c r="AH863" s="29"/>
      <c r="AI863" s="29"/>
      <c r="AJ863" s="29"/>
      <c r="AK863" s="29"/>
      <c r="AL863" s="29"/>
      <c r="AM863" s="29"/>
      <c r="AN863" s="29"/>
      <c r="AO863" s="29"/>
      <c r="AP863" s="29"/>
      <c r="AQ863" s="29"/>
      <c r="AR863" s="29"/>
      <c r="AS863" s="29"/>
      <c r="AT863" s="29"/>
      <c r="AU863" s="29"/>
      <c r="AV863" s="29"/>
      <c r="AW863" s="29"/>
      <c r="AX863" s="29"/>
      <c r="AY863" s="29"/>
      <c r="AZ863" s="29"/>
      <c r="BA863" s="29"/>
      <c r="BB863" s="29"/>
      <c r="BC863" s="29"/>
      <c r="BD863" s="29"/>
      <c r="BE863" s="29"/>
      <c r="BF863" s="29"/>
      <c r="BG863" s="29"/>
      <c r="BH863" s="29"/>
      <c r="BI863" s="29"/>
      <c r="BJ863" s="29"/>
      <c r="BK863" s="29"/>
      <c r="BL863" s="29"/>
      <c r="BM863" s="29"/>
      <c r="BN863" s="29"/>
      <c r="BO863" s="29"/>
      <c r="BP863" s="29"/>
    </row>
    <row r="864" ht="15.75" customHeight="1">
      <c r="A864" s="29"/>
      <c r="B864" s="29"/>
      <c r="C864" s="30"/>
      <c r="D864" s="29"/>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29"/>
      <c r="AE864" s="29"/>
      <c r="AF864" s="29"/>
      <c r="AG864" s="29"/>
      <c r="AH864" s="29"/>
      <c r="AI864" s="29"/>
      <c r="AJ864" s="29"/>
      <c r="AK864" s="29"/>
      <c r="AL864" s="29"/>
      <c r="AM864" s="29"/>
      <c r="AN864" s="29"/>
      <c r="AO864" s="29"/>
      <c r="AP864" s="29"/>
      <c r="AQ864" s="29"/>
      <c r="AR864" s="29"/>
      <c r="AS864" s="29"/>
      <c r="AT864" s="29"/>
      <c r="AU864" s="29"/>
      <c r="AV864" s="29"/>
      <c r="AW864" s="29"/>
      <c r="AX864" s="29"/>
      <c r="AY864" s="29"/>
      <c r="AZ864" s="29"/>
      <c r="BA864" s="29"/>
      <c r="BB864" s="29"/>
      <c r="BC864" s="29"/>
      <c r="BD864" s="29"/>
      <c r="BE864" s="29"/>
      <c r="BF864" s="29"/>
      <c r="BG864" s="29"/>
      <c r="BH864" s="29"/>
      <c r="BI864" s="29"/>
      <c r="BJ864" s="29"/>
      <c r="BK864" s="29"/>
      <c r="BL864" s="29"/>
      <c r="BM864" s="29"/>
      <c r="BN864" s="29"/>
      <c r="BO864" s="29"/>
      <c r="BP864" s="29"/>
    </row>
    <row r="865" ht="15.75" customHeight="1">
      <c r="A865" s="29"/>
      <c r="B865" s="29"/>
      <c r="C865" s="30"/>
      <c r="D865" s="29"/>
      <c r="E865" s="29"/>
      <c r="F865" s="29"/>
      <c r="G865" s="29"/>
      <c r="H865" s="29"/>
      <c r="I865" s="29"/>
      <c r="J865" s="29"/>
      <c r="K865" s="29"/>
      <c r="L865" s="29"/>
      <c r="M865" s="29"/>
      <c r="N865" s="29"/>
      <c r="O865" s="29"/>
      <c r="P865" s="29"/>
      <c r="Q865" s="29"/>
      <c r="R865" s="29"/>
      <c r="S865" s="29"/>
      <c r="T865" s="29"/>
      <c r="U865" s="29"/>
      <c r="V865" s="29"/>
      <c r="W865" s="29"/>
      <c r="X865" s="29"/>
      <c r="Y865" s="29"/>
      <c r="Z865" s="29"/>
      <c r="AA865" s="29"/>
      <c r="AB865" s="29"/>
      <c r="AC865" s="29"/>
      <c r="AD865" s="29"/>
      <c r="AE865" s="29"/>
      <c r="AF865" s="29"/>
      <c r="AG865" s="29"/>
      <c r="AH865" s="29"/>
      <c r="AI865" s="29"/>
      <c r="AJ865" s="29"/>
      <c r="AK865" s="29"/>
      <c r="AL865" s="29"/>
      <c r="AM865" s="29"/>
      <c r="AN865" s="29"/>
      <c r="AO865" s="29"/>
      <c r="AP865" s="29"/>
      <c r="AQ865" s="29"/>
      <c r="AR865" s="29"/>
      <c r="AS865" s="29"/>
      <c r="AT865" s="29"/>
      <c r="AU865" s="29"/>
      <c r="AV865" s="29"/>
      <c r="AW865" s="29"/>
      <c r="AX865" s="29"/>
      <c r="AY865" s="29"/>
      <c r="AZ865" s="29"/>
      <c r="BA865" s="29"/>
      <c r="BB865" s="29"/>
      <c r="BC865" s="29"/>
      <c r="BD865" s="29"/>
      <c r="BE865" s="29"/>
      <c r="BF865" s="29"/>
      <c r="BG865" s="29"/>
      <c r="BH865" s="29"/>
      <c r="BI865" s="29"/>
      <c r="BJ865" s="29"/>
      <c r="BK865" s="29"/>
      <c r="BL865" s="29"/>
      <c r="BM865" s="29"/>
      <c r="BN865" s="29"/>
      <c r="BO865" s="29"/>
      <c r="BP865" s="29"/>
    </row>
    <row r="866" ht="15.75" customHeight="1">
      <c r="A866" s="29"/>
      <c r="B866" s="29"/>
      <c r="C866" s="30"/>
      <c r="D866" s="29"/>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29"/>
      <c r="AE866" s="29"/>
      <c r="AF866" s="29"/>
      <c r="AG866" s="29"/>
      <c r="AH866" s="29"/>
      <c r="AI866" s="29"/>
      <c r="AJ866" s="29"/>
      <c r="AK866" s="29"/>
      <c r="AL866" s="29"/>
      <c r="AM866" s="29"/>
      <c r="AN866" s="29"/>
      <c r="AO866" s="29"/>
      <c r="AP866" s="29"/>
      <c r="AQ866" s="29"/>
      <c r="AR866" s="29"/>
      <c r="AS866" s="29"/>
      <c r="AT866" s="29"/>
      <c r="AU866" s="29"/>
      <c r="AV866" s="29"/>
      <c r="AW866" s="29"/>
      <c r="AX866" s="29"/>
      <c r="AY866" s="29"/>
      <c r="AZ866" s="29"/>
      <c r="BA866" s="29"/>
      <c r="BB866" s="29"/>
      <c r="BC866" s="29"/>
      <c r="BD866" s="29"/>
      <c r="BE866" s="29"/>
      <c r="BF866" s="29"/>
      <c r="BG866" s="29"/>
      <c r="BH866" s="29"/>
      <c r="BI866" s="29"/>
      <c r="BJ866" s="29"/>
      <c r="BK866" s="29"/>
      <c r="BL866" s="29"/>
      <c r="BM866" s="29"/>
      <c r="BN866" s="29"/>
      <c r="BO866" s="29"/>
      <c r="BP866" s="29"/>
    </row>
    <row r="867" ht="15.75" customHeight="1">
      <c r="A867" s="29"/>
      <c r="B867" s="29"/>
      <c r="C867" s="30"/>
      <c r="D867" s="29"/>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29"/>
      <c r="AE867" s="29"/>
      <c r="AF867" s="29"/>
      <c r="AG867" s="29"/>
      <c r="AH867" s="29"/>
      <c r="AI867" s="29"/>
      <c r="AJ867" s="29"/>
      <c r="AK867" s="29"/>
      <c r="AL867" s="29"/>
      <c r="AM867" s="29"/>
      <c r="AN867" s="29"/>
      <c r="AO867" s="29"/>
      <c r="AP867" s="29"/>
      <c r="AQ867" s="29"/>
      <c r="AR867" s="29"/>
      <c r="AS867" s="29"/>
      <c r="AT867" s="29"/>
      <c r="AU867" s="29"/>
      <c r="AV867" s="29"/>
      <c r="AW867" s="29"/>
      <c r="AX867" s="29"/>
      <c r="AY867" s="29"/>
      <c r="AZ867" s="29"/>
      <c r="BA867" s="29"/>
      <c r="BB867" s="29"/>
      <c r="BC867" s="29"/>
      <c r="BD867" s="29"/>
      <c r="BE867" s="29"/>
      <c r="BF867" s="29"/>
      <c r="BG867" s="29"/>
      <c r="BH867" s="29"/>
      <c r="BI867" s="29"/>
      <c r="BJ867" s="29"/>
      <c r="BK867" s="29"/>
      <c r="BL867" s="29"/>
      <c r="BM867" s="29"/>
      <c r="BN867" s="29"/>
      <c r="BO867" s="29"/>
      <c r="BP867" s="29"/>
    </row>
    <row r="868" ht="15.75" customHeight="1">
      <c r="A868" s="29"/>
      <c r="B868" s="29"/>
      <c r="C868" s="30"/>
      <c r="D868" s="29"/>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9"/>
      <c r="AD868" s="29"/>
      <c r="AE868" s="29"/>
      <c r="AF868" s="29"/>
      <c r="AG868" s="29"/>
      <c r="AH868" s="29"/>
      <c r="AI868" s="29"/>
      <c r="AJ868" s="29"/>
      <c r="AK868" s="29"/>
      <c r="AL868" s="29"/>
      <c r="AM868" s="29"/>
      <c r="AN868" s="29"/>
      <c r="AO868" s="29"/>
      <c r="AP868" s="29"/>
      <c r="AQ868" s="29"/>
      <c r="AR868" s="29"/>
      <c r="AS868" s="29"/>
      <c r="AT868" s="29"/>
      <c r="AU868" s="29"/>
      <c r="AV868" s="29"/>
      <c r="AW868" s="29"/>
      <c r="AX868" s="29"/>
      <c r="AY868" s="29"/>
      <c r="AZ868" s="29"/>
      <c r="BA868" s="29"/>
      <c r="BB868" s="29"/>
      <c r="BC868" s="29"/>
      <c r="BD868" s="29"/>
      <c r="BE868" s="29"/>
      <c r="BF868" s="29"/>
      <c r="BG868" s="29"/>
      <c r="BH868" s="29"/>
      <c r="BI868" s="29"/>
      <c r="BJ868" s="29"/>
      <c r="BK868" s="29"/>
      <c r="BL868" s="29"/>
      <c r="BM868" s="29"/>
      <c r="BN868" s="29"/>
      <c r="BO868" s="29"/>
      <c r="BP868" s="29"/>
    </row>
    <row r="869" ht="15.75" customHeight="1">
      <c r="A869" s="29"/>
      <c r="B869" s="29"/>
      <c r="C869" s="30"/>
      <c r="D869" s="29"/>
      <c r="E869" s="29"/>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29"/>
      <c r="AE869" s="29"/>
      <c r="AF869" s="29"/>
      <c r="AG869" s="29"/>
      <c r="AH869" s="29"/>
      <c r="AI869" s="29"/>
      <c r="AJ869" s="29"/>
      <c r="AK869" s="29"/>
      <c r="AL869" s="29"/>
      <c r="AM869" s="29"/>
      <c r="AN869" s="29"/>
      <c r="AO869" s="29"/>
      <c r="AP869" s="29"/>
      <c r="AQ869" s="29"/>
      <c r="AR869" s="29"/>
      <c r="AS869" s="29"/>
      <c r="AT869" s="29"/>
      <c r="AU869" s="29"/>
      <c r="AV869" s="29"/>
      <c r="AW869" s="29"/>
      <c r="AX869" s="29"/>
      <c r="AY869" s="29"/>
      <c r="AZ869" s="29"/>
      <c r="BA869" s="29"/>
      <c r="BB869" s="29"/>
      <c r="BC869" s="29"/>
      <c r="BD869" s="29"/>
      <c r="BE869" s="29"/>
      <c r="BF869" s="29"/>
      <c r="BG869" s="29"/>
      <c r="BH869" s="29"/>
      <c r="BI869" s="29"/>
      <c r="BJ869" s="29"/>
      <c r="BK869" s="29"/>
      <c r="BL869" s="29"/>
      <c r="BM869" s="29"/>
      <c r="BN869" s="29"/>
      <c r="BO869" s="29"/>
      <c r="BP869" s="29"/>
    </row>
    <row r="870" ht="15.75" customHeight="1">
      <c r="A870" s="29"/>
      <c r="B870" s="29"/>
      <c r="C870" s="30"/>
      <c r="D870" s="29"/>
      <c r="E870" s="29"/>
      <c r="F870" s="29"/>
      <c r="G870" s="29"/>
      <c r="H870" s="29"/>
      <c r="I870" s="29"/>
      <c r="J870" s="29"/>
      <c r="K870" s="29"/>
      <c r="L870" s="29"/>
      <c r="M870" s="29"/>
      <c r="N870" s="29"/>
      <c r="O870" s="29"/>
      <c r="P870" s="29"/>
      <c r="Q870" s="29"/>
      <c r="R870" s="29"/>
      <c r="S870" s="29"/>
      <c r="T870" s="29"/>
      <c r="U870" s="29"/>
      <c r="V870" s="29"/>
      <c r="W870" s="29"/>
      <c r="X870" s="29"/>
      <c r="Y870" s="29"/>
      <c r="Z870" s="29"/>
      <c r="AA870" s="29"/>
      <c r="AB870" s="29"/>
      <c r="AC870" s="29"/>
      <c r="AD870" s="29"/>
      <c r="AE870" s="29"/>
      <c r="AF870" s="29"/>
      <c r="AG870" s="29"/>
      <c r="AH870" s="29"/>
      <c r="AI870" s="29"/>
      <c r="AJ870" s="29"/>
      <c r="AK870" s="29"/>
      <c r="AL870" s="29"/>
      <c r="AM870" s="29"/>
      <c r="AN870" s="29"/>
      <c r="AO870" s="29"/>
      <c r="AP870" s="29"/>
      <c r="AQ870" s="29"/>
      <c r="AR870" s="29"/>
      <c r="AS870" s="29"/>
      <c r="AT870" s="29"/>
      <c r="AU870" s="29"/>
      <c r="AV870" s="29"/>
      <c r="AW870" s="29"/>
      <c r="AX870" s="29"/>
      <c r="AY870" s="29"/>
      <c r="AZ870" s="29"/>
      <c r="BA870" s="29"/>
      <c r="BB870" s="29"/>
      <c r="BC870" s="29"/>
      <c r="BD870" s="29"/>
      <c r="BE870" s="29"/>
      <c r="BF870" s="29"/>
      <c r="BG870" s="29"/>
      <c r="BH870" s="29"/>
      <c r="BI870" s="29"/>
      <c r="BJ870" s="29"/>
      <c r="BK870" s="29"/>
      <c r="BL870" s="29"/>
      <c r="BM870" s="29"/>
      <c r="BN870" s="29"/>
      <c r="BO870" s="29"/>
      <c r="BP870" s="29"/>
    </row>
    <row r="871" ht="15.75" customHeight="1">
      <c r="A871" s="29"/>
      <c r="B871" s="29"/>
      <c r="C871" s="30"/>
      <c r="D871" s="29"/>
      <c r="E871" s="29"/>
      <c r="F871" s="29"/>
      <c r="G871" s="29"/>
      <c r="H871" s="29"/>
      <c r="I871" s="29"/>
      <c r="J871" s="29"/>
      <c r="K871" s="29"/>
      <c r="L871" s="29"/>
      <c r="M871" s="29"/>
      <c r="N871" s="29"/>
      <c r="O871" s="29"/>
      <c r="P871" s="29"/>
      <c r="Q871" s="29"/>
      <c r="R871" s="29"/>
      <c r="S871" s="29"/>
      <c r="T871" s="29"/>
      <c r="U871" s="29"/>
      <c r="V871" s="29"/>
      <c r="W871" s="29"/>
      <c r="X871" s="29"/>
      <c r="Y871" s="29"/>
      <c r="Z871" s="29"/>
      <c r="AA871" s="29"/>
      <c r="AB871" s="29"/>
      <c r="AC871" s="29"/>
      <c r="AD871" s="29"/>
      <c r="AE871" s="29"/>
      <c r="AF871" s="29"/>
      <c r="AG871" s="29"/>
      <c r="AH871" s="29"/>
      <c r="AI871" s="29"/>
      <c r="AJ871" s="29"/>
      <c r="AK871" s="29"/>
      <c r="AL871" s="29"/>
      <c r="AM871" s="29"/>
      <c r="AN871" s="29"/>
      <c r="AO871" s="29"/>
      <c r="AP871" s="29"/>
      <c r="AQ871" s="29"/>
      <c r="AR871" s="29"/>
      <c r="AS871" s="29"/>
      <c r="AT871" s="29"/>
      <c r="AU871" s="29"/>
      <c r="AV871" s="29"/>
      <c r="AW871" s="29"/>
      <c r="AX871" s="29"/>
      <c r="AY871" s="29"/>
      <c r="AZ871" s="29"/>
      <c r="BA871" s="29"/>
      <c r="BB871" s="29"/>
      <c r="BC871" s="29"/>
      <c r="BD871" s="29"/>
      <c r="BE871" s="29"/>
      <c r="BF871" s="29"/>
      <c r="BG871" s="29"/>
      <c r="BH871" s="29"/>
      <c r="BI871" s="29"/>
      <c r="BJ871" s="29"/>
      <c r="BK871" s="29"/>
      <c r="BL871" s="29"/>
      <c r="BM871" s="29"/>
      <c r="BN871" s="29"/>
      <c r="BO871" s="29"/>
      <c r="BP871" s="29"/>
    </row>
    <row r="872" ht="15.75" customHeight="1">
      <c r="A872" s="29"/>
      <c r="B872" s="29"/>
      <c r="C872" s="30"/>
      <c r="D872" s="29"/>
      <c r="E872" s="29"/>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29"/>
      <c r="AE872" s="29"/>
      <c r="AF872" s="29"/>
      <c r="AG872" s="29"/>
      <c r="AH872" s="29"/>
      <c r="AI872" s="29"/>
      <c r="AJ872" s="29"/>
      <c r="AK872" s="29"/>
      <c r="AL872" s="29"/>
      <c r="AM872" s="29"/>
      <c r="AN872" s="29"/>
      <c r="AO872" s="29"/>
      <c r="AP872" s="29"/>
      <c r="AQ872" s="29"/>
      <c r="AR872" s="29"/>
      <c r="AS872" s="29"/>
      <c r="AT872" s="29"/>
      <c r="AU872" s="29"/>
      <c r="AV872" s="29"/>
      <c r="AW872" s="29"/>
      <c r="AX872" s="29"/>
      <c r="AY872" s="29"/>
      <c r="AZ872" s="29"/>
      <c r="BA872" s="29"/>
      <c r="BB872" s="29"/>
      <c r="BC872" s="29"/>
      <c r="BD872" s="29"/>
      <c r="BE872" s="29"/>
      <c r="BF872" s="29"/>
      <c r="BG872" s="29"/>
      <c r="BH872" s="29"/>
      <c r="BI872" s="29"/>
      <c r="BJ872" s="29"/>
      <c r="BK872" s="29"/>
      <c r="BL872" s="29"/>
      <c r="BM872" s="29"/>
      <c r="BN872" s="29"/>
      <c r="BO872" s="29"/>
      <c r="BP872" s="29"/>
    </row>
    <row r="873" ht="15.75" customHeight="1">
      <c r="A873" s="29"/>
      <c r="B873" s="29"/>
      <c r="C873" s="30"/>
      <c r="D873" s="29"/>
      <c r="E873" s="29"/>
      <c r="F873" s="29"/>
      <c r="G873" s="29"/>
      <c r="H873" s="29"/>
      <c r="I873" s="29"/>
      <c r="J873" s="29"/>
      <c r="K873" s="29"/>
      <c r="L873" s="29"/>
      <c r="M873" s="29"/>
      <c r="N873" s="29"/>
      <c r="O873" s="29"/>
      <c r="P873" s="29"/>
      <c r="Q873" s="29"/>
      <c r="R873" s="29"/>
      <c r="S873" s="29"/>
      <c r="T873" s="29"/>
      <c r="U873" s="29"/>
      <c r="V873" s="29"/>
      <c r="W873" s="29"/>
      <c r="X873" s="29"/>
      <c r="Y873" s="29"/>
      <c r="Z873" s="29"/>
      <c r="AA873" s="29"/>
      <c r="AB873" s="29"/>
      <c r="AC873" s="29"/>
      <c r="AD873" s="29"/>
      <c r="AE873" s="29"/>
      <c r="AF873" s="29"/>
      <c r="AG873" s="29"/>
      <c r="AH873" s="29"/>
      <c r="AI873" s="29"/>
      <c r="AJ873" s="29"/>
      <c r="AK873" s="29"/>
      <c r="AL873" s="29"/>
      <c r="AM873" s="29"/>
      <c r="AN873" s="29"/>
      <c r="AO873" s="29"/>
      <c r="AP873" s="29"/>
      <c r="AQ873" s="29"/>
      <c r="AR873" s="29"/>
      <c r="AS873" s="29"/>
      <c r="AT873" s="29"/>
      <c r="AU873" s="29"/>
      <c r="AV873" s="29"/>
      <c r="AW873" s="29"/>
      <c r="AX873" s="29"/>
      <c r="AY873" s="29"/>
      <c r="AZ873" s="29"/>
      <c r="BA873" s="29"/>
      <c r="BB873" s="29"/>
      <c r="BC873" s="29"/>
      <c r="BD873" s="29"/>
      <c r="BE873" s="29"/>
      <c r="BF873" s="29"/>
      <c r="BG873" s="29"/>
      <c r="BH873" s="29"/>
      <c r="BI873" s="29"/>
      <c r="BJ873" s="29"/>
      <c r="BK873" s="29"/>
      <c r="BL873" s="29"/>
      <c r="BM873" s="29"/>
      <c r="BN873" s="29"/>
      <c r="BO873" s="29"/>
      <c r="BP873" s="29"/>
    </row>
    <row r="874" ht="15.75" customHeight="1">
      <c r="A874" s="29"/>
      <c r="B874" s="29"/>
      <c r="C874" s="30"/>
      <c r="D874" s="29"/>
      <c r="E874" s="29"/>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29"/>
      <c r="AE874" s="29"/>
      <c r="AF874" s="29"/>
      <c r="AG874" s="29"/>
      <c r="AH874" s="29"/>
      <c r="AI874" s="29"/>
      <c r="AJ874" s="29"/>
      <c r="AK874" s="29"/>
      <c r="AL874" s="29"/>
      <c r="AM874" s="29"/>
      <c r="AN874" s="29"/>
      <c r="AO874" s="29"/>
      <c r="AP874" s="29"/>
      <c r="AQ874" s="29"/>
      <c r="AR874" s="29"/>
      <c r="AS874" s="29"/>
      <c r="AT874" s="29"/>
      <c r="AU874" s="29"/>
      <c r="AV874" s="29"/>
      <c r="AW874" s="29"/>
      <c r="AX874" s="29"/>
      <c r="AY874" s="29"/>
      <c r="AZ874" s="29"/>
      <c r="BA874" s="29"/>
      <c r="BB874" s="29"/>
      <c r="BC874" s="29"/>
      <c r="BD874" s="29"/>
      <c r="BE874" s="29"/>
      <c r="BF874" s="29"/>
      <c r="BG874" s="29"/>
      <c r="BH874" s="29"/>
      <c r="BI874" s="29"/>
      <c r="BJ874" s="29"/>
      <c r="BK874" s="29"/>
      <c r="BL874" s="29"/>
      <c r="BM874" s="29"/>
      <c r="BN874" s="29"/>
      <c r="BO874" s="29"/>
      <c r="BP874" s="29"/>
    </row>
    <row r="875" ht="15.75" customHeight="1">
      <c r="A875" s="29"/>
      <c r="B875" s="29"/>
      <c r="C875" s="30"/>
      <c r="D875" s="29"/>
      <c r="E875" s="29"/>
      <c r="F875" s="29"/>
      <c r="G875" s="29"/>
      <c r="H875" s="29"/>
      <c r="I875" s="29"/>
      <c r="J875" s="29"/>
      <c r="K875" s="29"/>
      <c r="L875" s="29"/>
      <c r="M875" s="29"/>
      <c r="N875" s="29"/>
      <c r="O875" s="29"/>
      <c r="P875" s="29"/>
      <c r="Q875" s="29"/>
      <c r="R875" s="29"/>
      <c r="S875" s="29"/>
      <c r="T875" s="29"/>
      <c r="U875" s="29"/>
      <c r="V875" s="29"/>
      <c r="W875" s="29"/>
      <c r="X875" s="29"/>
      <c r="Y875" s="29"/>
      <c r="Z875" s="29"/>
      <c r="AA875" s="29"/>
      <c r="AB875" s="29"/>
      <c r="AC875" s="29"/>
      <c r="AD875" s="29"/>
      <c r="AE875" s="29"/>
      <c r="AF875" s="29"/>
      <c r="AG875" s="29"/>
      <c r="AH875" s="29"/>
      <c r="AI875" s="29"/>
      <c r="AJ875" s="29"/>
      <c r="AK875" s="29"/>
      <c r="AL875" s="29"/>
      <c r="AM875" s="29"/>
      <c r="AN875" s="29"/>
      <c r="AO875" s="29"/>
      <c r="AP875" s="29"/>
      <c r="AQ875" s="29"/>
      <c r="AR875" s="29"/>
      <c r="AS875" s="29"/>
      <c r="AT875" s="29"/>
      <c r="AU875" s="29"/>
      <c r="AV875" s="29"/>
      <c r="AW875" s="29"/>
      <c r="AX875" s="29"/>
      <c r="AY875" s="29"/>
      <c r="AZ875" s="29"/>
      <c r="BA875" s="29"/>
      <c r="BB875" s="29"/>
      <c r="BC875" s="29"/>
      <c r="BD875" s="29"/>
      <c r="BE875" s="29"/>
      <c r="BF875" s="29"/>
      <c r="BG875" s="29"/>
      <c r="BH875" s="29"/>
      <c r="BI875" s="29"/>
      <c r="BJ875" s="29"/>
      <c r="BK875" s="29"/>
      <c r="BL875" s="29"/>
      <c r="BM875" s="29"/>
      <c r="BN875" s="29"/>
      <c r="BO875" s="29"/>
      <c r="BP875" s="29"/>
    </row>
    <row r="876" ht="15.75" customHeight="1">
      <c r="A876" s="29"/>
      <c r="B876" s="29"/>
      <c r="C876" s="30"/>
      <c r="D876" s="29"/>
      <c r="E876" s="29"/>
      <c r="F876" s="29"/>
      <c r="G876" s="29"/>
      <c r="H876" s="29"/>
      <c r="I876" s="29"/>
      <c r="J876" s="29"/>
      <c r="K876" s="29"/>
      <c r="L876" s="29"/>
      <c r="M876" s="29"/>
      <c r="N876" s="29"/>
      <c r="O876" s="29"/>
      <c r="P876" s="29"/>
      <c r="Q876" s="29"/>
      <c r="R876" s="29"/>
      <c r="S876" s="29"/>
      <c r="T876" s="29"/>
      <c r="U876" s="29"/>
      <c r="V876" s="29"/>
      <c r="W876" s="29"/>
      <c r="X876" s="29"/>
      <c r="Y876" s="29"/>
      <c r="Z876" s="29"/>
      <c r="AA876" s="29"/>
      <c r="AB876" s="29"/>
      <c r="AC876" s="29"/>
      <c r="AD876" s="29"/>
      <c r="AE876" s="29"/>
      <c r="AF876" s="29"/>
      <c r="AG876" s="29"/>
      <c r="AH876" s="29"/>
      <c r="AI876" s="29"/>
      <c r="AJ876" s="29"/>
      <c r="AK876" s="29"/>
      <c r="AL876" s="29"/>
      <c r="AM876" s="29"/>
      <c r="AN876" s="29"/>
      <c r="AO876" s="29"/>
      <c r="AP876" s="29"/>
      <c r="AQ876" s="29"/>
      <c r="AR876" s="29"/>
      <c r="AS876" s="29"/>
      <c r="AT876" s="29"/>
      <c r="AU876" s="29"/>
      <c r="AV876" s="29"/>
      <c r="AW876" s="29"/>
      <c r="AX876" s="29"/>
      <c r="AY876" s="29"/>
      <c r="AZ876" s="29"/>
      <c r="BA876" s="29"/>
      <c r="BB876" s="29"/>
      <c r="BC876" s="29"/>
      <c r="BD876" s="29"/>
      <c r="BE876" s="29"/>
      <c r="BF876" s="29"/>
      <c r="BG876" s="29"/>
      <c r="BH876" s="29"/>
      <c r="BI876" s="29"/>
      <c r="BJ876" s="29"/>
      <c r="BK876" s="29"/>
      <c r="BL876" s="29"/>
      <c r="BM876" s="29"/>
      <c r="BN876" s="29"/>
      <c r="BO876" s="29"/>
      <c r="BP876" s="29"/>
    </row>
    <row r="877" ht="15.75" customHeight="1">
      <c r="A877" s="29"/>
      <c r="B877" s="29"/>
      <c r="C877" s="30"/>
      <c r="D877" s="29"/>
      <c r="E877" s="29"/>
      <c r="F877" s="29"/>
      <c r="G877" s="29"/>
      <c r="H877" s="29"/>
      <c r="I877" s="29"/>
      <c r="J877" s="29"/>
      <c r="K877" s="29"/>
      <c r="L877" s="29"/>
      <c r="M877" s="29"/>
      <c r="N877" s="29"/>
      <c r="O877" s="29"/>
      <c r="P877" s="29"/>
      <c r="Q877" s="29"/>
      <c r="R877" s="29"/>
      <c r="S877" s="29"/>
      <c r="T877" s="29"/>
      <c r="U877" s="29"/>
      <c r="V877" s="29"/>
      <c r="W877" s="29"/>
      <c r="X877" s="29"/>
      <c r="Y877" s="29"/>
      <c r="Z877" s="29"/>
      <c r="AA877" s="29"/>
      <c r="AB877" s="29"/>
      <c r="AC877" s="29"/>
      <c r="AD877" s="29"/>
      <c r="AE877" s="29"/>
      <c r="AF877" s="29"/>
      <c r="AG877" s="29"/>
      <c r="AH877" s="29"/>
      <c r="AI877" s="29"/>
      <c r="AJ877" s="29"/>
      <c r="AK877" s="29"/>
      <c r="AL877" s="29"/>
      <c r="AM877" s="29"/>
      <c r="AN877" s="29"/>
      <c r="AO877" s="29"/>
      <c r="AP877" s="29"/>
      <c r="AQ877" s="29"/>
      <c r="AR877" s="29"/>
      <c r="AS877" s="29"/>
      <c r="AT877" s="29"/>
      <c r="AU877" s="29"/>
      <c r="AV877" s="29"/>
      <c r="AW877" s="29"/>
      <c r="AX877" s="29"/>
      <c r="AY877" s="29"/>
      <c r="AZ877" s="29"/>
      <c r="BA877" s="29"/>
      <c r="BB877" s="29"/>
      <c r="BC877" s="29"/>
      <c r="BD877" s="29"/>
      <c r="BE877" s="29"/>
      <c r="BF877" s="29"/>
      <c r="BG877" s="29"/>
      <c r="BH877" s="29"/>
      <c r="BI877" s="29"/>
      <c r="BJ877" s="29"/>
      <c r="BK877" s="29"/>
      <c r="BL877" s="29"/>
      <c r="BM877" s="29"/>
      <c r="BN877" s="29"/>
      <c r="BO877" s="29"/>
      <c r="BP877" s="29"/>
    </row>
    <row r="878" ht="15.75" customHeight="1">
      <c r="A878" s="29"/>
      <c r="B878" s="29"/>
      <c r="C878" s="30"/>
      <c r="D878" s="29"/>
      <c r="E878" s="29"/>
      <c r="F878" s="29"/>
      <c r="G878" s="29"/>
      <c r="H878" s="29"/>
      <c r="I878" s="29"/>
      <c r="J878" s="29"/>
      <c r="K878" s="29"/>
      <c r="L878" s="29"/>
      <c r="M878" s="29"/>
      <c r="N878" s="29"/>
      <c r="O878" s="29"/>
      <c r="P878" s="29"/>
      <c r="Q878" s="29"/>
      <c r="R878" s="29"/>
      <c r="S878" s="29"/>
      <c r="T878" s="29"/>
      <c r="U878" s="29"/>
      <c r="V878" s="29"/>
      <c r="W878" s="29"/>
      <c r="X878" s="29"/>
      <c r="Y878" s="29"/>
      <c r="Z878" s="29"/>
      <c r="AA878" s="29"/>
      <c r="AB878" s="29"/>
      <c r="AC878" s="29"/>
      <c r="AD878" s="29"/>
      <c r="AE878" s="29"/>
      <c r="AF878" s="29"/>
      <c r="AG878" s="29"/>
      <c r="AH878" s="29"/>
      <c r="AI878" s="29"/>
      <c r="AJ878" s="29"/>
      <c r="AK878" s="29"/>
      <c r="AL878" s="29"/>
      <c r="AM878" s="29"/>
      <c r="AN878" s="29"/>
      <c r="AO878" s="29"/>
      <c r="AP878" s="29"/>
      <c r="AQ878" s="29"/>
      <c r="AR878" s="29"/>
      <c r="AS878" s="29"/>
      <c r="AT878" s="29"/>
      <c r="AU878" s="29"/>
      <c r="AV878" s="29"/>
      <c r="AW878" s="29"/>
      <c r="AX878" s="29"/>
      <c r="AY878" s="29"/>
      <c r="AZ878" s="29"/>
      <c r="BA878" s="29"/>
      <c r="BB878" s="29"/>
      <c r="BC878" s="29"/>
      <c r="BD878" s="29"/>
      <c r="BE878" s="29"/>
      <c r="BF878" s="29"/>
      <c r="BG878" s="29"/>
      <c r="BH878" s="29"/>
      <c r="BI878" s="29"/>
      <c r="BJ878" s="29"/>
      <c r="BK878" s="29"/>
      <c r="BL878" s="29"/>
      <c r="BM878" s="29"/>
      <c r="BN878" s="29"/>
      <c r="BO878" s="29"/>
      <c r="BP878" s="29"/>
    </row>
    <row r="879" ht="15.75" customHeight="1">
      <c r="A879" s="29"/>
      <c r="B879" s="29"/>
      <c r="C879" s="30"/>
      <c r="D879" s="29"/>
      <c r="E879" s="29"/>
      <c r="F879" s="29"/>
      <c r="G879" s="29"/>
      <c r="H879" s="29"/>
      <c r="I879" s="29"/>
      <c r="J879" s="29"/>
      <c r="K879" s="29"/>
      <c r="L879" s="29"/>
      <c r="M879" s="29"/>
      <c r="N879" s="29"/>
      <c r="O879" s="29"/>
      <c r="P879" s="29"/>
      <c r="Q879" s="29"/>
      <c r="R879" s="29"/>
      <c r="S879" s="29"/>
      <c r="T879" s="29"/>
      <c r="U879" s="29"/>
      <c r="V879" s="29"/>
      <c r="W879" s="29"/>
      <c r="X879" s="29"/>
      <c r="Y879" s="29"/>
      <c r="Z879" s="29"/>
      <c r="AA879" s="29"/>
      <c r="AB879" s="29"/>
      <c r="AC879" s="29"/>
      <c r="AD879" s="29"/>
      <c r="AE879" s="29"/>
      <c r="AF879" s="29"/>
      <c r="AG879" s="29"/>
      <c r="AH879" s="29"/>
      <c r="AI879" s="29"/>
      <c r="AJ879" s="29"/>
      <c r="AK879" s="29"/>
      <c r="AL879" s="29"/>
      <c r="AM879" s="29"/>
      <c r="AN879" s="29"/>
      <c r="AO879" s="29"/>
      <c r="AP879" s="29"/>
      <c r="AQ879" s="29"/>
      <c r="AR879" s="29"/>
      <c r="AS879" s="29"/>
      <c r="AT879" s="29"/>
      <c r="AU879" s="29"/>
      <c r="AV879" s="29"/>
      <c r="AW879" s="29"/>
      <c r="AX879" s="29"/>
      <c r="AY879" s="29"/>
      <c r="AZ879" s="29"/>
      <c r="BA879" s="29"/>
      <c r="BB879" s="29"/>
      <c r="BC879" s="29"/>
      <c r="BD879" s="29"/>
      <c r="BE879" s="29"/>
      <c r="BF879" s="29"/>
      <c r="BG879" s="29"/>
      <c r="BH879" s="29"/>
      <c r="BI879" s="29"/>
      <c r="BJ879" s="29"/>
      <c r="BK879" s="29"/>
      <c r="BL879" s="29"/>
      <c r="BM879" s="29"/>
      <c r="BN879" s="29"/>
      <c r="BO879" s="29"/>
      <c r="BP879" s="29"/>
    </row>
    <row r="880" ht="15.75" customHeight="1">
      <c r="A880" s="29"/>
      <c r="B880" s="29"/>
      <c r="C880" s="30"/>
      <c r="D880" s="29"/>
      <c r="E880" s="29"/>
      <c r="F880" s="29"/>
      <c r="G880" s="29"/>
      <c r="H880" s="29"/>
      <c r="I880" s="29"/>
      <c r="J880" s="29"/>
      <c r="K880" s="29"/>
      <c r="L880" s="29"/>
      <c r="M880" s="29"/>
      <c r="N880" s="29"/>
      <c r="O880" s="29"/>
      <c r="P880" s="29"/>
      <c r="Q880" s="29"/>
      <c r="R880" s="29"/>
      <c r="S880" s="29"/>
      <c r="T880" s="29"/>
      <c r="U880" s="29"/>
      <c r="V880" s="29"/>
      <c r="W880" s="29"/>
      <c r="X880" s="29"/>
      <c r="Y880" s="29"/>
      <c r="Z880" s="29"/>
      <c r="AA880" s="29"/>
      <c r="AB880" s="29"/>
      <c r="AC880" s="29"/>
      <c r="AD880" s="29"/>
      <c r="AE880" s="29"/>
      <c r="AF880" s="29"/>
      <c r="AG880" s="29"/>
      <c r="AH880" s="29"/>
      <c r="AI880" s="29"/>
      <c r="AJ880" s="29"/>
      <c r="AK880" s="29"/>
      <c r="AL880" s="29"/>
      <c r="AM880" s="29"/>
      <c r="AN880" s="29"/>
      <c r="AO880" s="29"/>
      <c r="AP880" s="29"/>
      <c r="AQ880" s="29"/>
      <c r="AR880" s="29"/>
      <c r="AS880" s="29"/>
      <c r="AT880" s="29"/>
      <c r="AU880" s="29"/>
      <c r="AV880" s="29"/>
      <c r="AW880" s="29"/>
      <c r="AX880" s="29"/>
      <c r="AY880" s="29"/>
      <c r="AZ880" s="29"/>
      <c r="BA880" s="29"/>
      <c r="BB880" s="29"/>
      <c r="BC880" s="29"/>
      <c r="BD880" s="29"/>
      <c r="BE880" s="29"/>
      <c r="BF880" s="29"/>
      <c r="BG880" s="29"/>
      <c r="BH880" s="29"/>
      <c r="BI880" s="29"/>
      <c r="BJ880" s="29"/>
      <c r="BK880" s="29"/>
      <c r="BL880" s="29"/>
      <c r="BM880" s="29"/>
      <c r="BN880" s="29"/>
      <c r="BO880" s="29"/>
      <c r="BP880" s="29"/>
    </row>
    <row r="881" ht="15.75" customHeight="1">
      <c r="A881" s="29"/>
      <c r="B881" s="29"/>
      <c r="C881" s="30"/>
      <c r="D881" s="29"/>
      <c r="E881" s="29"/>
      <c r="F881" s="29"/>
      <c r="G881" s="29"/>
      <c r="H881" s="29"/>
      <c r="I881" s="29"/>
      <c r="J881" s="29"/>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c r="AK881" s="29"/>
      <c r="AL881" s="29"/>
      <c r="AM881" s="29"/>
      <c r="AN881" s="29"/>
      <c r="AO881" s="29"/>
      <c r="AP881" s="29"/>
      <c r="AQ881" s="29"/>
      <c r="AR881" s="29"/>
      <c r="AS881" s="29"/>
      <c r="AT881" s="29"/>
      <c r="AU881" s="29"/>
      <c r="AV881" s="29"/>
      <c r="AW881" s="29"/>
      <c r="AX881" s="29"/>
      <c r="AY881" s="29"/>
      <c r="AZ881" s="29"/>
      <c r="BA881" s="29"/>
      <c r="BB881" s="29"/>
      <c r="BC881" s="29"/>
      <c r="BD881" s="29"/>
      <c r="BE881" s="29"/>
      <c r="BF881" s="29"/>
      <c r="BG881" s="29"/>
      <c r="BH881" s="29"/>
      <c r="BI881" s="29"/>
      <c r="BJ881" s="29"/>
      <c r="BK881" s="29"/>
      <c r="BL881" s="29"/>
      <c r="BM881" s="29"/>
      <c r="BN881" s="29"/>
      <c r="BO881" s="29"/>
      <c r="BP881" s="29"/>
    </row>
    <row r="882" ht="15.75" customHeight="1">
      <c r="A882" s="29"/>
      <c r="B882" s="29"/>
      <c r="C882" s="30"/>
      <c r="D882" s="29"/>
      <c r="E882" s="29"/>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c r="AK882" s="29"/>
      <c r="AL882" s="29"/>
      <c r="AM882" s="29"/>
      <c r="AN882" s="29"/>
      <c r="AO882" s="29"/>
      <c r="AP882" s="29"/>
      <c r="AQ882" s="29"/>
      <c r="AR882" s="29"/>
      <c r="AS882" s="29"/>
      <c r="AT882" s="29"/>
      <c r="AU882" s="29"/>
      <c r="AV882" s="29"/>
      <c r="AW882" s="29"/>
      <c r="AX882" s="29"/>
      <c r="AY882" s="29"/>
      <c r="AZ882" s="29"/>
      <c r="BA882" s="29"/>
      <c r="BB882" s="29"/>
      <c r="BC882" s="29"/>
      <c r="BD882" s="29"/>
      <c r="BE882" s="29"/>
      <c r="BF882" s="29"/>
      <c r="BG882" s="29"/>
      <c r="BH882" s="29"/>
      <c r="BI882" s="29"/>
      <c r="BJ882" s="29"/>
      <c r="BK882" s="29"/>
      <c r="BL882" s="29"/>
      <c r="BM882" s="29"/>
      <c r="BN882" s="29"/>
      <c r="BO882" s="29"/>
      <c r="BP882" s="29"/>
    </row>
    <row r="883" ht="15.75" customHeight="1">
      <c r="A883" s="29"/>
      <c r="B883" s="29"/>
      <c r="C883" s="30"/>
      <c r="D883" s="29"/>
      <c r="E883" s="29"/>
      <c r="F883" s="29"/>
      <c r="G883" s="29"/>
      <c r="H883" s="29"/>
      <c r="I883" s="29"/>
      <c r="J883" s="29"/>
      <c r="K883" s="29"/>
      <c r="L883" s="29"/>
      <c r="M883" s="29"/>
      <c r="N883" s="29"/>
      <c r="O883" s="29"/>
      <c r="P883" s="29"/>
      <c r="Q883" s="29"/>
      <c r="R883" s="29"/>
      <c r="S883" s="29"/>
      <c r="T883" s="29"/>
      <c r="U883" s="29"/>
      <c r="V883" s="29"/>
      <c r="W883" s="29"/>
      <c r="X883" s="29"/>
      <c r="Y883" s="29"/>
      <c r="Z883" s="29"/>
      <c r="AA883" s="29"/>
      <c r="AB883" s="29"/>
      <c r="AC883" s="29"/>
      <c r="AD883" s="29"/>
      <c r="AE883" s="29"/>
      <c r="AF883" s="29"/>
      <c r="AG883" s="29"/>
      <c r="AH883" s="29"/>
      <c r="AI883" s="29"/>
      <c r="AJ883" s="29"/>
      <c r="AK883" s="29"/>
      <c r="AL883" s="29"/>
      <c r="AM883" s="29"/>
      <c r="AN883" s="29"/>
      <c r="AO883" s="29"/>
      <c r="AP883" s="29"/>
      <c r="AQ883" s="29"/>
      <c r="AR883" s="29"/>
      <c r="AS883" s="29"/>
      <c r="AT883" s="29"/>
      <c r="AU883" s="29"/>
      <c r="AV883" s="29"/>
      <c r="AW883" s="29"/>
      <c r="AX883" s="29"/>
      <c r="AY883" s="29"/>
      <c r="AZ883" s="29"/>
      <c r="BA883" s="29"/>
      <c r="BB883" s="29"/>
      <c r="BC883" s="29"/>
      <c r="BD883" s="29"/>
      <c r="BE883" s="29"/>
      <c r="BF883" s="29"/>
      <c r="BG883" s="29"/>
      <c r="BH883" s="29"/>
      <c r="BI883" s="29"/>
      <c r="BJ883" s="29"/>
      <c r="BK883" s="29"/>
      <c r="BL883" s="29"/>
      <c r="BM883" s="29"/>
      <c r="BN883" s="29"/>
      <c r="BO883" s="29"/>
      <c r="BP883" s="29"/>
    </row>
    <row r="884" ht="15.75" customHeight="1">
      <c r="A884" s="29"/>
      <c r="B884" s="29"/>
      <c r="C884" s="30"/>
      <c r="D884" s="29"/>
      <c r="E884" s="29"/>
      <c r="F884" s="29"/>
      <c r="G884" s="29"/>
      <c r="H884" s="29"/>
      <c r="I884" s="29"/>
      <c r="J884" s="29"/>
      <c r="K884" s="29"/>
      <c r="L884" s="29"/>
      <c r="M884" s="29"/>
      <c r="N884" s="29"/>
      <c r="O884" s="29"/>
      <c r="P884" s="29"/>
      <c r="Q884" s="29"/>
      <c r="R884" s="29"/>
      <c r="S884" s="29"/>
      <c r="T884" s="29"/>
      <c r="U884" s="29"/>
      <c r="V884" s="29"/>
      <c r="W884" s="29"/>
      <c r="X884" s="29"/>
      <c r="Y884" s="29"/>
      <c r="Z884" s="29"/>
      <c r="AA884" s="29"/>
      <c r="AB884" s="29"/>
      <c r="AC884" s="29"/>
      <c r="AD884" s="29"/>
      <c r="AE884" s="29"/>
      <c r="AF884" s="29"/>
      <c r="AG884" s="29"/>
      <c r="AH884" s="29"/>
      <c r="AI884" s="29"/>
      <c r="AJ884" s="29"/>
      <c r="AK884" s="29"/>
      <c r="AL884" s="29"/>
      <c r="AM884" s="29"/>
      <c r="AN884" s="29"/>
      <c r="AO884" s="29"/>
      <c r="AP884" s="29"/>
      <c r="AQ884" s="29"/>
      <c r="AR884" s="29"/>
      <c r="AS884" s="29"/>
      <c r="AT884" s="29"/>
      <c r="AU884" s="29"/>
      <c r="AV884" s="29"/>
      <c r="AW884" s="29"/>
      <c r="AX884" s="29"/>
      <c r="AY884" s="29"/>
      <c r="AZ884" s="29"/>
      <c r="BA884" s="29"/>
      <c r="BB884" s="29"/>
      <c r="BC884" s="29"/>
      <c r="BD884" s="29"/>
      <c r="BE884" s="29"/>
      <c r="BF884" s="29"/>
      <c r="BG884" s="29"/>
      <c r="BH884" s="29"/>
      <c r="BI884" s="29"/>
      <c r="BJ884" s="29"/>
      <c r="BK884" s="29"/>
      <c r="BL884" s="29"/>
      <c r="BM884" s="29"/>
      <c r="BN884" s="29"/>
      <c r="BO884" s="29"/>
      <c r="BP884" s="29"/>
    </row>
    <row r="885" ht="15.75" customHeight="1">
      <c r="A885" s="29"/>
      <c r="B885" s="29"/>
      <c r="C885" s="30"/>
      <c r="D885" s="29"/>
      <c r="E885" s="29"/>
      <c r="F885" s="29"/>
      <c r="G885" s="29"/>
      <c r="H885" s="29"/>
      <c r="I885" s="29"/>
      <c r="J885" s="29"/>
      <c r="K885" s="29"/>
      <c r="L885" s="29"/>
      <c r="M885" s="29"/>
      <c r="N885" s="29"/>
      <c r="O885" s="29"/>
      <c r="P885" s="29"/>
      <c r="Q885" s="29"/>
      <c r="R885" s="29"/>
      <c r="S885" s="29"/>
      <c r="T885" s="29"/>
      <c r="U885" s="29"/>
      <c r="V885" s="29"/>
      <c r="W885" s="29"/>
      <c r="X885" s="29"/>
      <c r="Y885" s="29"/>
      <c r="Z885" s="29"/>
      <c r="AA885" s="29"/>
      <c r="AB885" s="29"/>
      <c r="AC885" s="29"/>
      <c r="AD885" s="29"/>
      <c r="AE885" s="29"/>
      <c r="AF885" s="29"/>
      <c r="AG885" s="29"/>
      <c r="AH885" s="29"/>
      <c r="AI885" s="29"/>
      <c r="AJ885" s="29"/>
      <c r="AK885" s="29"/>
      <c r="AL885" s="29"/>
      <c r="AM885" s="29"/>
      <c r="AN885" s="29"/>
      <c r="AO885" s="29"/>
      <c r="AP885" s="29"/>
      <c r="AQ885" s="29"/>
      <c r="AR885" s="29"/>
      <c r="AS885" s="29"/>
      <c r="AT885" s="29"/>
      <c r="AU885" s="29"/>
      <c r="AV885" s="29"/>
      <c r="AW885" s="29"/>
      <c r="AX885" s="29"/>
      <c r="AY885" s="29"/>
      <c r="AZ885" s="29"/>
      <c r="BA885" s="29"/>
      <c r="BB885" s="29"/>
      <c r="BC885" s="29"/>
      <c r="BD885" s="29"/>
      <c r="BE885" s="29"/>
      <c r="BF885" s="29"/>
      <c r="BG885" s="29"/>
      <c r="BH885" s="29"/>
      <c r="BI885" s="29"/>
      <c r="BJ885" s="29"/>
      <c r="BK885" s="29"/>
      <c r="BL885" s="29"/>
      <c r="BM885" s="29"/>
      <c r="BN885" s="29"/>
      <c r="BO885" s="29"/>
      <c r="BP885" s="29"/>
    </row>
    <row r="886" ht="15.75" customHeight="1">
      <c r="A886" s="29"/>
      <c r="B886" s="29"/>
      <c r="C886" s="30"/>
      <c r="D886" s="29"/>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c r="AK886" s="29"/>
      <c r="AL886" s="29"/>
      <c r="AM886" s="29"/>
      <c r="AN886" s="29"/>
      <c r="AO886" s="29"/>
      <c r="AP886" s="29"/>
      <c r="AQ886" s="29"/>
      <c r="AR886" s="29"/>
      <c r="AS886" s="29"/>
      <c r="AT886" s="29"/>
      <c r="AU886" s="29"/>
      <c r="AV886" s="29"/>
      <c r="AW886" s="29"/>
      <c r="AX886" s="29"/>
      <c r="AY886" s="29"/>
      <c r="AZ886" s="29"/>
      <c r="BA886" s="29"/>
      <c r="BB886" s="29"/>
      <c r="BC886" s="29"/>
      <c r="BD886" s="29"/>
      <c r="BE886" s="29"/>
      <c r="BF886" s="29"/>
      <c r="BG886" s="29"/>
      <c r="BH886" s="29"/>
      <c r="BI886" s="29"/>
      <c r="BJ886" s="29"/>
      <c r="BK886" s="29"/>
      <c r="BL886" s="29"/>
      <c r="BM886" s="29"/>
      <c r="BN886" s="29"/>
      <c r="BO886" s="29"/>
      <c r="BP886" s="29"/>
    </row>
    <row r="887" ht="15.75" customHeight="1">
      <c r="A887" s="29"/>
      <c r="B887" s="29"/>
      <c r="C887" s="30"/>
      <c r="D887" s="29"/>
      <c r="E887" s="29"/>
      <c r="F887" s="29"/>
      <c r="G887" s="29"/>
      <c r="H887" s="29"/>
      <c r="I887" s="29"/>
      <c r="J887" s="29"/>
      <c r="K887" s="29"/>
      <c r="L887" s="29"/>
      <c r="M887" s="29"/>
      <c r="N887" s="29"/>
      <c r="O887" s="29"/>
      <c r="P887" s="29"/>
      <c r="Q887" s="29"/>
      <c r="R887" s="29"/>
      <c r="S887" s="29"/>
      <c r="T887" s="29"/>
      <c r="U887" s="29"/>
      <c r="V887" s="29"/>
      <c r="W887" s="29"/>
      <c r="X887" s="29"/>
      <c r="Y887" s="29"/>
      <c r="Z887" s="29"/>
      <c r="AA887" s="29"/>
      <c r="AB887" s="29"/>
      <c r="AC887" s="29"/>
      <c r="AD887" s="29"/>
      <c r="AE887" s="29"/>
      <c r="AF887" s="29"/>
      <c r="AG887" s="29"/>
      <c r="AH887" s="29"/>
      <c r="AI887" s="29"/>
      <c r="AJ887" s="29"/>
      <c r="AK887" s="29"/>
      <c r="AL887" s="29"/>
      <c r="AM887" s="29"/>
      <c r="AN887" s="29"/>
      <c r="AO887" s="29"/>
      <c r="AP887" s="29"/>
      <c r="AQ887" s="29"/>
      <c r="AR887" s="29"/>
      <c r="AS887" s="29"/>
      <c r="AT887" s="29"/>
      <c r="AU887" s="29"/>
      <c r="AV887" s="29"/>
      <c r="AW887" s="29"/>
      <c r="AX887" s="29"/>
      <c r="AY887" s="29"/>
      <c r="AZ887" s="29"/>
      <c r="BA887" s="29"/>
      <c r="BB887" s="29"/>
      <c r="BC887" s="29"/>
      <c r="BD887" s="29"/>
      <c r="BE887" s="29"/>
      <c r="BF887" s="29"/>
      <c r="BG887" s="29"/>
      <c r="BH887" s="29"/>
      <c r="BI887" s="29"/>
      <c r="BJ887" s="29"/>
      <c r="BK887" s="29"/>
      <c r="BL887" s="29"/>
      <c r="BM887" s="29"/>
      <c r="BN887" s="29"/>
      <c r="BO887" s="29"/>
      <c r="BP887" s="29"/>
    </row>
    <row r="888" ht="15.75" customHeight="1">
      <c r="A888" s="29"/>
      <c r="B888" s="29"/>
      <c r="C888" s="30"/>
      <c r="D888" s="29"/>
      <c r="E888" s="29"/>
      <c r="F888" s="29"/>
      <c r="G888" s="29"/>
      <c r="H888" s="29"/>
      <c r="I888" s="29"/>
      <c r="J888" s="29"/>
      <c r="K888" s="29"/>
      <c r="L888" s="29"/>
      <c r="M888" s="29"/>
      <c r="N888" s="29"/>
      <c r="O888" s="29"/>
      <c r="P888" s="29"/>
      <c r="Q888" s="29"/>
      <c r="R888" s="29"/>
      <c r="S888" s="29"/>
      <c r="T888" s="29"/>
      <c r="U888" s="29"/>
      <c r="V888" s="29"/>
      <c r="W888" s="29"/>
      <c r="X888" s="29"/>
      <c r="Y888" s="29"/>
      <c r="Z888" s="29"/>
      <c r="AA888" s="29"/>
      <c r="AB888" s="29"/>
      <c r="AC888" s="29"/>
      <c r="AD888" s="29"/>
      <c r="AE888" s="29"/>
      <c r="AF888" s="29"/>
      <c r="AG888" s="29"/>
      <c r="AH888" s="29"/>
      <c r="AI888" s="29"/>
      <c r="AJ888" s="29"/>
      <c r="AK888" s="29"/>
      <c r="AL888" s="29"/>
      <c r="AM888" s="29"/>
      <c r="AN888" s="29"/>
      <c r="AO888" s="29"/>
      <c r="AP888" s="29"/>
      <c r="AQ888" s="29"/>
      <c r="AR888" s="29"/>
      <c r="AS888" s="29"/>
      <c r="AT888" s="29"/>
      <c r="AU888" s="29"/>
      <c r="AV888" s="29"/>
      <c r="AW888" s="29"/>
      <c r="AX888" s="29"/>
      <c r="AY888" s="29"/>
      <c r="AZ888" s="29"/>
      <c r="BA888" s="29"/>
      <c r="BB888" s="29"/>
      <c r="BC888" s="29"/>
      <c r="BD888" s="29"/>
      <c r="BE888" s="29"/>
      <c r="BF888" s="29"/>
      <c r="BG888" s="29"/>
      <c r="BH888" s="29"/>
      <c r="BI888" s="29"/>
      <c r="BJ888" s="29"/>
      <c r="BK888" s="29"/>
      <c r="BL888" s="29"/>
      <c r="BM888" s="29"/>
      <c r="BN888" s="29"/>
      <c r="BO888" s="29"/>
      <c r="BP888" s="29"/>
    </row>
    <row r="889" ht="15.75" customHeight="1">
      <c r="A889" s="29"/>
      <c r="B889" s="29"/>
      <c r="C889" s="30"/>
      <c r="D889" s="29"/>
      <c r="E889" s="29"/>
      <c r="F889" s="29"/>
      <c r="G889" s="29"/>
      <c r="H889" s="29"/>
      <c r="I889" s="29"/>
      <c r="J889" s="29"/>
      <c r="K889" s="29"/>
      <c r="L889" s="29"/>
      <c r="M889" s="29"/>
      <c r="N889" s="29"/>
      <c r="O889" s="29"/>
      <c r="P889" s="29"/>
      <c r="Q889" s="29"/>
      <c r="R889" s="29"/>
      <c r="S889" s="29"/>
      <c r="T889" s="29"/>
      <c r="U889" s="29"/>
      <c r="V889" s="29"/>
      <c r="W889" s="29"/>
      <c r="X889" s="29"/>
      <c r="Y889" s="29"/>
      <c r="Z889" s="29"/>
      <c r="AA889" s="29"/>
      <c r="AB889" s="29"/>
      <c r="AC889" s="29"/>
      <c r="AD889" s="29"/>
      <c r="AE889" s="29"/>
      <c r="AF889" s="29"/>
      <c r="AG889" s="29"/>
      <c r="AH889" s="29"/>
      <c r="AI889" s="29"/>
      <c r="AJ889" s="29"/>
      <c r="AK889" s="29"/>
      <c r="AL889" s="29"/>
      <c r="AM889" s="29"/>
      <c r="AN889" s="29"/>
      <c r="AO889" s="29"/>
      <c r="AP889" s="29"/>
      <c r="AQ889" s="29"/>
      <c r="AR889" s="29"/>
      <c r="AS889" s="29"/>
      <c r="AT889" s="29"/>
      <c r="AU889" s="29"/>
      <c r="AV889" s="29"/>
      <c r="AW889" s="29"/>
      <c r="AX889" s="29"/>
      <c r="AY889" s="29"/>
      <c r="AZ889" s="29"/>
      <c r="BA889" s="29"/>
      <c r="BB889" s="29"/>
      <c r="BC889" s="29"/>
      <c r="BD889" s="29"/>
      <c r="BE889" s="29"/>
      <c r="BF889" s="29"/>
      <c r="BG889" s="29"/>
      <c r="BH889" s="29"/>
      <c r="BI889" s="29"/>
      <c r="BJ889" s="29"/>
      <c r="BK889" s="29"/>
      <c r="BL889" s="29"/>
      <c r="BM889" s="29"/>
      <c r="BN889" s="29"/>
      <c r="BO889" s="29"/>
      <c r="BP889" s="29"/>
    </row>
    <row r="890" ht="15.75" customHeight="1">
      <c r="A890" s="29"/>
      <c r="B890" s="29"/>
      <c r="C890" s="30"/>
      <c r="D890" s="29"/>
      <c r="E890" s="29"/>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29"/>
      <c r="AE890" s="29"/>
      <c r="AF890" s="29"/>
      <c r="AG890" s="29"/>
      <c r="AH890" s="29"/>
      <c r="AI890" s="29"/>
      <c r="AJ890" s="29"/>
      <c r="AK890" s="29"/>
      <c r="AL890" s="29"/>
      <c r="AM890" s="29"/>
      <c r="AN890" s="29"/>
      <c r="AO890" s="29"/>
      <c r="AP890" s="29"/>
      <c r="AQ890" s="29"/>
      <c r="AR890" s="29"/>
      <c r="AS890" s="29"/>
      <c r="AT890" s="29"/>
      <c r="AU890" s="29"/>
      <c r="AV890" s="29"/>
      <c r="AW890" s="29"/>
      <c r="AX890" s="29"/>
      <c r="AY890" s="29"/>
      <c r="AZ890" s="29"/>
      <c r="BA890" s="29"/>
      <c r="BB890" s="29"/>
      <c r="BC890" s="29"/>
      <c r="BD890" s="29"/>
      <c r="BE890" s="29"/>
      <c r="BF890" s="29"/>
      <c r="BG890" s="29"/>
      <c r="BH890" s="29"/>
      <c r="BI890" s="29"/>
      <c r="BJ890" s="29"/>
      <c r="BK890" s="29"/>
      <c r="BL890" s="29"/>
      <c r="BM890" s="29"/>
      <c r="BN890" s="29"/>
      <c r="BO890" s="29"/>
      <c r="BP890" s="29"/>
    </row>
    <row r="891" ht="15.75" customHeight="1">
      <c r="A891" s="29"/>
      <c r="B891" s="29"/>
      <c r="C891" s="30"/>
      <c r="D891" s="29"/>
      <c r="E891" s="29"/>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29"/>
      <c r="AE891" s="29"/>
      <c r="AF891" s="29"/>
      <c r="AG891" s="29"/>
      <c r="AH891" s="29"/>
      <c r="AI891" s="29"/>
      <c r="AJ891" s="29"/>
      <c r="AK891" s="29"/>
      <c r="AL891" s="29"/>
      <c r="AM891" s="29"/>
      <c r="AN891" s="29"/>
      <c r="AO891" s="29"/>
      <c r="AP891" s="29"/>
      <c r="AQ891" s="29"/>
      <c r="AR891" s="29"/>
      <c r="AS891" s="29"/>
      <c r="AT891" s="29"/>
      <c r="AU891" s="29"/>
      <c r="AV891" s="29"/>
      <c r="AW891" s="29"/>
      <c r="AX891" s="29"/>
      <c r="AY891" s="29"/>
      <c r="AZ891" s="29"/>
      <c r="BA891" s="29"/>
      <c r="BB891" s="29"/>
      <c r="BC891" s="29"/>
      <c r="BD891" s="29"/>
      <c r="BE891" s="29"/>
      <c r="BF891" s="29"/>
      <c r="BG891" s="29"/>
      <c r="BH891" s="29"/>
      <c r="BI891" s="29"/>
      <c r="BJ891" s="29"/>
      <c r="BK891" s="29"/>
      <c r="BL891" s="29"/>
      <c r="BM891" s="29"/>
      <c r="BN891" s="29"/>
      <c r="BO891" s="29"/>
      <c r="BP891" s="29"/>
    </row>
    <row r="892" ht="15.75" customHeight="1">
      <c r="A892" s="29"/>
      <c r="B892" s="29"/>
      <c r="C892" s="30"/>
      <c r="D892" s="29"/>
      <c r="E892" s="29"/>
      <c r="F892" s="29"/>
      <c r="G892" s="29"/>
      <c r="H892" s="29"/>
      <c r="I892" s="29"/>
      <c r="J892" s="29"/>
      <c r="K892" s="29"/>
      <c r="L892" s="29"/>
      <c r="M892" s="29"/>
      <c r="N892" s="29"/>
      <c r="O892" s="29"/>
      <c r="P892" s="29"/>
      <c r="Q892" s="29"/>
      <c r="R892" s="29"/>
      <c r="S892" s="29"/>
      <c r="T892" s="29"/>
      <c r="U892" s="29"/>
      <c r="V892" s="29"/>
      <c r="W892" s="29"/>
      <c r="X892" s="29"/>
      <c r="Y892" s="29"/>
      <c r="Z892" s="29"/>
      <c r="AA892" s="29"/>
      <c r="AB892" s="29"/>
      <c r="AC892" s="29"/>
      <c r="AD892" s="29"/>
      <c r="AE892" s="29"/>
      <c r="AF892" s="29"/>
      <c r="AG892" s="29"/>
      <c r="AH892" s="29"/>
      <c r="AI892" s="29"/>
      <c r="AJ892" s="29"/>
      <c r="AK892" s="29"/>
      <c r="AL892" s="29"/>
      <c r="AM892" s="29"/>
      <c r="AN892" s="29"/>
      <c r="AO892" s="29"/>
      <c r="AP892" s="29"/>
      <c r="AQ892" s="29"/>
      <c r="AR892" s="29"/>
      <c r="AS892" s="29"/>
      <c r="AT892" s="29"/>
      <c r="AU892" s="29"/>
      <c r="AV892" s="29"/>
      <c r="AW892" s="29"/>
      <c r="AX892" s="29"/>
      <c r="AY892" s="29"/>
      <c r="AZ892" s="29"/>
      <c r="BA892" s="29"/>
      <c r="BB892" s="29"/>
      <c r="BC892" s="29"/>
      <c r="BD892" s="29"/>
      <c r="BE892" s="29"/>
      <c r="BF892" s="29"/>
      <c r="BG892" s="29"/>
      <c r="BH892" s="29"/>
      <c r="BI892" s="29"/>
      <c r="BJ892" s="29"/>
      <c r="BK892" s="29"/>
      <c r="BL892" s="29"/>
      <c r="BM892" s="29"/>
      <c r="BN892" s="29"/>
      <c r="BO892" s="29"/>
      <c r="BP892" s="29"/>
    </row>
    <row r="893" ht="15.75" customHeight="1">
      <c r="A893" s="29"/>
      <c r="B893" s="29"/>
      <c r="C893" s="30"/>
      <c r="D893" s="29"/>
      <c r="E893" s="29"/>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29"/>
      <c r="AE893" s="29"/>
      <c r="AF893" s="29"/>
      <c r="AG893" s="29"/>
      <c r="AH893" s="29"/>
      <c r="AI893" s="29"/>
      <c r="AJ893" s="29"/>
      <c r="AK893" s="29"/>
      <c r="AL893" s="29"/>
      <c r="AM893" s="29"/>
      <c r="AN893" s="29"/>
      <c r="AO893" s="29"/>
      <c r="AP893" s="29"/>
      <c r="AQ893" s="29"/>
      <c r="AR893" s="29"/>
      <c r="AS893" s="29"/>
      <c r="AT893" s="29"/>
      <c r="AU893" s="29"/>
      <c r="AV893" s="29"/>
      <c r="AW893" s="29"/>
      <c r="AX893" s="29"/>
      <c r="AY893" s="29"/>
      <c r="AZ893" s="29"/>
      <c r="BA893" s="29"/>
      <c r="BB893" s="29"/>
      <c r="BC893" s="29"/>
      <c r="BD893" s="29"/>
      <c r="BE893" s="29"/>
      <c r="BF893" s="29"/>
      <c r="BG893" s="29"/>
      <c r="BH893" s="29"/>
      <c r="BI893" s="29"/>
      <c r="BJ893" s="29"/>
      <c r="BK893" s="29"/>
      <c r="BL893" s="29"/>
      <c r="BM893" s="29"/>
      <c r="BN893" s="29"/>
      <c r="BO893" s="29"/>
      <c r="BP893" s="29"/>
    </row>
    <row r="894" ht="15.75" customHeight="1">
      <c r="A894" s="29"/>
      <c r="B894" s="29"/>
      <c r="C894" s="30"/>
      <c r="D894" s="29"/>
      <c r="E894" s="29"/>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29"/>
      <c r="AE894" s="29"/>
      <c r="AF894" s="29"/>
      <c r="AG894" s="29"/>
      <c r="AH894" s="29"/>
      <c r="AI894" s="29"/>
      <c r="AJ894" s="29"/>
      <c r="AK894" s="29"/>
      <c r="AL894" s="29"/>
      <c r="AM894" s="29"/>
      <c r="AN894" s="29"/>
      <c r="AO894" s="29"/>
      <c r="AP894" s="29"/>
      <c r="AQ894" s="29"/>
      <c r="AR894" s="29"/>
      <c r="AS894" s="29"/>
      <c r="AT894" s="29"/>
      <c r="AU894" s="29"/>
      <c r="AV894" s="29"/>
      <c r="AW894" s="29"/>
      <c r="AX894" s="29"/>
      <c r="AY894" s="29"/>
      <c r="AZ894" s="29"/>
      <c r="BA894" s="29"/>
      <c r="BB894" s="29"/>
      <c r="BC894" s="29"/>
      <c r="BD894" s="29"/>
      <c r="BE894" s="29"/>
      <c r="BF894" s="29"/>
      <c r="BG894" s="29"/>
      <c r="BH894" s="29"/>
      <c r="BI894" s="29"/>
      <c r="BJ894" s="29"/>
      <c r="BK894" s="29"/>
      <c r="BL894" s="29"/>
      <c r="BM894" s="29"/>
      <c r="BN894" s="29"/>
      <c r="BO894" s="29"/>
      <c r="BP894" s="29"/>
    </row>
    <row r="895" ht="15.75" customHeight="1">
      <c r="A895" s="29"/>
      <c r="B895" s="29"/>
      <c r="C895" s="30"/>
      <c r="D895" s="29"/>
      <c r="E895" s="29"/>
      <c r="F895" s="29"/>
      <c r="G895" s="29"/>
      <c r="H895" s="29"/>
      <c r="I895" s="29"/>
      <c r="J895" s="29"/>
      <c r="K895" s="29"/>
      <c r="L895" s="29"/>
      <c r="M895" s="29"/>
      <c r="N895" s="29"/>
      <c r="O895" s="29"/>
      <c r="P895" s="29"/>
      <c r="Q895" s="29"/>
      <c r="R895" s="29"/>
      <c r="S895" s="29"/>
      <c r="T895" s="29"/>
      <c r="U895" s="29"/>
      <c r="V895" s="29"/>
      <c r="W895" s="29"/>
      <c r="X895" s="29"/>
      <c r="Y895" s="29"/>
      <c r="Z895" s="29"/>
      <c r="AA895" s="29"/>
      <c r="AB895" s="29"/>
      <c r="AC895" s="29"/>
      <c r="AD895" s="29"/>
      <c r="AE895" s="29"/>
      <c r="AF895" s="29"/>
      <c r="AG895" s="29"/>
      <c r="AH895" s="29"/>
      <c r="AI895" s="29"/>
      <c r="AJ895" s="29"/>
      <c r="AK895" s="29"/>
      <c r="AL895" s="29"/>
      <c r="AM895" s="29"/>
      <c r="AN895" s="29"/>
      <c r="AO895" s="29"/>
      <c r="AP895" s="29"/>
      <c r="AQ895" s="29"/>
      <c r="AR895" s="29"/>
      <c r="AS895" s="29"/>
      <c r="AT895" s="29"/>
      <c r="AU895" s="29"/>
      <c r="AV895" s="29"/>
      <c r="AW895" s="29"/>
      <c r="AX895" s="29"/>
      <c r="AY895" s="29"/>
      <c r="AZ895" s="29"/>
      <c r="BA895" s="29"/>
      <c r="BB895" s="29"/>
      <c r="BC895" s="29"/>
      <c r="BD895" s="29"/>
      <c r="BE895" s="29"/>
      <c r="BF895" s="29"/>
      <c r="BG895" s="29"/>
      <c r="BH895" s="29"/>
      <c r="BI895" s="29"/>
      <c r="BJ895" s="29"/>
      <c r="BK895" s="29"/>
      <c r="BL895" s="29"/>
      <c r="BM895" s="29"/>
      <c r="BN895" s="29"/>
      <c r="BO895" s="29"/>
      <c r="BP895" s="29"/>
    </row>
    <row r="896" ht="15.75" customHeight="1">
      <c r="A896" s="29"/>
      <c r="B896" s="29"/>
      <c r="C896" s="30"/>
      <c r="D896" s="29"/>
      <c r="E896" s="29"/>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29"/>
      <c r="AE896" s="29"/>
      <c r="AF896" s="29"/>
      <c r="AG896" s="29"/>
      <c r="AH896" s="29"/>
      <c r="AI896" s="29"/>
      <c r="AJ896" s="29"/>
      <c r="AK896" s="29"/>
      <c r="AL896" s="29"/>
      <c r="AM896" s="29"/>
      <c r="AN896" s="29"/>
      <c r="AO896" s="29"/>
      <c r="AP896" s="29"/>
      <c r="AQ896" s="29"/>
      <c r="AR896" s="29"/>
      <c r="AS896" s="29"/>
      <c r="AT896" s="29"/>
      <c r="AU896" s="29"/>
      <c r="AV896" s="29"/>
      <c r="AW896" s="29"/>
      <c r="AX896" s="29"/>
      <c r="AY896" s="29"/>
      <c r="AZ896" s="29"/>
      <c r="BA896" s="29"/>
      <c r="BB896" s="29"/>
      <c r="BC896" s="29"/>
      <c r="BD896" s="29"/>
      <c r="BE896" s="29"/>
      <c r="BF896" s="29"/>
      <c r="BG896" s="29"/>
      <c r="BH896" s="29"/>
      <c r="BI896" s="29"/>
      <c r="BJ896" s="29"/>
      <c r="BK896" s="29"/>
      <c r="BL896" s="29"/>
      <c r="BM896" s="29"/>
      <c r="BN896" s="29"/>
      <c r="BO896" s="29"/>
      <c r="BP896" s="29"/>
    </row>
    <row r="897" ht="15.75" customHeight="1">
      <c r="A897" s="29"/>
      <c r="B897" s="29"/>
      <c r="C897" s="30"/>
      <c r="D897" s="29"/>
      <c r="E897" s="29"/>
      <c r="F897" s="29"/>
      <c r="G897" s="29"/>
      <c r="H897" s="29"/>
      <c r="I897" s="29"/>
      <c r="J897" s="29"/>
      <c r="K897" s="29"/>
      <c r="L897" s="29"/>
      <c r="M897" s="29"/>
      <c r="N897" s="29"/>
      <c r="O897" s="29"/>
      <c r="P897" s="29"/>
      <c r="Q897" s="29"/>
      <c r="R897" s="29"/>
      <c r="S897" s="29"/>
      <c r="T897" s="29"/>
      <c r="U897" s="29"/>
      <c r="V897" s="29"/>
      <c r="W897" s="29"/>
      <c r="X897" s="29"/>
      <c r="Y897" s="29"/>
      <c r="Z897" s="29"/>
      <c r="AA897" s="29"/>
      <c r="AB897" s="29"/>
      <c r="AC897" s="29"/>
      <c r="AD897" s="29"/>
      <c r="AE897" s="29"/>
      <c r="AF897" s="29"/>
      <c r="AG897" s="29"/>
      <c r="AH897" s="29"/>
      <c r="AI897" s="29"/>
      <c r="AJ897" s="29"/>
      <c r="AK897" s="29"/>
      <c r="AL897" s="29"/>
      <c r="AM897" s="29"/>
      <c r="AN897" s="29"/>
      <c r="AO897" s="29"/>
      <c r="AP897" s="29"/>
      <c r="AQ897" s="29"/>
      <c r="AR897" s="29"/>
      <c r="AS897" s="29"/>
      <c r="AT897" s="29"/>
      <c r="AU897" s="29"/>
      <c r="AV897" s="29"/>
      <c r="AW897" s="29"/>
      <c r="AX897" s="29"/>
      <c r="AY897" s="29"/>
      <c r="AZ897" s="29"/>
      <c r="BA897" s="29"/>
      <c r="BB897" s="29"/>
      <c r="BC897" s="29"/>
      <c r="BD897" s="29"/>
      <c r="BE897" s="29"/>
      <c r="BF897" s="29"/>
      <c r="BG897" s="29"/>
      <c r="BH897" s="29"/>
      <c r="BI897" s="29"/>
      <c r="BJ897" s="29"/>
      <c r="BK897" s="29"/>
      <c r="BL897" s="29"/>
      <c r="BM897" s="29"/>
      <c r="BN897" s="29"/>
      <c r="BO897" s="29"/>
      <c r="BP897" s="29"/>
    </row>
    <row r="898" ht="15.75" customHeight="1">
      <c r="A898" s="29"/>
      <c r="B898" s="29"/>
      <c r="C898" s="30"/>
      <c r="D898" s="29"/>
      <c r="E898" s="29"/>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29"/>
      <c r="AE898" s="29"/>
      <c r="AF898" s="29"/>
      <c r="AG898" s="29"/>
      <c r="AH898" s="29"/>
      <c r="AI898" s="29"/>
      <c r="AJ898" s="29"/>
      <c r="AK898" s="29"/>
      <c r="AL898" s="29"/>
      <c r="AM898" s="29"/>
      <c r="AN898" s="29"/>
      <c r="AO898" s="29"/>
      <c r="AP898" s="29"/>
      <c r="AQ898" s="29"/>
      <c r="AR898" s="29"/>
      <c r="AS898" s="29"/>
      <c r="AT898" s="29"/>
      <c r="AU898" s="29"/>
      <c r="AV898" s="29"/>
      <c r="AW898" s="29"/>
      <c r="AX898" s="29"/>
      <c r="AY898" s="29"/>
      <c r="AZ898" s="29"/>
      <c r="BA898" s="29"/>
      <c r="BB898" s="29"/>
      <c r="BC898" s="29"/>
      <c r="BD898" s="29"/>
      <c r="BE898" s="29"/>
      <c r="BF898" s="29"/>
      <c r="BG898" s="29"/>
      <c r="BH898" s="29"/>
      <c r="BI898" s="29"/>
      <c r="BJ898" s="29"/>
      <c r="BK898" s="29"/>
      <c r="BL898" s="29"/>
      <c r="BM898" s="29"/>
      <c r="BN898" s="29"/>
      <c r="BO898" s="29"/>
      <c r="BP898" s="29"/>
    </row>
    <row r="899" ht="15.75" customHeight="1">
      <c r="A899" s="29"/>
      <c r="B899" s="29"/>
      <c r="C899" s="30"/>
      <c r="D899" s="29"/>
      <c r="E899" s="29"/>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29"/>
      <c r="AE899" s="29"/>
      <c r="AF899" s="29"/>
      <c r="AG899" s="29"/>
      <c r="AH899" s="29"/>
      <c r="AI899" s="29"/>
      <c r="AJ899" s="29"/>
      <c r="AK899" s="29"/>
      <c r="AL899" s="29"/>
      <c r="AM899" s="29"/>
      <c r="AN899" s="29"/>
      <c r="AO899" s="29"/>
      <c r="AP899" s="29"/>
      <c r="AQ899" s="29"/>
      <c r="AR899" s="29"/>
      <c r="AS899" s="29"/>
      <c r="AT899" s="29"/>
      <c r="AU899" s="29"/>
      <c r="AV899" s="29"/>
      <c r="AW899" s="29"/>
      <c r="AX899" s="29"/>
      <c r="AY899" s="29"/>
      <c r="AZ899" s="29"/>
      <c r="BA899" s="29"/>
      <c r="BB899" s="29"/>
      <c r="BC899" s="29"/>
      <c r="BD899" s="29"/>
      <c r="BE899" s="29"/>
      <c r="BF899" s="29"/>
      <c r="BG899" s="29"/>
      <c r="BH899" s="29"/>
      <c r="BI899" s="29"/>
      <c r="BJ899" s="29"/>
      <c r="BK899" s="29"/>
      <c r="BL899" s="29"/>
      <c r="BM899" s="29"/>
      <c r="BN899" s="29"/>
      <c r="BO899" s="29"/>
      <c r="BP899" s="29"/>
    </row>
    <row r="900" ht="15.75" customHeight="1">
      <c r="A900" s="29"/>
      <c r="B900" s="29"/>
      <c r="C900" s="30"/>
      <c r="D900" s="29"/>
      <c r="E900" s="29"/>
      <c r="F900" s="29"/>
      <c r="G900" s="29"/>
      <c r="H900" s="29"/>
      <c r="I900" s="29"/>
      <c r="J900" s="29"/>
      <c r="K900" s="29"/>
      <c r="L900" s="29"/>
      <c r="M900" s="29"/>
      <c r="N900" s="29"/>
      <c r="O900" s="29"/>
      <c r="P900" s="29"/>
      <c r="Q900" s="29"/>
      <c r="R900" s="29"/>
      <c r="S900" s="29"/>
      <c r="T900" s="29"/>
      <c r="U900" s="29"/>
      <c r="V900" s="29"/>
      <c r="W900" s="29"/>
      <c r="X900" s="29"/>
      <c r="Y900" s="29"/>
      <c r="Z900" s="29"/>
      <c r="AA900" s="29"/>
      <c r="AB900" s="29"/>
      <c r="AC900" s="29"/>
      <c r="AD900" s="29"/>
      <c r="AE900" s="29"/>
      <c r="AF900" s="29"/>
      <c r="AG900" s="29"/>
      <c r="AH900" s="29"/>
      <c r="AI900" s="29"/>
      <c r="AJ900" s="29"/>
      <c r="AK900" s="29"/>
      <c r="AL900" s="29"/>
      <c r="AM900" s="29"/>
      <c r="AN900" s="29"/>
      <c r="AO900" s="29"/>
      <c r="AP900" s="29"/>
      <c r="AQ900" s="29"/>
      <c r="AR900" s="29"/>
      <c r="AS900" s="29"/>
      <c r="AT900" s="29"/>
      <c r="AU900" s="29"/>
      <c r="AV900" s="29"/>
      <c r="AW900" s="29"/>
      <c r="AX900" s="29"/>
      <c r="AY900" s="29"/>
      <c r="AZ900" s="29"/>
      <c r="BA900" s="29"/>
      <c r="BB900" s="29"/>
      <c r="BC900" s="29"/>
      <c r="BD900" s="29"/>
      <c r="BE900" s="29"/>
      <c r="BF900" s="29"/>
      <c r="BG900" s="29"/>
      <c r="BH900" s="29"/>
      <c r="BI900" s="29"/>
      <c r="BJ900" s="29"/>
      <c r="BK900" s="29"/>
      <c r="BL900" s="29"/>
      <c r="BM900" s="29"/>
      <c r="BN900" s="29"/>
      <c r="BO900" s="29"/>
      <c r="BP900" s="29"/>
    </row>
    <row r="901" ht="15.75" customHeight="1">
      <c r="A901" s="29"/>
      <c r="B901" s="29"/>
      <c r="C901" s="30"/>
      <c r="D901" s="29"/>
      <c r="E901" s="29"/>
      <c r="F901" s="29"/>
      <c r="G901" s="29"/>
      <c r="H901" s="29"/>
      <c r="I901" s="29"/>
      <c r="J901" s="29"/>
      <c r="K901" s="29"/>
      <c r="L901" s="29"/>
      <c r="M901" s="29"/>
      <c r="N901" s="29"/>
      <c r="O901" s="29"/>
      <c r="P901" s="29"/>
      <c r="Q901" s="29"/>
      <c r="R901" s="29"/>
      <c r="S901" s="29"/>
      <c r="T901" s="29"/>
      <c r="U901" s="29"/>
      <c r="V901" s="29"/>
      <c r="W901" s="29"/>
      <c r="X901" s="29"/>
      <c r="Y901" s="29"/>
      <c r="Z901" s="29"/>
      <c r="AA901" s="29"/>
      <c r="AB901" s="29"/>
      <c r="AC901" s="29"/>
      <c r="AD901" s="29"/>
      <c r="AE901" s="29"/>
      <c r="AF901" s="29"/>
      <c r="AG901" s="29"/>
      <c r="AH901" s="29"/>
      <c r="AI901" s="29"/>
      <c r="AJ901" s="29"/>
      <c r="AK901" s="29"/>
      <c r="AL901" s="29"/>
      <c r="AM901" s="29"/>
      <c r="AN901" s="29"/>
      <c r="AO901" s="29"/>
      <c r="AP901" s="29"/>
      <c r="AQ901" s="29"/>
      <c r="AR901" s="29"/>
      <c r="AS901" s="29"/>
      <c r="AT901" s="29"/>
      <c r="AU901" s="29"/>
      <c r="AV901" s="29"/>
      <c r="AW901" s="29"/>
      <c r="AX901" s="29"/>
      <c r="AY901" s="29"/>
      <c r="AZ901" s="29"/>
      <c r="BA901" s="29"/>
      <c r="BB901" s="29"/>
      <c r="BC901" s="29"/>
      <c r="BD901" s="29"/>
      <c r="BE901" s="29"/>
      <c r="BF901" s="29"/>
      <c r="BG901" s="29"/>
      <c r="BH901" s="29"/>
      <c r="BI901" s="29"/>
      <c r="BJ901" s="29"/>
      <c r="BK901" s="29"/>
      <c r="BL901" s="29"/>
      <c r="BM901" s="29"/>
      <c r="BN901" s="29"/>
      <c r="BO901" s="29"/>
      <c r="BP901" s="29"/>
    </row>
    <row r="902" ht="15.75" customHeight="1">
      <c r="A902" s="29"/>
      <c r="B902" s="29"/>
      <c r="C902" s="30"/>
      <c r="D902" s="29"/>
      <c r="E902" s="29"/>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29"/>
      <c r="AE902" s="29"/>
      <c r="AF902" s="29"/>
      <c r="AG902" s="29"/>
      <c r="AH902" s="29"/>
      <c r="AI902" s="29"/>
      <c r="AJ902" s="29"/>
      <c r="AK902" s="29"/>
      <c r="AL902" s="29"/>
      <c r="AM902" s="29"/>
      <c r="AN902" s="29"/>
      <c r="AO902" s="29"/>
      <c r="AP902" s="29"/>
      <c r="AQ902" s="29"/>
      <c r="AR902" s="29"/>
      <c r="AS902" s="29"/>
      <c r="AT902" s="29"/>
      <c r="AU902" s="29"/>
      <c r="AV902" s="29"/>
      <c r="AW902" s="29"/>
      <c r="AX902" s="29"/>
      <c r="AY902" s="29"/>
      <c r="AZ902" s="29"/>
      <c r="BA902" s="29"/>
      <c r="BB902" s="29"/>
      <c r="BC902" s="29"/>
      <c r="BD902" s="29"/>
      <c r="BE902" s="29"/>
      <c r="BF902" s="29"/>
      <c r="BG902" s="29"/>
      <c r="BH902" s="29"/>
      <c r="BI902" s="29"/>
      <c r="BJ902" s="29"/>
      <c r="BK902" s="29"/>
      <c r="BL902" s="29"/>
      <c r="BM902" s="29"/>
      <c r="BN902" s="29"/>
      <c r="BO902" s="29"/>
      <c r="BP902" s="29"/>
    </row>
    <row r="903" ht="15.75" customHeight="1">
      <c r="A903" s="29"/>
      <c r="B903" s="29"/>
      <c r="C903" s="30"/>
      <c r="D903" s="29"/>
      <c r="E903" s="29"/>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29"/>
      <c r="AE903" s="29"/>
      <c r="AF903" s="29"/>
      <c r="AG903" s="29"/>
      <c r="AH903" s="29"/>
      <c r="AI903" s="29"/>
      <c r="AJ903" s="29"/>
      <c r="AK903" s="29"/>
      <c r="AL903" s="29"/>
      <c r="AM903" s="29"/>
      <c r="AN903" s="29"/>
      <c r="AO903" s="29"/>
      <c r="AP903" s="29"/>
      <c r="AQ903" s="29"/>
      <c r="AR903" s="29"/>
      <c r="AS903" s="29"/>
      <c r="AT903" s="29"/>
      <c r="AU903" s="29"/>
      <c r="AV903" s="29"/>
      <c r="AW903" s="29"/>
      <c r="AX903" s="29"/>
      <c r="AY903" s="29"/>
      <c r="AZ903" s="29"/>
      <c r="BA903" s="29"/>
      <c r="BB903" s="29"/>
      <c r="BC903" s="29"/>
      <c r="BD903" s="29"/>
      <c r="BE903" s="29"/>
      <c r="BF903" s="29"/>
      <c r="BG903" s="29"/>
      <c r="BH903" s="29"/>
      <c r="BI903" s="29"/>
      <c r="BJ903" s="29"/>
      <c r="BK903" s="29"/>
      <c r="BL903" s="29"/>
      <c r="BM903" s="29"/>
      <c r="BN903" s="29"/>
      <c r="BO903" s="29"/>
      <c r="BP903" s="29"/>
    </row>
    <row r="904" ht="15.75" customHeight="1">
      <c r="A904" s="29"/>
      <c r="B904" s="29"/>
      <c r="C904" s="30"/>
      <c r="D904" s="29"/>
      <c r="E904" s="29"/>
      <c r="F904" s="29"/>
      <c r="G904" s="29"/>
      <c r="H904" s="29"/>
      <c r="I904" s="29"/>
      <c r="J904" s="29"/>
      <c r="K904" s="29"/>
      <c r="L904" s="29"/>
      <c r="M904" s="29"/>
      <c r="N904" s="29"/>
      <c r="O904" s="29"/>
      <c r="P904" s="29"/>
      <c r="Q904" s="29"/>
      <c r="R904" s="29"/>
      <c r="S904" s="29"/>
      <c r="T904" s="29"/>
      <c r="U904" s="29"/>
      <c r="V904" s="29"/>
      <c r="W904" s="29"/>
      <c r="X904" s="29"/>
      <c r="Y904" s="29"/>
      <c r="Z904" s="29"/>
      <c r="AA904" s="29"/>
      <c r="AB904" s="29"/>
      <c r="AC904" s="29"/>
      <c r="AD904" s="29"/>
      <c r="AE904" s="29"/>
      <c r="AF904" s="29"/>
      <c r="AG904" s="29"/>
      <c r="AH904" s="29"/>
      <c r="AI904" s="29"/>
      <c r="AJ904" s="29"/>
      <c r="AK904" s="29"/>
      <c r="AL904" s="29"/>
      <c r="AM904" s="29"/>
      <c r="AN904" s="29"/>
      <c r="AO904" s="29"/>
      <c r="AP904" s="29"/>
      <c r="AQ904" s="29"/>
      <c r="AR904" s="29"/>
      <c r="AS904" s="29"/>
      <c r="AT904" s="29"/>
      <c r="AU904" s="29"/>
      <c r="AV904" s="29"/>
      <c r="AW904" s="29"/>
      <c r="AX904" s="29"/>
      <c r="AY904" s="29"/>
      <c r="AZ904" s="29"/>
      <c r="BA904" s="29"/>
      <c r="BB904" s="29"/>
      <c r="BC904" s="29"/>
      <c r="BD904" s="29"/>
      <c r="BE904" s="29"/>
      <c r="BF904" s="29"/>
      <c r="BG904" s="29"/>
      <c r="BH904" s="29"/>
      <c r="BI904" s="29"/>
      <c r="BJ904" s="29"/>
      <c r="BK904" s="29"/>
      <c r="BL904" s="29"/>
      <c r="BM904" s="29"/>
      <c r="BN904" s="29"/>
      <c r="BO904" s="29"/>
      <c r="BP904" s="29"/>
    </row>
    <row r="905" ht="15.75" customHeight="1">
      <c r="A905" s="29"/>
      <c r="B905" s="29"/>
      <c r="C905" s="30"/>
      <c r="D905" s="29"/>
      <c r="E905" s="29"/>
      <c r="F905" s="29"/>
      <c r="G905" s="29"/>
      <c r="H905" s="29"/>
      <c r="I905" s="29"/>
      <c r="J905" s="29"/>
      <c r="K905" s="29"/>
      <c r="L905" s="29"/>
      <c r="M905" s="29"/>
      <c r="N905" s="29"/>
      <c r="O905" s="29"/>
      <c r="P905" s="29"/>
      <c r="Q905" s="29"/>
      <c r="R905" s="29"/>
      <c r="S905" s="29"/>
      <c r="T905" s="29"/>
      <c r="U905" s="29"/>
      <c r="V905" s="29"/>
      <c r="W905" s="29"/>
      <c r="X905" s="29"/>
      <c r="Y905" s="29"/>
      <c r="Z905" s="29"/>
      <c r="AA905" s="29"/>
      <c r="AB905" s="29"/>
      <c r="AC905" s="29"/>
      <c r="AD905" s="29"/>
      <c r="AE905" s="29"/>
      <c r="AF905" s="29"/>
      <c r="AG905" s="29"/>
      <c r="AH905" s="29"/>
      <c r="AI905" s="29"/>
      <c r="AJ905" s="29"/>
      <c r="AK905" s="29"/>
      <c r="AL905" s="29"/>
      <c r="AM905" s="29"/>
      <c r="AN905" s="29"/>
      <c r="AO905" s="29"/>
      <c r="AP905" s="29"/>
      <c r="AQ905" s="29"/>
      <c r="AR905" s="29"/>
      <c r="AS905" s="29"/>
      <c r="AT905" s="29"/>
      <c r="AU905" s="29"/>
      <c r="AV905" s="29"/>
      <c r="AW905" s="29"/>
      <c r="AX905" s="29"/>
      <c r="AY905" s="29"/>
      <c r="AZ905" s="29"/>
      <c r="BA905" s="29"/>
      <c r="BB905" s="29"/>
      <c r="BC905" s="29"/>
      <c r="BD905" s="29"/>
      <c r="BE905" s="29"/>
      <c r="BF905" s="29"/>
      <c r="BG905" s="29"/>
      <c r="BH905" s="29"/>
      <c r="BI905" s="29"/>
      <c r="BJ905" s="29"/>
      <c r="BK905" s="29"/>
      <c r="BL905" s="29"/>
      <c r="BM905" s="29"/>
      <c r="BN905" s="29"/>
      <c r="BO905" s="29"/>
      <c r="BP905" s="29"/>
    </row>
    <row r="906" ht="15.75" customHeight="1">
      <c r="A906" s="29"/>
      <c r="B906" s="29"/>
      <c r="C906" s="30"/>
      <c r="D906" s="29"/>
      <c r="E906" s="29"/>
      <c r="F906" s="29"/>
      <c r="G906" s="29"/>
      <c r="H906" s="29"/>
      <c r="I906" s="29"/>
      <c r="J906" s="29"/>
      <c r="K906" s="29"/>
      <c r="L906" s="29"/>
      <c r="M906" s="29"/>
      <c r="N906" s="29"/>
      <c r="O906" s="29"/>
      <c r="P906" s="29"/>
      <c r="Q906" s="29"/>
      <c r="R906" s="29"/>
      <c r="S906" s="29"/>
      <c r="T906" s="29"/>
      <c r="U906" s="29"/>
      <c r="V906" s="29"/>
      <c r="W906" s="29"/>
      <c r="X906" s="29"/>
      <c r="Y906" s="29"/>
      <c r="Z906" s="29"/>
      <c r="AA906" s="29"/>
      <c r="AB906" s="29"/>
      <c r="AC906" s="29"/>
      <c r="AD906" s="29"/>
      <c r="AE906" s="29"/>
      <c r="AF906" s="29"/>
      <c r="AG906" s="29"/>
      <c r="AH906" s="29"/>
      <c r="AI906" s="29"/>
      <c r="AJ906" s="29"/>
      <c r="AK906" s="29"/>
      <c r="AL906" s="29"/>
      <c r="AM906" s="29"/>
      <c r="AN906" s="29"/>
      <c r="AO906" s="29"/>
      <c r="AP906" s="29"/>
      <c r="AQ906" s="29"/>
      <c r="AR906" s="29"/>
      <c r="AS906" s="29"/>
      <c r="AT906" s="29"/>
      <c r="AU906" s="29"/>
      <c r="AV906" s="29"/>
      <c r="AW906" s="29"/>
      <c r="AX906" s="29"/>
      <c r="AY906" s="29"/>
      <c r="AZ906" s="29"/>
      <c r="BA906" s="29"/>
      <c r="BB906" s="29"/>
      <c r="BC906" s="29"/>
      <c r="BD906" s="29"/>
      <c r="BE906" s="29"/>
      <c r="BF906" s="29"/>
      <c r="BG906" s="29"/>
      <c r="BH906" s="29"/>
      <c r="BI906" s="29"/>
      <c r="BJ906" s="29"/>
      <c r="BK906" s="29"/>
      <c r="BL906" s="29"/>
      <c r="BM906" s="29"/>
      <c r="BN906" s="29"/>
      <c r="BO906" s="29"/>
      <c r="BP906" s="29"/>
    </row>
    <row r="907" ht="15.75" customHeight="1">
      <c r="A907" s="29"/>
      <c r="B907" s="29"/>
      <c r="C907" s="30"/>
      <c r="D907" s="29"/>
      <c r="E907" s="29"/>
      <c r="F907" s="29"/>
      <c r="G907" s="29"/>
      <c r="H907" s="29"/>
      <c r="I907" s="29"/>
      <c r="J907" s="29"/>
      <c r="K907" s="29"/>
      <c r="L907" s="29"/>
      <c r="M907" s="29"/>
      <c r="N907" s="29"/>
      <c r="O907" s="29"/>
      <c r="P907" s="29"/>
      <c r="Q907" s="29"/>
      <c r="R907" s="29"/>
      <c r="S907" s="29"/>
      <c r="T907" s="29"/>
      <c r="U907" s="29"/>
      <c r="V907" s="29"/>
      <c r="W907" s="29"/>
      <c r="X907" s="29"/>
      <c r="Y907" s="29"/>
      <c r="Z907" s="29"/>
      <c r="AA907" s="29"/>
      <c r="AB907" s="29"/>
      <c r="AC907" s="29"/>
      <c r="AD907" s="29"/>
      <c r="AE907" s="29"/>
      <c r="AF907" s="29"/>
      <c r="AG907" s="29"/>
      <c r="AH907" s="29"/>
      <c r="AI907" s="29"/>
      <c r="AJ907" s="29"/>
      <c r="AK907" s="29"/>
      <c r="AL907" s="29"/>
      <c r="AM907" s="29"/>
      <c r="AN907" s="29"/>
      <c r="AO907" s="29"/>
      <c r="AP907" s="29"/>
      <c r="AQ907" s="29"/>
      <c r="AR907" s="29"/>
      <c r="AS907" s="29"/>
      <c r="AT907" s="29"/>
      <c r="AU907" s="29"/>
      <c r="AV907" s="29"/>
      <c r="AW907" s="29"/>
      <c r="AX907" s="29"/>
      <c r="AY907" s="29"/>
      <c r="AZ907" s="29"/>
      <c r="BA907" s="29"/>
      <c r="BB907" s="29"/>
      <c r="BC907" s="29"/>
      <c r="BD907" s="29"/>
      <c r="BE907" s="29"/>
      <c r="BF907" s="29"/>
      <c r="BG907" s="29"/>
      <c r="BH907" s="29"/>
      <c r="BI907" s="29"/>
      <c r="BJ907" s="29"/>
      <c r="BK907" s="29"/>
      <c r="BL907" s="29"/>
      <c r="BM907" s="29"/>
      <c r="BN907" s="29"/>
      <c r="BO907" s="29"/>
      <c r="BP907" s="29"/>
    </row>
    <row r="908" ht="15.75" customHeight="1">
      <c r="A908" s="29"/>
      <c r="B908" s="29"/>
      <c r="C908" s="30"/>
      <c r="D908" s="29"/>
      <c r="E908" s="29"/>
      <c r="F908" s="29"/>
      <c r="G908" s="29"/>
      <c r="H908" s="29"/>
      <c r="I908" s="29"/>
      <c r="J908" s="29"/>
      <c r="K908" s="29"/>
      <c r="L908" s="29"/>
      <c r="M908" s="29"/>
      <c r="N908" s="29"/>
      <c r="O908" s="29"/>
      <c r="P908" s="29"/>
      <c r="Q908" s="29"/>
      <c r="R908" s="29"/>
      <c r="S908" s="29"/>
      <c r="T908" s="29"/>
      <c r="U908" s="29"/>
      <c r="V908" s="29"/>
      <c r="W908" s="29"/>
      <c r="X908" s="29"/>
      <c r="Y908" s="29"/>
      <c r="Z908" s="29"/>
      <c r="AA908" s="29"/>
      <c r="AB908" s="29"/>
      <c r="AC908" s="29"/>
      <c r="AD908" s="29"/>
      <c r="AE908" s="29"/>
      <c r="AF908" s="29"/>
      <c r="AG908" s="29"/>
      <c r="AH908" s="29"/>
      <c r="AI908" s="29"/>
      <c r="AJ908" s="29"/>
      <c r="AK908" s="29"/>
      <c r="AL908" s="29"/>
      <c r="AM908" s="29"/>
      <c r="AN908" s="29"/>
      <c r="AO908" s="29"/>
      <c r="AP908" s="29"/>
      <c r="AQ908" s="29"/>
      <c r="AR908" s="29"/>
      <c r="AS908" s="29"/>
      <c r="AT908" s="29"/>
      <c r="AU908" s="29"/>
      <c r="AV908" s="29"/>
      <c r="AW908" s="29"/>
      <c r="AX908" s="29"/>
      <c r="AY908" s="29"/>
      <c r="AZ908" s="29"/>
      <c r="BA908" s="29"/>
      <c r="BB908" s="29"/>
      <c r="BC908" s="29"/>
      <c r="BD908" s="29"/>
      <c r="BE908" s="29"/>
      <c r="BF908" s="29"/>
      <c r="BG908" s="29"/>
      <c r="BH908" s="29"/>
      <c r="BI908" s="29"/>
      <c r="BJ908" s="29"/>
      <c r="BK908" s="29"/>
      <c r="BL908" s="29"/>
      <c r="BM908" s="29"/>
      <c r="BN908" s="29"/>
      <c r="BO908" s="29"/>
      <c r="BP908" s="29"/>
    </row>
    <row r="909" ht="15.75" customHeight="1">
      <c r="A909" s="29"/>
      <c r="B909" s="29"/>
      <c r="C909" s="30"/>
      <c r="D909" s="29"/>
      <c r="E909" s="29"/>
      <c r="F909" s="29"/>
      <c r="G909" s="29"/>
      <c r="H909" s="29"/>
      <c r="I909" s="29"/>
      <c r="J909" s="29"/>
      <c r="K909" s="29"/>
      <c r="L909" s="29"/>
      <c r="M909" s="29"/>
      <c r="N909" s="29"/>
      <c r="O909" s="29"/>
      <c r="P909" s="29"/>
      <c r="Q909" s="29"/>
      <c r="R909" s="29"/>
      <c r="S909" s="29"/>
      <c r="T909" s="29"/>
      <c r="U909" s="29"/>
      <c r="V909" s="29"/>
      <c r="W909" s="29"/>
      <c r="X909" s="29"/>
      <c r="Y909" s="29"/>
      <c r="Z909" s="29"/>
      <c r="AA909" s="29"/>
      <c r="AB909" s="29"/>
      <c r="AC909" s="29"/>
      <c r="AD909" s="29"/>
      <c r="AE909" s="29"/>
      <c r="AF909" s="29"/>
      <c r="AG909" s="29"/>
      <c r="AH909" s="29"/>
      <c r="AI909" s="29"/>
      <c r="AJ909" s="29"/>
      <c r="AK909" s="29"/>
      <c r="AL909" s="29"/>
      <c r="AM909" s="29"/>
      <c r="AN909" s="29"/>
      <c r="AO909" s="29"/>
      <c r="AP909" s="29"/>
      <c r="AQ909" s="29"/>
      <c r="AR909" s="29"/>
      <c r="AS909" s="29"/>
      <c r="AT909" s="29"/>
      <c r="AU909" s="29"/>
      <c r="AV909" s="29"/>
      <c r="AW909" s="29"/>
      <c r="AX909" s="29"/>
      <c r="AY909" s="29"/>
      <c r="AZ909" s="29"/>
      <c r="BA909" s="29"/>
      <c r="BB909" s="29"/>
      <c r="BC909" s="29"/>
      <c r="BD909" s="29"/>
      <c r="BE909" s="29"/>
      <c r="BF909" s="29"/>
      <c r="BG909" s="29"/>
      <c r="BH909" s="29"/>
      <c r="BI909" s="29"/>
      <c r="BJ909" s="29"/>
      <c r="BK909" s="29"/>
      <c r="BL909" s="29"/>
      <c r="BM909" s="29"/>
      <c r="BN909" s="29"/>
      <c r="BO909" s="29"/>
      <c r="BP909" s="29"/>
    </row>
    <row r="910" ht="15.75" customHeight="1">
      <c r="A910" s="29"/>
      <c r="B910" s="29"/>
      <c r="C910" s="30"/>
      <c r="D910" s="29"/>
      <c r="E910" s="29"/>
      <c r="F910" s="29"/>
      <c r="G910" s="29"/>
      <c r="H910" s="29"/>
      <c r="I910" s="29"/>
      <c r="J910" s="29"/>
      <c r="K910" s="29"/>
      <c r="L910" s="29"/>
      <c r="M910" s="29"/>
      <c r="N910" s="29"/>
      <c r="O910" s="29"/>
      <c r="P910" s="29"/>
      <c r="Q910" s="29"/>
      <c r="R910" s="29"/>
      <c r="S910" s="29"/>
      <c r="T910" s="29"/>
      <c r="U910" s="29"/>
      <c r="V910" s="29"/>
      <c r="W910" s="29"/>
      <c r="X910" s="29"/>
      <c r="Y910" s="29"/>
      <c r="Z910" s="29"/>
      <c r="AA910" s="29"/>
      <c r="AB910" s="29"/>
      <c r="AC910" s="29"/>
      <c r="AD910" s="29"/>
      <c r="AE910" s="29"/>
      <c r="AF910" s="29"/>
      <c r="AG910" s="29"/>
      <c r="AH910" s="29"/>
      <c r="AI910" s="29"/>
      <c r="AJ910" s="29"/>
      <c r="AK910" s="29"/>
      <c r="AL910" s="29"/>
      <c r="AM910" s="29"/>
      <c r="AN910" s="29"/>
      <c r="AO910" s="29"/>
      <c r="AP910" s="29"/>
      <c r="AQ910" s="29"/>
      <c r="AR910" s="29"/>
      <c r="AS910" s="29"/>
      <c r="AT910" s="29"/>
      <c r="AU910" s="29"/>
      <c r="AV910" s="29"/>
      <c r="AW910" s="29"/>
      <c r="AX910" s="29"/>
      <c r="AY910" s="29"/>
      <c r="AZ910" s="29"/>
      <c r="BA910" s="29"/>
      <c r="BB910" s="29"/>
      <c r="BC910" s="29"/>
      <c r="BD910" s="29"/>
      <c r="BE910" s="29"/>
      <c r="BF910" s="29"/>
      <c r="BG910" s="29"/>
      <c r="BH910" s="29"/>
      <c r="BI910" s="29"/>
      <c r="BJ910" s="29"/>
      <c r="BK910" s="29"/>
      <c r="BL910" s="29"/>
      <c r="BM910" s="29"/>
      <c r="BN910" s="29"/>
      <c r="BO910" s="29"/>
      <c r="BP910" s="29"/>
    </row>
    <row r="911" ht="15.75" customHeight="1">
      <c r="A911" s="29"/>
      <c r="B911" s="29"/>
      <c r="C911" s="30"/>
      <c r="D911" s="29"/>
      <c r="E911" s="29"/>
      <c r="F911" s="29"/>
      <c r="G911" s="29"/>
      <c r="H911" s="29"/>
      <c r="I911" s="29"/>
      <c r="J911" s="29"/>
      <c r="K911" s="29"/>
      <c r="L911" s="29"/>
      <c r="M911" s="29"/>
      <c r="N911" s="29"/>
      <c r="O911" s="29"/>
      <c r="P911" s="29"/>
      <c r="Q911" s="29"/>
      <c r="R911" s="29"/>
      <c r="S911" s="29"/>
      <c r="T911" s="29"/>
      <c r="U911" s="29"/>
      <c r="V911" s="29"/>
      <c r="W911" s="29"/>
      <c r="X911" s="29"/>
      <c r="Y911" s="29"/>
      <c r="Z911" s="29"/>
      <c r="AA911" s="29"/>
      <c r="AB911" s="29"/>
      <c r="AC911" s="29"/>
      <c r="AD911" s="29"/>
      <c r="AE911" s="29"/>
      <c r="AF911" s="29"/>
      <c r="AG911" s="29"/>
      <c r="AH911" s="29"/>
      <c r="AI911" s="29"/>
      <c r="AJ911" s="29"/>
      <c r="AK911" s="29"/>
      <c r="AL911" s="29"/>
      <c r="AM911" s="29"/>
      <c r="AN911" s="29"/>
      <c r="AO911" s="29"/>
      <c r="AP911" s="29"/>
      <c r="AQ911" s="29"/>
      <c r="AR911" s="29"/>
      <c r="AS911" s="29"/>
      <c r="AT911" s="29"/>
      <c r="AU911" s="29"/>
      <c r="AV911" s="29"/>
      <c r="AW911" s="29"/>
      <c r="AX911" s="29"/>
      <c r="AY911" s="29"/>
      <c r="AZ911" s="29"/>
      <c r="BA911" s="29"/>
      <c r="BB911" s="29"/>
      <c r="BC911" s="29"/>
      <c r="BD911" s="29"/>
      <c r="BE911" s="29"/>
      <c r="BF911" s="29"/>
      <c r="BG911" s="29"/>
      <c r="BH911" s="29"/>
      <c r="BI911" s="29"/>
      <c r="BJ911" s="29"/>
      <c r="BK911" s="29"/>
      <c r="BL911" s="29"/>
      <c r="BM911" s="29"/>
      <c r="BN911" s="29"/>
      <c r="BO911" s="29"/>
      <c r="BP911" s="29"/>
    </row>
    <row r="912" ht="15.75" customHeight="1">
      <c r="A912" s="29"/>
      <c r="B912" s="29"/>
      <c r="C912" s="30"/>
      <c r="D912" s="29"/>
      <c r="E912" s="29"/>
      <c r="F912" s="29"/>
      <c r="G912" s="29"/>
      <c r="H912" s="29"/>
      <c r="I912" s="29"/>
      <c r="J912" s="29"/>
      <c r="K912" s="29"/>
      <c r="L912" s="29"/>
      <c r="M912" s="29"/>
      <c r="N912" s="29"/>
      <c r="O912" s="29"/>
      <c r="P912" s="29"/>
      <c r="Q912" s="29"/>
      <c r="R912" s="29"/>
      <c r="S912" s="29"/>
      <c r="T912" s="29"/>
      <c r="U912" s="29"/>
      <c r="V912" s="29"/>
      <c r="W912" s="29"/>
      <c r="X912" s="29"/>
      <c r="Y912" s="29"/>
      <c r="Z912" s="29"/>
      <c r="AA912" s="29"/>
      <c r="AB912" s="29"/>
      <c r="AC912" s="29"/>
      <c r="AD912" s="29"/>
      <c r="AE912" s="29"/>
      <c r="AF912" s="29"/>
      <c r="AG912" s="29"/>
      <c r="AH912" s="29"/>
      <c r="AI912" s="29"/>
      <c r="AJ912" s="29"/>
      <c r="AK912" s="29"/>
      <c r="AL912" s="29"/>
      <c r="AM912" s="29"/>
      <c r="AN912" s="29"/>
      <c r="AO912" s="29"/>
      <c r="AP912" s="29"/>
      <c r="AQ912" s="29"/>
      <c r="AR912" s="29"/>
      <c r="AS912" s="29"/>
      <c r="AT912" s="29"/>
      <c r="AU912" s="29"/>
      <c r="AV912" s="29"/>
      <c r="AW912" s="29"/>
      <c r="AX912" s="29"/>
      <c r="AY912" s="29"/>
      <c r="AZ912" s="29"/>
      <c r="BA912" s="29"/>
      <c r="BB912" s="29"/>
      <c r="BC912" s="29"/>
      <c r="BD912" s="29"/>
      <c r="BE912" s="29"/>
      <c r="BF912" s="29"/>
      <c r="BG912" s="29"/>
      <c r="BH912" s="29"/>
      <c r="BI912" s="29"/>
      <c r="BJ912" s="29"/>
      <c r="BK912" s="29"/>
      <c r="BL912" s="29"/>
      <c r="BM912" s="29"/>
      <c r="BN912" s="29"/>
      <c r="BO912" s="29"/>
      <c r="BP912" s="29"/>
    </row>
    <row r="913" ht="15.75" customHeight="1">
      <c r="A913" s="29"/>
      <c r="B913" s="29"/>
      <c r="C913" s="30"/>
      <c r="D913" s="29"/>
      <c r="E913" s="29"/>
      <c r="F913" s="29"/>
      <c r="G913" s="29"/>
      <c r="H913" s="29"/>
      <c r="I913" s="29"/>
      <c r="J913" s="29"/>
      <c r="K913" s="29"/>
      <c r="L913" s="29"/>
      <c r="M913" s="29"/>
      <c r="N913" s="29"/>
      <c r="O913" s="29"/>
      <c r="P913" s="29"/>
      <c r="Q913" s="29"/>
      <c r="R913" s="29"/>
      <c r="S913" s="29"/>
      <c r="T913" s="29"/>
      <c r="U913" s="29"/>
      <c r="V913" s="29"/>
      <c r="W913" s="29"/>
      <c r="X913" s="29"/>
      <c r="Y913" s="29"/>
      <c r="Z913" s="29"/>
      <c r="AA913" s="29"/>
      <c r="AB913" s="29"/>
      <c r="AC913" s="29"/>
      <c r="AD913" s="29"/>
      <c r="AE913" s="29"/>
      <c r="AF913" s="29"/>
      <c r="AG913" s="29"/>
      <c r="AH913" s="29"/>
      <c r="AI913" s="29"/>
      <c r="AJ913" s="29"/>
      <c r="AK913" s="29"/>
      <c r="AL913" s="29"/>
      <c r="AM913" s="29"/>
      <c r="AN913" s="29"/>
      <c r="AO913" s="29"/>
      <c r="AP913" s="29"/>
      <c r="AQ913" s="29"/>
      <c r="AR913" s="29"/>
      <c r="AS913" s="29"/>
      <c r="AT913" s="29"/>
      <c r="AU913" s="29"/>
      <c r="AV913" s="29"/>
      <c r="AW913" s="29"/>
      <c r="AX913" s="29"/>
      <c r="AY913" s="29"/>
      <c r="AZ913" s="29"/>
      <c r="BA913" s="29"/>
      <c r="BB913" s="29"/>
      <c r="BC913" s="29"/>
      <c r="BD913" s="29"/>
      <c r="BE913" s="29"/>
      <c r="BF913" s="29"/>
      <c r="BG913" s="29"/>
      <c r="BH913" s="29"/>
      <c r="BI913" s="29"/>
      <c r="BJ913" s="29"/>
      <c r="BK913" s="29"/>
      <c r="BL913" s="29"/>
      <c r="BM913" s="29"/>
      <c r="BN913" s="29"/>
      <c r="BO913" s="29"/>
      <c r="BP913" s="29"/>
    </row>
    <row r="914" ht="15.75" customHeight="1">
      <c r="A914" s="29"/>
      <c r="B914" s="29"/>
      <c r="C914" s="30"/>
      <c r="D914" s="29"/>
      <c r="E914" s="29"/>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29"/>
      <c r="AE914" s="29"/>
      <c r="AF914" s="29"/>
      <c r="AG914" s="29"/>
      <c r="AH914" s="29"/>
      <c r="AI914" s="29"/>
      <c r="AJ914" s="29"/>
      <c r="AK914" s="29"/>
      <c r="AL914" s="29"/>
      <c r="AM914" s="29"/>
      <c r="AN914" s="29"/>
      <c r="AO914" s="29"/>
      <c r="AP914" s="29"/>
      <c r="AQ914" s="29"/>
      <c r="AR914" s="29"/>
      <c r="AS914" s="29"/>
      <c r="AT914" s="29"/>
      <c r="AU914" s="29"/>
      <c r="AV914" s="29"/>
      <c r="AW914" s="29"/>
      <c r="AX914" s="29"/>
      <c r="AY914" s="29"/>
      <c r="AZ914" s="29"/>
      <c r="BA914" s="29"/>
      <c r="BB914" s="29"/>
      <c r="BC914" s="29"/>
      <c r="BD914" s="29"/>
      <c r="BE914" s="29"/>
      <c r="BF914" s="29"/>
      <c r="BG914" s="29"/>
      <c r="BH914" s="29"/>
      <c r="BI914" s="29"/>
      <c r="BJ914" s="29"/>
      <c r="BK914" s="29"/>
      <c r="BL914" s="29"/>
      <c r="BM914" s="29"/>
      <c r="BN914" s="29"/>
      <c r="BO914" s="29"/>
      <c r="BP914" s="29"/>
    </row>
    <row r="915" ht="15.75" customHeight="1">
      <c r="A915" s="29"/>
      <c r="B915" s="29"/>
      <c r="C915" s="30"/>
      <c r="D915" s="29"/>
      <c r="E915" s="29"/>
      <c r="F915" s="29"/>
      <c r="G915" s="29"/>
      <c r="H915" s="29"/>
      <c r="I915" s="29"/>
      <c r="J915" s="29"/>
      <c r="K915" s="29"/>
      <c r="L915" s="29"/>
      <c r="M915" s="29"/>
      <c r="N915" s="29"/>
      <c r="O915" s="29"/>
      <c r="P915" s="29"/>
      <c r="Q915" s="29"/>
      <c r="R915" s="29"/>
      <c r="S915" s="29"/>
      <c r="T915" s="29"/>
      <c r="U915" s="29"/>
      <c r="V915" s="29"/>
      <c r="W915" s="29"/>
      <c r="X915" s="29"/>
      <c r="Y915" s="29"/>
      <c r="Z915" s="29"/>
      <c r="AA915" s="29"/>
      <c r="AB915" s="29"/>
      <c r="AC915" s="29"/>
      <c r="AD915" s="29"/>
      <c r="AE915" s="29"/>
      <c r="AF915" s="29"/>
      <c r="AG915" s="29"/>
      <c r="AH915" s="29"/>
      <c r="AI915" s="29"/>
      <c r="AJ915" s="29"/>
      <c r="AK915" s="29"/>
      <c r="AL915" s="29"/>
      <c r="AM915" s="29"/>
      <c r="AN915" s="29"/>
      <c r="AO915" s="29"/>
      <c r="AP915" s="29"/>
      <c r="AQ915" s="29"/>
      <c r="AR915" s="29"/>
      <c r="AS915" s="29"/>
      <c r="AT915" s="29"/>
      <c r="AU915" s="29"/>
      <c r="AV915" s="29"/>
      <c r="AW915" s="29"/>
      <c r="AX915" s="29"/>
      <c r="AY915" s="29"/>
      <c r="AZ915" s="29"/>
      <c r="BA915" s="29"/>
      <c r="BB915" s="29"/>
      <c r="BC915" s="29"/>
      <c r="BD915" s="29"/>
      <c r="BE915" s="29"/>
      <c r="BF915" s="29"/>
      <c r="BG915" s="29"/>
      <c r="BH915" s="29"/>
      <c r="BI915" s="29"/>
      <c r="BJ915" s="29"/>
      <c r="BK915" s="29"/>
      <c r="BL915" s="29"/>
      <c r="BM915" s="29"/>
      <c r="BN915" s="29"/>
      <c r="BO915" s="29"/>
      <c r="BP915" s="29"/>
    </row>
    <row r="916" ht="15.75" customHeight="1">
      <c r="A916" s="29"/>
      <c r="B916" s="29"/>
      <c r="C916" s="30"/>
      <c r="D916" s="29"/>
      <c r="E916" s="29"/>
      <c r="F916" s="29"/>
      <c r="G916" s="29"/>
      <c r="H916" s="29"/>
      <c r="I916" s="29"/>
      <c r="J916" s="29"/>
      <c r="K916" s="29"/>
      <c r="L916" s="29"/>
      <c r="M916" s="29"/>
      <c r="N916" s="29"/>
      <c r="O916" s="29"/>
      <c r="P916" s="29"/>
      <c r="Q916" s="29"/>
      <c r="R916" s="29"/>
      <c r="S916" s="29"/>
      <c r="T916" s="29"/>
      <c r="U916" s="29"/>
      <c r="V916" s="29"/>
      <c r="W916" s="29"/>
      <c r="X916" s="29"/>
      <c r="Y916" s="29"/>
      <c r="Z916" s="29"/>
      <c r="AA916" s="29"/>
      <c r="AB916" s="29"/>
      <c r="AC916" s="29"/>
      <c r="AD916" s="29"/>
      <c r="AE916" s="29"/>
      <c r="AF916" s="29"/>
      <c r="AG916" s="29"/>
      <c r="AH916" s="29"/>
      <c r="AI916" s="29"/>
      <c r="AJ916" s="29"/>
      <c r="AK916" s="29"/>
      <c r="AL916" s="29"/>
      <c r="AM916" s="29"/>
      <c r="AN916" s="29"/>
      <c r="AO916" s="29"/>
      <c r="AP916" s="29"/>
      <c r="AQ916" s="29"/>
      <c r="AR916" s="29"/>
      <c r="AS916" s="29"/>
      <c r="AT916" s="29"/>
      <c r="AU916" s="29"/>
      <c r="AV916" s="29"/>
      <c r="AW916" s="29"/>
      <c r="AX916" s="29"/>
      <c r="AY916" s="29"/>
      <c r="AZ916" s="29"/>
      <c r="BA916" s="29"/>
      <c r="BB916" s="29"/>
      <c r="BC916" s="29"/>
      <c r="BD916" s="29"/>
      <c r="BE916" s="29"/>
      <c r="BF916" s="29"/>
      <c r="BG916" s="29"/>
      <c r="BH916" s="29"/>
      <c r="BI916" s="29"/>
      <c r="BJ916" s="29"/>
      <c r="BK916" s="29"/>
      <c r="BL916" s="29"/>
      <c r="BM916" s="29"/>
      <c r="BN916" s="29"/>
      <c r="BO916" s="29"/>
      <c r="BP916" s="29"/>
    </row>
    <row r="917" ht="15.75" customHeight="1">
      <c r="A917" s="29"/>
      <c r="B917" s="29"/>
      <c r="C917" s="30"/>
      <c r="D917" s="29"/>
      <c r="E917" s="29"/>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29"/>
      <c r="AE917" s="29"/>
      <c r="AF917" s="29"/>
      <c r="AG917" s="29"/>
      <c r="AH917" s="29"/>
      <c r="AI917" s="29"/>
      <c r="AJ917" s="29"/>
      <c r="AK917" s="29"/>
      <c r="AL917" s="29"/>
      <c r="AM917" s="29"/>
      <c r="AN917" s="29"/>
      <c r="AO917" s="29"/>
      <c r="AP917" s="29"/>
      <c r="AQ917" s="29"/>
      <c r="AR917" s="29"/>
      <c r="AS917" s="29"/>
      <c r="AT917" s="29"/>
      <c r="AU917" s="29"/>
      <c r="AV917" s="29"/>
      <c r="AW917" s="29"/>
      <c r="AX917" s="29"/>
      <c r="AY917" s="29"/>
      <c r="AZ917" s="29"/>
      <c r="BA917" s="29"/>
      <c r="BB917" s="29"/>
      <c r="BC917" s="29"/>
      <c r="BD917" s="29"/>
      <c r="BE917" s="29"/>
      <c r="BF917" s="29"/>
      <c r="BG917" s="29"/>
      <c r="BH917" s="29"/>
      <c r="BI917" s="29"/>
      <c r="BJ917" s="29"/>
      <c r="BK917" s="29"/>
      <c r="BL917" s="29"/>
      <c r="BM917" s="29"/>
      <c r="BN917" s="29"/>
      <c r="BO917" s="29"/>
      <c r="BP917" s="29"/>
    </row>
    <row r="918" ht="15.75" customHeight="1">
      <c r="A918" s="29"/>
      <c r="B918" s="29"/>
      <c r="C918" s="30"/>
      <c r="D918" s="29"/>
      <c r="E918" s="29"/>
      <c r="F918" s="29"/>
      <c r="G918" s="29"/>
      <c r="H918" s="29"/>
      <c r="I918" s="29"/>
      <c r="J918" s="29"/>
      <c r="K918" s="29"/>
      <c r="L918" s="29"/>
      <c r="M918" s="29"/>
      <c r="N918" s="29"/>
      <c r="O918" s="29"/>
      <c r="P918" s="29"/>
      <c r="Q918" s="29"/>
      <c r="R918" s="29"/>
      <c r="S918" s="29"/>
      <c r="T918" s="29"/>
      <c r="U918" s="29"/>
      <c r="V918" s="29"/>
      <c r="W918" s="29"/>
      <c r="X918" s="29"/>
      <c r="Y918" s="29"/>
      <c r="Z918" s="29"/>
      <c r="AA918" s="29"/>
      <c r="AB918" s="29"/>
      <c r="AC918" s="29"/>
      <c r="AD918" s="29"/>
      <c r="AE918" s="29"/>
      <c r="AF918" s="29"/>
      <c r="AG918" s="29"/>
      <c r="AH918" s="29"/>
      <c r="AI918" s="29"/>
      <c r="AJ918" s="29"/>
      <c r="AK918" s="29"/>
      <c r="AL918" s="29"/>
      <c r="AM918" s="29"/>
      <c r="AN918" s="29"/>
      <c r="AO918" s="29"/>
      <c r="AP918" s="29"/>
      <c r="AQ918" s="29"/>
      <c r="AR918" s="29"/>
      <c r="AS918" s="29"/>
      <c r="AT918" s="29"/>
      <c r="AU918" s="29"/>
      <c r="AV918" s="29"/>
      <c r="AW918" s="29"/>
      <c r="AX918" s="29"/>
      <c r="AY918" s="29"/>
      <c r="AZ918" s="29"/>
      <c r="BA918" s="29"/>
      <c r="BB918" s="29"/>
      <c r="BC918" s="29"/>
      <c r="BD918" s="29"/>
      <c r="BE918" s="29"/>
      <c r="BF918" s="29"/>
      <c r="BG918" s="29"/>
      <c r="BH918" s="29"/>
      <c r="BI918" s="29"/>
      <c r="BJ918" s="29"/>
      <c r="BK918" s="29"/>
      <c r="BL918" s="29"/>
      <c r="BM918" s="29"/>
      <c r="BN918" s="29"/>
      <c r="BO918" s="29"/>
      <c r="BP918" s="29"/>
    </row>
    <row r="919" ht="15.75" customHeight="1">
      <c r="A919" s="29"/>
      <c r="B919" s="29"/>
      <c r="C919" s="30"/>
      <c r="D919" s="29"/>
      <c r="E919" s="29"/>
      <c r="F919" s="29"/>
      <c r="G919" s="29"/>
      <c r="H919" s="29"/>
      <c r="I919" s="29"/>
      <c r="J919" s="29"/>
      <c r="K919" s="29"/>
      <c r="L919" s="29"/>
      <c r="M919" s="29"/>
      <c r="N919" s="29"/>
      <c r="O919" s="29"/>
      <c r="P919" s="29"/>
      <c r="Q919" s="29"/>
      <c r="R919" s="29"/>
      <c r="S919" s="29"/>
      <c r="T919" s="29"/>
      <c r="U919" s="29"/>
      <c r="V919" s="29"/>
      <c r="W919" s="29"/>
      <c r="X919" s="29"/>
      <c r="Y919" s="29"/>
      <c r="Z919" s="29"/>
      <c r="AA919" s="29"/>
      <c r="AB919" s="29"/>
      <c r="AC919" s="29"/>
      <c r="AD919" s="29"/>
      <c r="AE919" s="29"/>
      <c r="AF919" s="29"/>
      <c r="AG919" s="29"/>
      <c r="AH919" s="29"/>
      <c r="AI919" s="29"/>
      <c r="AJ919" s="29"/>
      <c r="AK919" s="29"/>
      <c r="AL919" s="29"/>
      <c r="AM919" s="29"/>
      <c r="AN919" s="29"/>
      <c r="AO919" s="29"/>
      <c r="AP919" s="29"/>
      <c r="AQ919" s="29"/>
      <c r="AR919" s="29"/>
      <c r="AS919" s="29"/>
      <c r="AT919" s="29"/>
      <c r="AU919" s="29"/>
      <c r="AV919" s="29"/>
      <c r="AW919" s="29"/>
      <c r="AX919" s="29"/>
      <c r="AY919" s="29"/>
      <c r="AZ919" s="29"/>
      <c r="BA919" s="29"/>
      <c r="BB919" s="29"/>
      <c r="BC919" s="29"/>
      <c r="BD919" s="29"/>
      <c r="BE919" s="29"/>
      <c r="BF919" s="29"/>
      <c r="BG919" s="29"/>
      <c r="BH919" s="29"/>
      <c r="BI919" s="29"/>
      <c r="BJ919" s="29"/>
      <c r="BK919" s="29"/>
      <c r="BL919" s="29"/>
      <c r="BM919" s="29"/>
      <c r="BN919" s="29"/>
      <c r="BO919" s="29"/>
      <c r="BP919" s="29"/>
    </row>
    <row r="920" ht="15.75" customHeight="1">
      <c r="A920" s="29"/>
      <c r="B920" s="29"/>
      <c r="C920" s="30"/>
      <c r="D920" s="29"/>
      <c r="E920" s="29"/>
      <c r="F920" s="29"/>
      <c r="G920" s="29"/>
      <c r="H920" s="29"/>
      <c r="I920" s="29"/>
      <c r="J920" s="29"/>
      <c r="K920" s="29"/>
      <c r="L920" s="29"/>
      <c r="M920" s="29"/>
      <c r="N920" s="29"/>
      <c r="O920" s="29"/>
      <c r="P920" s="29"/>
      <c r="Q920" s="29"/>
      <c r="R920" s="29"/>
      <c r="S920" s="29"/>
      <c r="T920" s="29"/>
      <c r="U920" s="29"/>
      <c r="V920" s="29"/>
      <c r="W920" s="29"/>
      <c r="X920" s="29"/>
      <c r="Y920" s="29"/>
      <c r="Z920" s="29"/>
      <c r="AA920" s="29"/>
      <c r="AB920" s="29"/>
      <c r="AC920" s="29"/>
      <c r="AD920" s="29"/>
      <c r="AE920" s="29"/>
      <c r="AF920" s="29"/>
      <c r="AG920" s="29"/>
      <c r="AH920" s="29"/>
      <c r="AI920" s="29"/>
      <c r="AJ920" s="29"/>
      <c r="AK920" s="29"/>
      <c r="AL920" s="29"/>
      <c r="AM920" s="29"/>
      <c r="AN920" s="29"/>
      <c r="AO920" s="29"/>
      <c r="AP920" s="29"/>
      <c r="AQ920" s="29"/>
      <c r="AR920" s="29"/>
      <c r="AS920" s="29"/>
      <c r="AT920" s="29"/>
      <c r="AU920" s="29"/>
      <c r="AV920" s="29"/>
      <c r="AW920" s="29"/>
      <c r="AX920" s="29"/>
      <c r="AY920" s="29"/>
      <c r="AZ920" s="29"/>
      <c r="BA920" s="29"/>
      <c r="BB920" s="29"/>
      <c r="BC920" s="29"/>
      <c r="BD920" s="29"/>
      <c r="BE920" s="29"/>
      <c r="BF920" s="29"/>
      <c r="BG920" s="29"/>
      <c r="BH920" s="29"/>
      <c r="BI920" s="29"/>
      <c r="BJ920" s="29"/>
      <c r="BK920" s="29"/>
      <c r="BL920" s="29"/>
      <c r="BM920" s="29"/>
      <c r="BN920" s="29"/>
      <c r="BO920" s="29"/>
      <c r="BP920" s="29"/>
    </row>
    <row r="921" ht="15.75" customHeight="1">
      <c r="A921" s="29"/>
      <c r="B921" s="29"/>
      <c r="C921" s="30"/>
      <c r="D921" s="29"/>
      <c r="E921" s="29"/>
      <c r="F921" s="29"/>
      <c r="G921" s="29"/>
      <c r="H921" s="29"/>
      <c r="I921" s="29"/>
      <c r="J921" s="29"/>
      <c r="K921" s="29"/>
      <c r="L921" s="29"/>
      <c r="M921" s="29"/>
      <c r="N921" s="29"/>
      <c r="O921" s="29"/>
      <c r="P921" s="29"/>
      <c r="Q921" s="29"/>
      <c r="R921" s="29"/>
      <c r="S921" s="29"/>
      <c r="T921" s="29"/>
      <c r="U921" s="29"/>
      <c r="V921" s="29"/>
      <c r="W921" s="29"/>
      <c r="X921" s="29"/>
      <c r="Y921" s="29"/>
      <c r="Z921" s="29"/>
      <c r="AA921" s="29"/>
      <c r="AB921" s="29"/>
      <c r="AC921" s="29"/>
      <c r="AD921" s="29"/>
      <c r="AE921" s="29"/>
      <c r="AF921" s="29"/>
      <c r="AG921" s="29"/>
      <c r="AH921" s="29"/>
      <c r="AI921" s="29"/>
      <c r="AJ921" s="29"/>
      <c r="AK921" s="29"/>
      <c r="AL921" s="29"/>
      <c r="AM921" s="29"/>
      <c r="AN921" s="29"/>
      <c r="AO921" s="29"/>
      <c r="AP921" s="29"/>
      <c r="AQ921" s="29"/>
      <c r="AR921" s="29"/>
      <c r="AS921" s="29"/>
      <c r="AT921" s="29"/>
      <c r="AU921" s="29"/>
      <c r="AV921" s="29"/>
      <c r="AW921" s="29"/>
      <c r="AX921" s="29"/>
      <c r="AY921" s="29"/>
      <c r="AZ921" s="29"/>
      <c r="BA921" s="29"/>
      <c r="BB921" s="29"/>
      <c r="BC921" s="29"/>
      <c r="BD921" s="29"/>
      <c r="BE921" s="29"/>
      <c r="BF921" s="29"/>
      <c r="BG921" s="29"/>
      <c r="BH921" s="29"/>
      <c r="BI921" s="29"/>
      <c r="BJ921" s="29"/>
      <c r="BK921" s="29"/>
      <c r="BL921" s="29"/>
      <c r="BM921" s="29"/>
      <c r="BN921" s="29"/>
      <c r="BO921" s="29"/>
      <c r="BP921" s="29"/>
    </row>
    <row r="922" ht="15.75" customHeight="1">
      <c r="A922" s="29"/>
      <c r="B922" s="29"/>
      <c r="C922" s="30"/>
      <c r="D922" s="29"/>
      <c r="E922" s="29"/>
      <c r="F922" s="29"/>
      <c r="G922" s="29"/>
      <c r="H922" s="29"/>
      <c r="I922" s="29"/>
      <c r="J922" s="29"/>
      <c r="K922" s="29"/>
      <c r="L922" s="29"/>
      <c r="M922" s="29"/>
      <c r="N922" s="29"/>
      <c r="O922" s="29"/>
      <c r="P922" s="29"/>
      <c r="Q922" s="29"/>
      <c r="R922" s="29"/>
      <c r="S922" s="29"/>
      <c r="T922" s="29"/>
      <c r="U922" s="29"/>
      <c r="V922" s="29"/>
      <c r="W922" s="29"/>
      <c r="X922" s="29"/>
      <c r="Y922" s="29"/>
      <c r="Z922" s="29"/>
      <c r="AA922" s="29"/>
      <c r="AB922" s="29"/>
      <c r="AC922" s="29"/>
      <c r="AD922" s="29"/>
      <c r="AE922" s="29"/>
      <c r="AF922" s="29"/>
      <c r="AG922" s="29"/>
      <c r="AH922" s="29"/>
      <c r="AI922" s="29"/>
      <c r="AJ922" s="29"/>
      <c r="AK922" s="29"/>
      <c r="AL922" s="29"/>
      <c r="AM922" s="29"/>
      <c r="AN922" s="29"/>
      <c r="AO922" s="29"/>
      <c r="AP922" s="29"/>
      <c r="AQ922" s="29"/>
      <c r="AR922" s="29"/>
      <c r="AS922" s="29"/>
      <c r="AT922" s="29"/>
      <c r="AU922" s="29"/>
      <c r="AV922" s="29"/>
      <c r="AW922" s="29"/>
      <c r="AX922" s="29"/>
      <c r="AY922" s="29"/>
      <c r="AZ922" s="29"/>
      <c r="BA922" s="29"/>
      <c r="BB922" s="29"/>
      <c r="BC922" s="29"/>
      <c r="BD922" s="29"/>
      <c r="BE922" s="29"/>
      <c r="BF922" s="29"/>
      <c r="BG922" s="29"/>
      <c r="BH922" s="29"/>
      <c r="BI922" s="29"/>
      <c r="BJ922" s="29"/>
      <c r="BK922" s="29"/>
      <c r="BL922" s="29"/>
      <c r="BM922" s="29"/>
      <c r="BN922" s="29"/>
      <c r="BO922" s="29"/>
      <c r="BP922" s="29"/>
    </row>
    <row r="923" ht="15.75" customHeight="1">
      <c r="A923" s="29"/>
      <c r="B923" s="29"/>
      <c r="C923" s="30"/>
      <c r="D923" s="29"/>
      <c r="E923" s="29"/>
      <c r="F923" s="29"/>
      <c r="G923" s="29"/>
      <c r="H923" s="29"/>
      <c r="I923" s="29"/>
      <c r="J923" s="29"/>
      <c r="K923" s="29"/>
      <c r="L923" s="29"/>
      <c r="M923" s="29"/>
      <c r="N923" s="29"/>
      <c r="O923" s="29"/>
      <c r="P923" s="29"/>
      <c r="Q923" s="29"/>
      <c r="R923" s="29"/>
      <c r="S923" s="29"/>
      <c r="T923" s="29"/>
      <c r="U923" s="29"/>
      <c r="V923" s="29"/>
      <c r="W923" s="29"/>
      <c r="X923" s="29"/>
      <c r="Y923" s="29"/>
      <c r="Z923" s="29"/>
      <c r="AA923" s="29"/>
      <c r="AB923" s="29"/>
      <c r="AC923" s="29"/>
      <c r="AD923" s="29"/>
      <c r="AE923" s="29"/>
      <c r="AF923" s="29"/>
      <c r="AG923" s="29"/>
      <c r="AH923" s="29"/>
      <c r="AI923" s="29"/>
      <c r="AJ923" s="29"/>
      <c r="AK923" s="29"/>
      <c r="AL923" s="29"/>
      <c r="AM923" s="29"/>
      <c r="AN923" s="29"/>
      <c r="AO923" s="29"/>
      <c r="AP923" s="29"/>
      <c r="AQ923" s="29"/>
      <c r="AR923" s="29"/>
      <c r="AS923" s="29"/>
      <c r="AT923" s="29"/>
      <c r="AU923" s="29"/>
      <c r="AV923" s="29"/>
      <c r="AW923" s="29"/>
      <c r="AX923" s="29"/>
      <c r="AY923" s="29"/>
      <c r="AZ923" s="29"/>
      <c r="BA923" s="29"/>
      <c r="BB923" s="29"/>
      <c r="BC923" s="29"/>
      <c r="BD923" s="29"/>
      <c r="BE923" s="29"/>
      <c r="BF923" s="29"/>
      <c r="BG923" s="29"/>
      <c r="BH923" s="29"/>
      <c r="BI923" s="29"/>
      <c r="BJ923" s="29"/>
      <c r="BK923" s="29"/>
      <c r="BL923" s="29"/>
      <c r="BM923" s="29"/>
      <c r="BN923" s="29"/>
      <c r="BO923" s="29"/>
      <c r="BP923" s="29"/>
    </row>
    <row r="924" ht="15.75" customHeight="1">
      <c r="A924" s="29"/>
      <c r="B924" s="29"/>
      <c r="C924" s="30"/>
      <c r="D924" s="29"/>
      <c r="E924" s="29"/>
      <c r="F924" s="29"/>
      <c r="G924" s="29"/>
      <c r="H924" s="29"/>
      <c r="I924" s="29"/>
      <c r="J924" s="29"/>
      <c r="K924" s="29"/>
      <c r="L924" s="29"/>
      <c r="M924" s="29"/>
      <c r="N924" s="29"/>
      <c r="O924" s="29"/>
      <c r="P924" s="29"/>
      <c r="Q924" s="29"/>
      <c r="R924" s="29"/>
      <c r="S924" s="29"/>
      <c r="T924" s="29"/>
      <c r="U924" s="29"/>
      <c r="V924" s="29"/>
      <c r="W924" s="29"/>
      <c r="X924" s="29"/>
      <c r="Y924" s="29"/>
      <c r="Z924" s="29"/>
      <c r="AA924" s="29"/>
      <c r="AB924" s="29"/>
      <c r="AC924" s="29"/>
      <c r="AD924" s="29"/>
      <c r="AE924" s="29"/>
      <c r="AF924" s="29"/>
      <c r="AG924" s="29"/>
      <c r="AH924" s="29"/>
      <c r="AI924" s="29"/>
      <c r="AJ924" s="29"/>
      <c r="AK924" s="29"/>
      <c r="AL924" s="29"/>
      <c r="AM924" s="29"/>
      <c r="AN924" s="29"/>
      <c r="AO924" s="29"/>
      <c r="AP924" s="29"/>
      <c r="AQ924" s="29"/>
      <c r="AR924" s="29"/>
      <c r="AS924" s="29"/>
      <c r="AT924" s="29"/>
      <c r="AU924" s="29"/>
      <c r="AV924" s="29"/>
      <c r="AW924" s="29"/>
      <c r="AX924" s="29"/>
      <c r="AY924" s="29"/>
      <c r="AZ924" s="29"/>
      <c r="BA924" s="29"/>
      <c r="BB924" s="29"/>
      <c r="BC924" s="29"/>
      <c r="BD924" s="29"/>
      <c r="BE924" s="29"/>
      <c r="BF924" s="29"/>
      <c r="BG924" s="29"/>
      <c r="BH924" s="29"/>
      <c r="BI924" s="29"/>
      <c r="BJ924" s="29"/>
      <c r="BK924" s="29"/>
      <c r="BL924" s="29"/>
      <c r="BM924" s="29"/>
      <c r="BN924" s="29"/>
      <c r="BO924" s="29"/>
      <c r="BP924" s="29"/>
    </row>
    <row r="925" ht="15.75" customHeight="1">
      <c r="A925" s="29"/>
      <c r="B925" s="29"/>
      <c r="C925" s="30"/>
      <c r="D925" s="29"/>
      <c r="E925" s="29"/>
      <c r="F925" s="29"/>
      <c r="G925" s="29"/>
      <c r="H925" s="29"/>
      <c r="I925" s="29"/>
      <c r="J925" s="29"/>
      <c r="K925" s="29"/>
      <c r="L925" s="29"/>
      <c r="M925" s="29"/>
      <c r="N925" s="29"/>
      <c r="O925" s="29"/>
      <c r="P925" s="29"/>
      <c r="Q925" s="29"/>
      <c r="R925" s="29"/>
      <c r="S925" s="29"/>
      <c r="T925" s="29"/>
      <c r="U925" s="29"/>
      <c r="V925" s="29"/>
      <c r="W925" s="29"/>
      <c r="X925" s="29"/>
      <c r="Y925" s="29"/>
      <c r="Z925" s="29"/>
      <c r="AA925" s="29"/>
      <c r="AB925" s="29"/>
      <c r="AC925" s="29"/>
      <c r="AD925" s="29"/>
      <c r="AE925" s="29"/>
      <c r="AF925" s="29"/>
      <c r="AG925" s="29"/>
      <c r="AH925" s="29"/>
      <c r="AI925" s="29"/>
      <c r="AJ925" s="29"/>
      <c r="AK925" s="29"/>
      <c r="AL925" s="29"/>
      <c r="AM925" s="29"/>
      <c r="AN925" s="29"/>
      <c r="AO925" s="29"/>
      <c r="AP925" s="29"/>
      <c r="AQ925" s="29"/>
      <c r="AR925" s="29"/>
      <c r="AS925" s="29"/>
      <c r="AT925" s="29"/>
      <c r="AU925" s="29"/>
      <c r="AV925" s="29"/>
      <c r="AW925" s="29"/>
      <c r="AX925" s="29"/>
      <c r="AY925" s="29"/>
      <c r="AZ925" s="29"/>
      <c r="BA925" s="29"/>
      <c r="BB925" s="29"/>
      <c r="BC925" s="29"/>
      <c r="BD925" s="29"/>
      <c r="BE925" s="29"/>
      <c r="BF925" s="29"/>
      <c r="BG925" s="29"/>
      <c r="BH925" s="29"/>
      <c r="BI925" s="29"/>
      <c r="BJ925" s="29"/>
      <c r="BK925" s="29"/>
      <c r="BL925" s="29"/>
      <c r="BM925" s="29"/>
      <c r="BN925" s="29"/>
      <c r="BO925" s="29"/>
      <c r="BP925" s="29"/>
    </row>
    <row r="926" ht="15.75" customHeight="1">
      <c r="A926" s="29"/>
      <c r="B926" s="29"/>
      <c r="C926" s="30"/>
      <c r="D926" s="29"/>
      <c r="E926" s="29"/>
      <c r="F926" s="29"/>
      <c r="G926" s="29"/>
      <c r="H926" s="29"/>
      <c r="I926" s="29"/>
      <c r="J926" s="29"/>
      <c r="K926" s="29"/>
      <c r="L926" s="29"/>
      <c r="M926" s="29"/>
      <c r="N926" s="29"/>
      <c r="O926" s="29"/>
      <c r="P926" s="29"/>
      <c r="Q926" s="29"/>
      <c r="R926" s="29"/>
      <c r="S926" s="29"/>
      <c r="T926" s="29"/>
      <c r="U926" s="29"/>
      <c r="V926" s="29"/>
      <c r="W926" s="29"/>
      <c r="X926" s="29"/>
      <c r="Y926" s="29"/>
      <c r="Z926" s="29"/>
      <c r="AA926" s="29"/>
      <c r="AB926" s="29"/>
      <c r="AC926" s="29"/>
      <c r="AD926" s="29"/>
      <c r="AE926" s="29"/>
      <c r="AF926" s="29"/>
      <c r="AG926" s="29"/>
      <c r="AH926" s="29"/>
      <c r="AI926" s="29"/>
      <c r="AJ926" s="29"/>
      <c r="AK926" s="29"/>
      <c r="AL926" s="29"/>
      <c r="AM926" s="29"/>
      <c r="AN926" s="29"/>
      <c r="AO926" s="29"/>
      <c r="AP926" s="29"/>
      <c r="AQ926" s="29"/>
      <c r="AR926" s="29"/>
      <c r="AS926" s="29"/>
      <c r="AT926" s="29"/>
      <c r="AU926" s="29"/>
      <c r="AV926" s="29"/>
      <c r="AW926" s="29"/>
      <c r="AX926" s="29"/>
      <c r="AY926" s="29"/>
      <c r="AZ926" s="29"/>
      <c r="BA926" s="29"/>
      <c r="BB926" s="29"/>
      <c r="BC926" s="29"/>
      <c r="BD926" s="29"/>
      <c r="BE926" s="29"/>
      <c r="BF926" s="29"/>
      <c r="BG926" s="29"/>
      <c r="BH926" s="29"/>
      <c r="BI926" s="29"/>
      <c r="BJ926" s="29"/>
      <c r="BK926" s="29"/>
      <c r="BL926" s="29"/>
      <c r="BM926" s="29"/>
      <c r="BN926" s="29"/>
      <c r="BO926" s="29"/>
      <c r="BP926" s="29"/>
    </row>
    <row r="927" ht="15.75" customHeight="1">
      <c r="A927" s="29"/>
      <c r="B927" s="29"/>
      <c r="C927" s="30"/>
      <c r="D927" s="29"/>
      <c r="E927" s="29"/>
      <c r="F927" s="29"/>
      <c r="G927" s="29"/>
      <c r="H927" s="29"/>
      <c r="I927" s="29"/>
      <c r="J927" s="29"/>
      <c r="K927" s="29"/>
      <c r="L927" s="29"/>
      <c r="M927" s="29"/>
      <c r="N927" s="29"/>
      <c r="O927" s="29"/>
      <c r="P927" s="29"/>
      <c r="Q927" s="29"/>
      <c r="R927" s="29"/>
      <c r="S927" s="29"/>
      <c r="T927" s="29"/>
      <c r="U927" s="29"/>
      <c r="V927" s="29"/>
      <c r="W927" s="29"/>
      <c r="X927" s="29"/>
      <c r="Y927" s="29"/>
      <c r="Z927" s="29"/>
      <c r="AA927" s="29"/>
      <c r="AB927" s="29"/>
      <c r="AC927" s="29"/>
      <c r="AD927" s="29"/>
      <c r="AE927" s="29"/>
      <c r="AF927" s="29"/>
      <c r="AG927" s="29"/>
      <c r="AH927" s="29"/>
      <c r="AI927" s="29"/>
      <c r="AJ927" s="29"/>
      <c r="AK927" s="29"/>
      <c r="AL927" s="29"/>
      <c r="AM927" s="29"/>
      <c r="AN927" s="29"/>
      <c r="AO927" s="29"/>
      <c r="AP927" s="29"/>
      <c r="AQ927" s="29"/>
      <c r="AR927" s="29"/>
      <c r="AS927" s="29"/>
      <c r="AT927" s="29"/>
      <c r="AU927" s="29"/>
      <c r="AV927" s="29"/>
      <c r="AW927" s="29"/>
      <c r="AX927" s="29"/>
      <c r="AY927" s="29"/>
      <c r="AZ927" s="29"/>
      <c r="BA927" s="29"/>
      <c r="BB927" s="29"/>
      <c r="BC927" s="29"/>
      <c r="BD927" s="29"/>
      <c r="BE927" s="29"/>
      <c r="BF927" s="29"/>
      <c r="BG927" s="29"/>
      <c r="BH927" s="29"/>
      <c r="BI927" s="29"/>
      <c r="BJ927" s="29"/>
      <c r="BK927" s="29"/>
      <c r="BL927" s="29"/>
      <c r="BM927" s="29"/>
      <c r="BN927" s="29"/>
      <c r="BO927" s="29"/>
      <c r="BP927" s="29"/>
    </row>
    <row r="928" ht="15.75" customHeight="1">
      <c r="A928" s="29"/>
      <c r="B928" s="29"/>
      <c r="C928" s="30"/>
      <c r="D928" s="29"/>
      <c r="E928" s="29"/>
      <c r="F928" s="29"/>
      <c r="G928" s="29"/>
      <c r="H928" s="29"/>
      <c r="I928" s="29"/>
      <c r="J928" s="29"/>
      <c r="K928" s="29"/>
      <c r="L928" s="29"/>
      <c r="M928" s="29"/>
      <c r="N928" s="29"/>
      <c r="O928" s="29"/>
      <c r="P928" s="29"/>
      <c r="Q928" s="29"/>
      <c r="R928" s="29"/>
      <c r="S928" s="29"/>
      <c r="T928" s="29"/>
      <c r="U928" s="29"/>
      <c r="V928" s="29"/>
      <c r="W928" s="29"/>
      <c r="X928" s="29"/>
      <c r="Y928" s="29"/>
      <c r="Z928" s="29"/>
      <c r="AA928" s="29"/>
      <c r="AB928" s="29"/>
      <c r="AC928" s="29"/>
      <c r="AD928" s="29"/>
      <c r="AE928" s="29"/>
      <c r="AF928" s="29"/>
      <c r="AG928" s="29"/>
      <c r="AH928" s="29"/>
      <c r="AI928" s="29"/>
      <c r="AJ928" s="29"/>
      <c r="AK928" s="29"/>
      <c r="AL928" s="29"/>
      <c r="AM928" s="29"/>
      <c r="AN928" s="29"/>
      <c r="AO928" s="29"/>
      <c r="AP928" s="29"/>
      <c r="AQ928" s="29"/>
      <c r="AR928" s="29"/>
      <c r="AS928" s="29"/>
      <c r="AT928" s="29"/>
      <c r="AU928" s="29"/>
      <c r="AV928" s="29"/>
      <c r="AW928" s="29"/>
      <c r="AX928" s="29"/>
      <c r="AY928" s="29"/>
      <c r="AZ928" s="29"/>
      <c r="BA928" s="29"/>
      <c r="BB928" s="29"/>
      <c r="BC928" s="29"/>
      <c r="BD928" s="29"/>
      <c r="BE928" s="29"/>
      <c r="BF928" s="29"/>
      <c r="BG928" s="29"/>
      <c r="BH928" s="29"/>
      <c r="BI928" s="29"/>
      <c r="BJ928" s="29"/>
      <c r="BK928" s="29"/>
      <c r="BL928" s="29"/>
      <c r="BM928" s="29"/>
      <c r="BN928" s="29"/>
      <c r="BO928" s="29"/>
      <c r="BP928" s="29"/>
    </row>
    <row r="929" ht="15.75" customHeight="1">
      <c r="A929" s="29"/>
      <c r="B929" s="29"/>
      <c r="C929" s="30"/>
      <c r="D929" s="29"/>
      <c r="E929" s="29"/>
      <c r="F929" s="29"/>
      <c r="G929" s="29"/>
      <c r="H929" s="29"/>
      <c r="I929" s="29"/>
      <c r="J929" s="29"/>
      <c r="K929" s="29"/>
      <c r="L929" s="29"/>
      <c r="M929" s="29"/>
      <c r="N929" s="29"/>
      <c r="O929" s="29"/>
      <c r="P929" s="29"/>
      <c r="Q929" s="29"/>
      <c r="R929" s="29"/>
      <c r="S929" s="29"/>
      <c r="T929" s="29"/>
      <c r="U929" s="29"/>
      <c r="V929" s="29"/>
      <c r="W929" s="29"/>
      <c r="X929" s="29"/>
      <c r="Y929" s="29"/>
      <c r="Z929" s="29"/>
      <c r="AA929" s="29"/>
      <c r="AB929" s="29"/>
      <c r="AC929" s="29"/>
      <c r="AD929" s="29"/>
      <c r="AE929" s="29"/>
      <c r="AF929" s="29"/>
      <c r="AG929" s="29"/>
      <c r="AH929" s="29"/>
      <c r="AI929" s="29"/>
      <c r="AJ929" s="29"/>
      <c r="AK929" s="29"/>
      <c r="AL929" s="29"/>
      <c r="AM929" s="29"/>
      <c r="AN929" s="29"/>
      <c r="AO929" s="29"/>
      <c r="AP929" s="29"/>
      <c r="AQ929" s="29"/>
      <c r="AR929" s="29"/>
      <c r="AS929" s="29"/>
      <c r="AT929" s="29"/>
      <c r="AU929" s="29"/>
      <c r="AV929" s="29"/>
      <c r="AW929" s="29"/>
      <c r="AX929" s="29"/>
      <c r="AY929" s="29"/>
      <c r="AZ929" s="29"/>
      <c r="BA929" s="29"/>
      <c r="BB929" s="29"/>
      <c r="BC929" s="29"/>
      <c r="BD929" s="29"/>
      <c r="BE929" s="29"/>
      <c r="BF929" s="29"/>
      <c r="BG929" s="29"/>
      <c r="BH929" s="29"/>
      <c r="BI929" s="29"/>
      <c r="BJ929" s="29"/>
      <c r="BK929" s="29"/>
      <c r="BL929" s="29"/>
      <c r="BM929" s="29"/>
      <c r="BN929" s="29"/>
      <c r="BO929" s="29"/>
      <c r="BP929" s="29"/>
    </row>
    <row r="930" ht="15.75" customHeight="1">
      <c r="A930" s="29"/>
      <c r="B930" s="29"/>
      <c r="C930" s="30"/>
      <c r="D930" s="29"/>
      <c r="E930" s="29"/>
      <c r="F930" s="29"/>
      <c r="G930" s="29"/>
      <c r="H930" s="29"/>
      <c r="I930" s="29"/>
      <c r="J930" s="29"/>
      <c r="K930" s="29"/>
      <c r="L930" s="29"/>
      <c r="M930" s="29"/>
      <c r="N930" s="29"/>
      <c r="O930" s="29"/>
      <c r="P930" s="29"/>
      <c r="Q930" s="29"/>
      <c r="R930" s="29"/>
      <c r="S930" s="29"/>
      <c r="T930" s="29"/>
      <c r="U930" s="29"/>
      <c r="V930" s="29"/>
      <c r="W930" s="29"/>
      <c r="X930" s="29"/>
      <c r="Y930" s="29"/>
      <c r="Z930" s="29"/>
      <c r="AA930" s="29"/>
      <c r="AB930" s="29"/>
      <c r="AC930" s="29"/>
      <c r="AD930" s="29"/>
      <c r="AE930" s="29"/>
      <c r="AF930" s="29"/>
      <c r="AG930" s="29"/>
      <c r="AH930" s="29"/>
      <c r="AI930" s="29"/>
      <c r="AJ930" s="29"/>
      <c r="AK930" s="29"/>
      <c r="AL930" s="29"/>
      <c r="AM930" s="29"/>
      <c r="AN930" s="29"/>
      <c r="AO930" s="29"/>
      <c r="AP930" s="29"/>
      <c r="AQ930" s="29"/>
      <c r="AR930" s="29"/>
      <c r="AS930" s="29"/>
      <c r="AT930" s="29"/>
      <c r="AU930" s="29"/>
      <c r="AV930" s="29"/>
      <c r="AW930" s="29"/>
      <c r="AX930" s="29"/>
      <c r="AY930" s="29"/>
      <c r="AZ930" s="29"/>
      <c r="BA930" s="29"/>
      <c r="BB930" s="29"/>
      <c r="BC930" s="29"/>
      <c r="BD930" s="29"/>
      <c r="BE930" s="29"/>
      <c r="BF930" s="29"/>
      <c r="BG930" s="29"/>
      <c r="BH930" s="29"/>
      <c r="BI930" s="29"/>
      <c r="BJ930" s="29"/>
      <c r="BK930" s="29"/>
      <c r="BL930" s="29"/>
      <c r="BM930" s="29"/>
      <c r="BN930" s="29"/>
      <c r="BO930" s="29"/>
      <c r="BP930" s="29"/>
    </row>
    <row r="931" ht="15.75" customHeight="1">
      <c r="A931" s="29"/>
      <c r="B931" s="29"/>
      <c r="C931" s="30"/>
      <c r="D931" s="29"/>
      <c r="E931" s="29"/>
      <c r="F931" s="29"/>
      <c r="G931" s="29"/>
      <c r="H931" s="29"/>
      <c r="I931" s="29"/>
      <c r="J931" s="29"/>
      <c r="K931" s="29"/>
      <c r="L931" s="29"/>
      <c r="M931" s="29"/>
      <c r="N931" s="29"/>
      <c r="O931" s="29"/>
      <c r="P931" s="29"/>
      <c r="Q931" s="29"/>
      <c r="R931" s="29"/>
      <c r="S931" s="29"/>
      <c r="T931" s="29"/>
      <c r="U931" s="29"/>
      <c r="V931" s="29"/>
      <c r="W931" s="29"/>
      <c r="X931" s="29"/>
      <c r="Y931" s="29"/>
      <c r="Z931" s="29"/>
      <c r="AA931" s="29"/>
      <c r="AB931" s="29"/>
      <c r="AC931" s="29"/>
      <c r="AD931" s="29"/>
      <c r="AE931" s="29"/>
      <c r="AF931" s="29"/>
      <c r="AG931" s="29"/>
      <c r="AH931" s="29"/>
      <c r="AI931" s="29"/>
      <c r="AJ931" s="29"/>
      <c r="AK931" s="29"/>
      <c r="AL931" s="29"/>
      <c r="AM931" s="29"/>
      <c r="AN931" s="29"/>
      <c r="AO931" s="29"/>
      <c r="AP931" s="29"/>
      <c r="AQ931" s="29"/>
      <c r="AR931" s="29"/>
      <c r="AS931" s="29"/>
      <c r="AT931" s="29"/>
      <c r="AU931" s="29"/>
      <c r="AV931" s="29"/>
      <c r="AW931" s="29"/>
      <c r="AX931" s="29"/>
      <c r="AY931" s="29"/>
      <c r="AZ931" s="29"/>
      <c r="BA931" s="29"/>
      <c r="BB931" s="29"/>
      <c r="BC931" s="29"/>
      <c r="BD931" s="29"/>
      <c r="BE931" s="29"/>
      <c r="BF931" s="29"/>
      <c r="BG931" s="29"/>
      <c r="BH931" s="29"/>
      <c r="BI931" s="29"/>
      <c r="BJ931" s="29"/>
      <c r="BK931" s="29"/>
      <c r="BL931" s="29"/>
      <c r="BM931" s="29"/>
      <c r="BN931" s="29"/>
      <c r="BO931" s="29"/>
      <c r="BP931" s="29"/>
    </row>
    <row r="932" ht="15.75" customHeight="1">
      <c r="A932" s="29"/>
      <c r="B932" s="29"/>
      <c r="C932" s="30"/>
      <c r="D932" s="29"/>
      <c r="E932" s="29"/>
      <c r="F932" s="29"/>
      <c r="G932" s="29"/>
      <c r="H932" s="29"/>
      <c r="I932" s="29"/>
      <c r="J932" s="29"/>
      <c r="K932" s="29"/>
      <c r="L932" s="29"/>
      <c r="M932" s="29"/>
      <c r="N932" s="29"/>
      <c r="O932" s="29"/>
      <c r="P932" s="29"/>
      <c r="Q932" s="29"/>
      <c r="R932" s="29"/>
      <c r="S932" s="29"/>
      <c r="T932" s="29"/>
      <c r="U932" s="29"/>
      <c r="V932" s="29"/>
      <c r="W932" s="29"/>
      <c r="X932" s="29"/>
      <c r="Y932" s="29"/>
      <c r="Z932" s="29"/>
      <c r="AA932" s="29"/>
      <c r="AB932" s="29"/>
      <c r="AC932" s="29"/>
      <c r="AD932" s="29"/>
      <c r="AE932" s="29"/>
      <c r="AF932" s="29"/>
      <c r="AG932" s="29"/>
      <c r="AH932" s="29"/>
      <c r="AI932" s="29"/>
      <c r="AJ932" s="29"/>
      <c r="AK932" s="29"/>
      <c r="AL932" s="29"/>
      <c r="AM932" s="29"/>
      <c r="AN932" s="29"/>
      <c r="AO932" s="29"/>
      <c r="AP932" s="29"/>
      <c r="AQ932" s="29"/>
      <c r="AR932" s="29"/>
      <c r="AS932" s="29"/>
      <c r="AT932" s="29"/>
      <c r="AU932" s="29"/>
      <c r="AV932" s="29"/>
      <c r="AW932" s="29"/>
      <c r="AX932" s="29"/>
      <c r="AY932" s="29"/>
      <c r="AZ932" s="29"/>
      <c r="BA932" s="29"/>
      <c r="BB932" s="29"/>
      <c r="BC932" s="29"/>
      <c r="BD932" s="29"/>
      <c r="BE932" s="29"/>
      <c r="BF932" s="29"/>
      <c r="BG932" s="29"/>
      <c r="BH932" s="29"/>
      <c r="BI932" s="29"/>
      <c r="BJ932" s="29"/>
      <c r="BK932" s="29"/>
      <c r="BL932" s="29"/>
      <c r="BM932" s="29"/>
      <c r="BN932" s="29"/>
      <c r="BO932" s="29"/>
      <c r="BP932" s="29"/>
    </row>
    <row r="933" ht="15.75" customHeight="1">
      <c r="A933" s="29"/>
      <c r="B933" s="29"/>
      <c r="C933" s="30"/>
      <c r="D933" s="29"/>
      <c r="E933" s="29"/>
      <c r="F933" s="29"/>
      <c r="G933" s="29"/>
      <c r="H933" s="29"/>
      <c r="I933" s="29"/>
      <c r="J933" s="29"/>
      <c r="K933" s="29"/>
      <c r="L933" s="29"/>
      <c r="M933" s="29"/>
      <c r="N933" s="29"/>
      <c r="O933" s="29"/>
      <c r="P933" s="29"/>
      <c r="Q933" s="29"/>
      <c r="R933" s="29"/>
      <c r="S933" s="29"/>
      <c r="T933" s="29"/>
      <c r="U933" s="29"/>
      <c r="V933" s="29"/>
      <c r="W933" s="29"/>
      <c r="X933" s="29"/>
      <c r="Y933" s="29"/>
      <c r="Z933" s="29"/>
      <c r="AA933" s="29"/>
      <c r="AB933" s="29"/>
      <c r="AC933" s="29"/>
      <c r="AD933" s="29"/>
      <c r="AE933" s="29"/>
      <c r="AF933" s="29"/>
      <c r="AG933" s="29"/>
      <c r="AH933" s="29"/>
      <c r="AI933" s="29"/>
      <c r="AJ933" s="29"/>
      <c r="AK933" s="29"/>
      <c r="AL933" s="29"/>
      <c r="AM933" s="29"/>
      <c r="AN933" s="29"/>
      <c r="AO933" s="29"/>
      <c r="AP933" s="29"/>
      <c r="AQ933" s="29"/>
      <c r="AR933" s="29"/>
      <c r="AS933" s="29"/>
      <c r="AT933" s="29"/>
      <c r="AU933" s="29"/>
      <c r="AV933" s="29"/>
      <c r="AW933" s="29"/>
      <c r="AX933" s="29"/>
      <c r="AY933" s="29"/>
      <c r="AZ933" s="29"/>
      <c r="BA933" s="29"/>
      <c r="BB933" s="29"/>
      <c r="BC933" s="29"/>
      <c r="BD933" s="29"/>
      <c r="BE933" s="29"/>
      <c r="BF933" s="29"/>
      <c r="BG933" s="29"/>
      <c r="BH933" s="29"/>
      <c r="BI933" s="29"/>
      <c r="BJ933" s="29"/>
      <c r="BK933" s="29"/>
      <c r="BL933" s="29"/>
      <c r="BM933" s="29"/>
      <c r="BN933" s="29"/>
      <c r="BO933" s="29"/>
      <c r="BP933" s="29"/>
    </row>
    <row r="934" ht="15.75" customHeight="1">
      <c r="A934" s="29"/>
      <c r="B934" s="29"/>
      <c r="C934" s="30"/>
      <c r="D934" s="29"/>
      <c r="E934" s="29"/>
      <c r="F934" s="29"/>
      <c r="G934" s="29"/>
      <c r="H934" s="29"/>
      <c r="I934" s="29"/>
      <c r="J934" s="29"/>
      <c r="K934" s="29"/>
      <c r="L934" s="29"/>
      <c r="M934" s="29"/>
      <c r="N934" s="29"/>
      <c r="O934" s="29"/>
      <c r="P934" s="29"/>
      <c r="Q934" s="29"/>
      <c r="R934" s="29"/>
      <c r="S934" s="29"/>
      <c r="T934" s="29"/>
      <c r="U934" s="29"/>
      <c r="V934" s="29"/>
      <c r="W934" s="29"/>
      <c r="X934" s="29"/>
      <c r="Y934" s="29"/>
      <c r="Z934" s="29"/>
      <c r="AA934" s="29"/>
      <c r="AB934" s="29"/>
      <c r="AC934" s="29"/>
      <c r="AD934" s="29"/>
      <c r="AE934" s="29"/>
      <c r="AF934" s="29"/>
      <c r="AG934" s="29"/>
      <c r="AH934" s="29"/>
      <c r="AI934" s="29"/>
      <c r="AJ934" s="29"/>
      <c r="AK934" s="29"/>
      <c r="AL934" s="29"/>
      <c r="AM934" s="29"/>
      <c r="AN934" s="29"/>
      <c r="AO934" s="29"/>
      <c r="AP934" s="29"/>
      <c r="AQ934" s="29"/>
      <c r="AR934" s="29"/>
      <c r="AS934" s="29"/>
      <c r="AT934" s="29"/>
      <c r="AU934" s="29"/>
      <c r="AV934" s="29"/>
      <c r="AW934" s="29"/>
      <c r="AX934" s="29"/>
      <c r="AY934" s="29"/>
      <c r="AZ934" s="29"/>
      <c r="BA934" s="29"/>
      <c r="BB934" s="29"/>
      <c r="BC934" s="29"/>
      <c r="BD934" s="29"/>
      <c r="BE934" s="29"/>
      <c r="BF934" s="29"/>
      <c r="BG934" s="29"/>
      <c r="BH934" s="29"/>
      <c r="BI934" s="29"/>
      <c r="BJ934" s="29"/>
      <c r="BK934" s="29"/>
      <c r="BL934" s="29"/>
      <c r="BM934" s="29"/>
      <c r="BN934" s="29"/>
      <c r="BO934" s="29"/>
      <c r="BP934" s="29"/>
    </row>
    <row r="935" ht="15.75" customHeight="1">
      <c r="A935" s="29"/>
      <c r="B935" s="29"/>
      <c r="C935" s="30"/>
      <c r="D935" s="29"/>
      <c r="E935" s="29"/>
      <c r="F935" s="29"/>
      <c r="G935" s="29"/>
      <c r="H935" s="29"/>
      <c r="I935" s="29"/>
      <c r="J935" s="29"/>
      <c r="K935" s="29"/>
      <c r="L935" s="29"/>
      <c r="M935" s="29"/>
      <c r="N935" s="29"/>
      <c r="O935" s="29"/>
      <c r="P935" s="29"/>
      <c r="Q935" s="29"/>
      <c r="R935" s="29"/>
      <c r="S935" s="29"/>
      <c r="T935" s="29"/>
      <c r="U935" s="29"/>
      <c r="V935" s="29"/>
      <c r="W935" s="29"/>
      <c r="X935" s="29"/>
      <c r="Y935" s="29"/>
      <c r="Z935" s="29"/>
      <c r="AA935" s="29"/>
      <c r="AB935" s="29"/>
      <c r="AC935" s="29"/>
      <c r="AD935" s="29"/>
      <c r="AE935" s="29"/>
      <c r="AF935" s="29"/>
      <c r="AG935" s="29"/>
      <c r="AH935" s="29"/>
      <c r="AI935" s="29"/>
      <c r="AJ935" s="29"/>
      <c r="AK935" s="29"/>
      <c r="AL935" s="29"/>
      <c r="AM935" s="29"/>
      <c r="AN935" s="29"/>
      <c r="AO935" s="29"/>
      <c r="AP935" s="29"/>
      <c r="AQ935" s="29"/>
      <c r="AR935" s="29"/>
      <c r="AS935" s="29"/>
      <c r="AT935" s="29"/>
      <c r="AU935" s="29"/>
      <c r="AV935" s="29"/>
      <c r="AW935" s="29"/>
      <c r="AX935" s="29"/>
      <c r="AY935" s="29"/>
      <c r="AZ935" s="29"/>
      <c r="BA935" s="29"/>
      <c r="BB935" s="29"/>
      <c r="BC935" s="29"/>
      <c r="BD935" s="29"/>
      <c r="BE935" s="29"/>
      <c r="BF935" s="29"/>
      <c r="BG935" s="29"/>
      <c r="BH935" s="29"/>
      <c r="BI935" s="29"/>
      <c r="BJ935" s="29"/>
      <c r="BK935" s="29"/>
      <c r="BL935" s="29"/>
      <c r="BM935" s="29"/>
      <c r="BN935" s="29"/>
      <c r="BO935" s="29"/>
      <c r="BP935" s="29"/>
    </row>
    <row r="936" ht="15.75" customHeight="1">
      <c r="A936" s="29"/>
      <c r="B936" s="29"/>
      <c r="C936" s="30"/>
      <c r="D936" s="29"/>
      <c r="E936" s="29"/>
      <c r="F936" s="29"/>
      <c r="G936" s="29"/>
      <c r="H936" s="29"/>
      <c r="I936" s="29"/>
      <c r="J936" s="29"/>
      <c r="K936" s="29"/>
      <c r="L936" s="29"/>
      <c r="M936" s="29"/>
      <c r="N936" s="29"/>
      <c r="O936" s="29"/>
      <c r="P936" s="29"/>
      <c r="Q936" s="29"/>
      <c r="R936" s="29"/>
      <c r="S936" s="29"/>
      <c r="T936" s="29"/>
      <c r="U936" s="29"/>
      <c r="V936" s="29"/>
      <c r="W936" s="29"/>
      <c r="X936" s="29"/>
      <c r="Y936" s="29"/>
      <c r="Z936" s="29"/>
      <c r="AA936" s="29"/>
      <c r="AB936" s="29"/>
      <c r="AC936" s="29"/>
      <c r="AD936" s="29"/>
      <c r="AE936" s="29"/>
      <c r="AF936" s="29"/>
      <c r="AG936" s="29"/>
      <c r="AH936" s="29"/>
      <c r="AI936" s="29"/>
      <c r="AJ936" s="29"/>
      <c r="AK936" s="29"/>
      <c r="AL936" s="29"/>
      <c r="AM936" s="29"/>
      <c r="AN936" s="29"/>
      <c r="AO936" s="29"/>
      <c r="AP936" s="29"/>
      <c r="AQ936" s="29"/>
      <c r="AR936" s="29"/>
      <c r="AS936" s="29"/>
      <c r="AT936" s="29"/>
      <c r="AU936" s="29"/>
      <c r="AV936" s="29"/>
      <c r="AW936" s="29"/>
      <c r="AX936" s="29"/>
      <c r="AY936" s="29"/>
      <c r="AZ936" s="29"/>
      <c r="BA936" s="29"/>
      <c r="BB936" s="29"/>
      <c r="BC936" s="29"/>
      <c r="BD936" s="29"/>
      <c r="BE936" s="29"/>
      <c r="BF936" s="29"/>
      <c r="BG936" s="29"/>
      <c r="BH936" s="29"/>
      <c r="BI936" s="29"/>
      <c r="BJ936" s="29"/>
      <c r="BK936" s="29"/>
      <c r="BL936" s="29"/>
      <c r="BM936" s="29"/>
      <c r="BN936" s="29"/>
      <c r="BO936" s="29"/>
      <c r="BP936" s="29"/>
    </row>
    <row r="937" ht="15.75" customHeight="1">
      <c r="A937" s="29"/>
      <c r="B937" s="29"/>
      <c r="C937" s="30"/>
      <c r="D937" s="29"/>
      <c r="E937" s="29"/>
      <c r="F937" s="29"/>
      <c r="G937" s="29"/>
      <c r="H937" s="29"/>
      <c r="I937" s="29"/>
      <c r="J937" s="29"/>
      <c r="K937" s="29"/>
      <c r="L937" s="29"/>
      <c r="M937" s="29"/>
      <c r="N937" s="29"/>
      <c r="O937" s="29"/>
      <c r="P937" s="29"/>
      <c r="Q937" s="29"/>
      <c r="R937" s="29"/>
      <c r="S937" s="29"/>
      <c r="T937" s="29"/>
      <c r="U937" s="29"/>
      <c r="V937" s="29"/>
      <c r="W937" s="29"/>
      <c r="X937" s="29"/>
      <c r="Y937" s="29"/>
      <c r="Z937" s="29"/>
      <c r="AA937" s="29"/>
      <c r="AB937" s="29"/>
      <c r="AC937" s="29"/>
      <c r="AD937" s="29"/>
      <c r="AE937" s="29"/>
      <c r="AF937" s="29"/>
      <c r="AG937" s="29"/>
      <c r="AH937" s="29"/>
      <c r="AI937" s="29"/>
      <c r="AJ937" s="29"/>
      <c r="AK937" s="29"/>
      <c r="AL937" s="29"/>
      <c r="AM937" s="29"/>
      <c r="AN937" s="29"/>
      <c r="AO937" s="29"/>
      <c r="AP937" s="29"/>
      <c r="AQ937" s="29"/>
      <c r="AR937" s="29"/>
      <c r="AS937" s="29"/>
      <c r="AT937" s="29"/>
      <c r="AU937" s="29"/>
      <c r="AV937" s="29"/>
      <c r="AW937" s="29"/>
      <c r="AX937" s="29"/>
      <c r="AY937" s="29"/>
      <c r="AZ937" s="29"/>
      <c r="BA937" s="29"/>
      <c r="BB937" s="29"/>
      <c r="BC937" s="29"/>
      <c r="BD937" s="29"/>
      <c r="BE937" s="29"/>
      <c r="BF937" s="29"/>
      <c r="BG937" s="29"/>
      <c r="BH937" s="29"/>
      <c r="BI937" s="29"/>
      <c r="BJ937" s="29"/>
      <c r="BK937" s="29"/>
      <c r="BL937" s="29"/>
      <c r="BM937" s="29"/>
      <c r="BN937" s="29"/>
      <c r="BO937" s="29"/>
      <c r="BP937" s="29"/>
    </row>
    <row r="938" ht="15.75" customHeight="1">
      <c r="A938" s="29"/>
      <c r="B938" s="29"/>
      <c r="C938" s="30"/>
      <c r="D938" s="29"/>
      <c r="E938" s="29"/>
      <c r="F938" s="29"/>
      <c r="G938" s="29"/>
      <c r="H938" s="29"/>
      <c r="I938" s="29"/>
      <c r="J938" s="29"/>
      <c r="K938" s="29"/>
      <c r="L938" s="29"/>
      <c r="M938" s="29"/>
      <c r="N938" s="29"/>
      <c r="O938" s="29"/>
      <c r="P938" s="29"/>
      <c r="Q938" s="29"/>
      <c r="R938" s="29"/>
      <c r="S938" s="29"/>
      <c r="T938" s="29"/>
      <c r="U938" s="29"/>
      <c r="V938" s="29"/>
      <c r="W938" s="29"/>
      <c r="X938" s="29"/>
      <c r="Y938" s="29"/>
      <c r="Z938" s="29"/>
      <c r="AA938" s="29"/>
      <c r="AB938" s="29"/>
      <c r="AC938" s="29"/>
      <c r="AD938" s="29"/>
      <c r="AE938" s="29"/>
      <c r="AF938" s="29"/>
      <c r="AG938" s="29"/>
      <c r="AH938" s="29"/>
      <c r="AI938" s="29"/>
      <c r="AJ938" s="29"/>
      <c r="AK938" s="29"/>
      <c r="AL938" s="29"/>
      <c r="AM938" s="29"/>
      <c r="AN938" s="29"/>
      <c r="AO938" s="29"/>
      <c r="AP938" s="29"/>
      <c r="AQ938" s="29"/>
      <c r="AR938" s="29"/>
      <c r="AS938" s="29"/>
      <c r="AT938" s="29"/>
      <c r="AU938" s="29"/>
      <c r="AV938" s="29"/>
      <c r="AW938" s="29"/>
      <c r="AX938" s="29"/>
      <c r="AY938" s="29"/>
      <c r="AZ938" s="29"/>
      <c r="BA938" s="29"/>
      <c r="BB938" s="29"/>
      <c r="BC938" s="29"/>
      <c r="BD938" s="29"/>
      <c r="BE938" s="29"/>
      <c r="BF938" s="29"/>
      <c r="BG938" s="29"/>
      <c r="BH938" s="29"/>
      <c r="BI938" s="29"/>
      <c r="BJ938" s="29"/>
      <c r="BK938" s="29"/>
      <c r="BL938" s="29"/>
      <c r="BM938" s="29"/>
      <c r="BN938" s="29"/>
      <c r="BO938" s="29"/>
      <c r="BP938" s="29"/>
    </row>
    <row r="939" ht="15.75" customHeight="1">
      <c r="A939" s="29"/>
      <c r="B939" s="29"/>
      <c r="C939" s="30"/>
      <c r="D939" s="29"/>
      <c r="E939" s="29"/>
      <c r="F939" s="29"/>
      <c r="G939" s="29"/>
      <c r="H939" s="29"/>
      <c r="I939" s="29"/>
      <c r="J939" s="29"/>
      <c r="K939" s="29"/>
      <c r="L939" s="29"/>
      <c r="M939" s="29"/>
      <c r="N939" s="29"/>
      <c r="O939" s="29"/>
      <c r="P939" s="29"/>
      <c r="Q939" s="29"/>
      <c r="R939" s="29"/>
      <c r="S939" s="29"/>
      <c r="T939" s="29"/>
      <c r="U939" s="29"/>
      <c r="V939" s="29"/>
      <c r="W939" s="29"/>
      <c r="X939" s="29"/>
      <c r="Y939" s="29"/>
      <c r="Z939" s="29"/>
      <c r="AA939" s="29"/>
      <c r="AB939" s="29"/>
      <c r="AC939" s="29"/>
      <c r="AD939" s="29"/>
      <c r="AE939" s="29"/>
      <c r="AF939" s="29"/>
      <c r="AG939" s="29"/>
      <c r="AH939" s="29"/>
      <c r="AI939" s="29"/>
      <c r="AJ939" s="29"/>
      <c r="AK939" s="29"/>
      <c r="AL939" s="29"/>
      <c r="AM939" s="29"/>
      <c r="AN939" s="29"/>
      <c r="AO939" s="29"/>
      <c r="AP939" s="29"/>
      <c r="AQ939" s="29"/>
      <c r="AR939" s="29"/>
      <c r="AS939" s="29"/>
      <c r="AT939" s="29"/>
      <c r="AU939" s="29"/>
      <c r="AV939" s="29"/>
      <c r="AW939" s="29"/>
      <c r="AX939" s="29"/>
      <c r="AY939" s="29"/>
      <c r="AZ939" s="29"/>
      <c r="BA939" s="29"/>
      <c r="BB939" s="29"/>
      <c r="BC939" s="29"/>
      <c r="BD939" s="29"/>
      <c r="BE939" s="29"/>
      <c r="BF939" s="29"/>
      <c r="BG939" s="29"/>
      <c r="BH939" s="29"/>
      <c r="BI939" s="29"/>
      <c r="BJ939" s="29"/>
      <c r="BK939" s="29"/>
      <c r="BL939" s="29"/>
      <c r="BM939" s="29"/>
      <c r="BN939" s="29"/>
      <c r="BO939" s="29"/>
      <c r="BP939" s="29"/>
    </row>
    <row r="940" ht="15.75" customHeight="1">
      <c r="A940" s="29"/>
      <c r="B940" s="29"/>
      <c r="C940" s="30"/>
      <c r="D940" s="29"/>
      <c r="E940" s="29"/>
      <c r="F940" s="29"/>
      <c r="G940" s="29"/>
      <c r="H940" s="29"/>
      <c r="I940" s="29"/>
      <c r="J940" s="29"/>
      <c r="K940" s="29"/>
      <c r="L940" s="29"/>
      <c r="M940" s="29"/>
      <c r="N940" s="29"/>
      <c r="O940" s="29"/>
      <c r="P940" s="29"/>
      <c r="Q940" s="29"/>
      <c r="R940" s="29"/>
      <c r="S940" s="29"/>
      <c r="T940" s="29"/>
      <c r="U940" s="29"/>
      <c r="V940" s="29"/>
      <c r="W940" s="29"/>
      <c r="X940" s="29"/>
      <c r="Y940" s="29"/>
      <c r="Z940" s="29"/>
      <c r="AA940" s="29"/>
      <c r="AB940" s="29"/>
      <c r="AC940" s="29"/>
      <c r="AD940" s="29"/>
      <c r="AE940" s="29"/>
      <c r="AF940" s="29"/>
      <c r="AG940" s="29"/>
      <c r="AH940" s="29"/>
      <c r="AI940" s="29"/>
      <c r="AJ940" s="29"/>
      <c r="AK940" s="29"/>
      <c r="AL940" s="29"/>
      <c r="AM940" s="29"/>
      <c r="AN940" s="29"/>
      <c r="AO940" s="29"/>
      <c r="AP940" s="29"/>
      <c r="AQ940" s="29"/>
      <c r="AR940" s="29"/>
      <c r="AS940" s="29"/>
      <c r="AT940" s="29"/>
      <c r="AU940" s="29"/>
      <c r="AV940" s="29"/>
      <c r="AW940" s="29"/>
      <c r="AX940" s="29"/>
      <c r="AY940" s="29"/>
      <c r="AZ940" s="29"/>
      <c r="BA940" s="29"/>
      <c r="BB940" s="29"/>
      <c r="BC940" s="29"/>
      <c r="BD940" s="29"/>
      <c r="BE940" s="29"/>
      <c r="BF940" s="29"/>
      <c r="BG940" s="29"/>
      <c r="BH940" s="29"/>
      <c r="BI940" s="29"/>
      <c r="BJ940" s="29"/>
      <c r="BK940" s="29"/>
      <c r="BL940" s="29"/>
      <c r="BM940" s="29"/>
      <c r="BN940" s="29"/>
      <c r="BO940" s="29"/>
      <c r="BP940" s="29"/>
    </row>
    <row r="941" ht="15.75" customHeight="1">
      <c r="A941" s="29"/>
      <c r="B941" s="29"/>
      <c r="C941" s="30"/>
      <c r="D941" s="29"/>
      <c r="E941" s="29"/>
      <c r="F941" s="29"/>
      <c r="G941" s="29"/>
      <c r="H941" s="29"/>
      <c r="I941" s="29"/>
      <c r="J941" s="29"/>
      <c r="K941" s="29"/>
      <c r="L941" s="29"/>
      <c r="M941" s="29"/>
      <c r="N941" s="29"/>
      <c r="O941" s="29"/>
      <c r="P941" s="29"/>
      <c r="Q941" s="29"/>
      <c r="R941" s="29"/>
      <c r="S941" s="29"/>
      <c r="T941" s="29"/>
      <c r="U941" s="29"/>
      <c r="V941" s="29"/>
      <c r="W941" s="29"/>
      <c r="X941" s="29"/>
      <c r="Y941" s="29"/>
      <c r="Z941" s="29"/>
      <c r="AA941" s="29"/>
      <c r="AB941" s="29"/>
      <c r="AC941" s="29"/>
      <c r="AD941" s="29"/>
      <c r="AE941" s="29"/>
      <c r="AF941" s="29"/>
      <c r="AG941" s="29"/>
      <c r="AH941" s="29"/>
      <c r="AI941" s="29"/>
      <c r="AJ941" s="29"/>
      <c r="AK941" s="29"/>
      <c r="AL941" s="29"/>
      <c r="AM941" s="29"/>
      <c r="AN941" s="29"/>
      <c r="AO941" s="29"/>
      <c r="AP941" s="29"/>
      <c r="AQ941" s="29"/>
      <c r="AR941" s="29"/>
      <c r="AS941" s="29"/>
      <c r="AT941" s="29"/>
      <c r="AU941" s="29"/>
      <c r="AV941" s="29"/>
      <c r="AW941" s="29"/>
      <c r="AX941" s="29"/>
      <c r="AY941" s="29"/>
      <c r="AZ941" s="29"/>
      <c r="BA941" s="29"/>
      <c r="BB941" s="29"/>
      <c r="BC941" s="29"/>
      <c r="BD941" s="29"/>
      <c r="BE941" s="29"/>
      <c r="BF941" s="29"/>
      <c r="BG941" s="29"/>
      <c r="BH941" s="29"/>
      <c r="BI941" s="29"/>
      <c r="BJ941" s="29"/>
      <c r="BK941" s="29"/>
      <c r="BL941" s="29"/>
      <c r="BM941" s="29"/>
      <c r="BN941" s="29"/>
      <c r="BO941" s="29"/>
      <c r="BP941" s="29"/>
    </row>
    <row r="942" ht="15.75" customHeight="1">
      <c r="A942" s="29"/>
      <c r="B942" s="29"/>
      <c r="C942" s="30"/>
      <c r="D942" s="29"/>
      <c r="E942" s="29"/>
      <c r="F942" s="29"/>
      <c r="G942" s="29"/>
      <c r="H942" s="29"/>
      <c r="I942" s="29"/>
      <c r="J942" s="29"/>
      <c r="K942" s="29"/>
      <c r="L942" s="29"/>
      <c r="M942" s="29"/>
      <c r="N942" s="29"/>
      <c r="O942" s="29"/>
      <c r="P942" s="29"/>
      <c r="Q942" s="29"/>
      <c r="R942" s="29"/>
      <c r="S942" s="29"/>
      <c r="T942" s="29"/>
      <c r="U942" s="29"/>
      <c r="V942" s="29"/>
      <c r="W942" s="29"/>
      <c r="X942" s="29"/>
      <c r="Y942" s="29"/>
      <c r="Z942" s="29"/>
      <c r="AA942" s="29"/>
      <c r="AB942" s="29"/>
      <c r="AC942" s="29"/>
      <c r="AD942" s="29"/>
      <c r="AE942" s="29"/>
      <c r="AF942" s="29"/>
      <c r="AG942" s="29"/>
      <c r="AH942" s="29"/>
      <c r="AI942" s="29"/>
      <c r="AJ942" s="29"/>
      <c r="AK942" s="29"/>
      <c r="AL942" s="29"/>
      <c r="AM942" s="29"/>
      <c r="AN942" s="29"/>
      <c r="AO942" s="29"/>
      <c r="AP942" s="29"/>
      <c r="AQ942" s="29"/>
      <c r="AR942" s="29"/>
      <c r="AS942" s="29"/>
      <c r="AT942" s="29"/>
      <c r="AU942" s="29"/>
      <c r="AV942" s="29"/>
      <c r="AW942" s="29"/>
      <c r="AX942" s="29"/>
      <c r="AY942" s="29"/>
      <c r="AZ942" s="29"/>
      <c r="BA942" s="29"/>
      <c r="BB942" s="29"/>
      <c r="BC942" s="29"/>
      <c r="BD942" s="29"/>
      <c r="BE942" s="29"/>
      <c r="BF942" s="29"/>
      <c r="BG942" s="29"/>
      <c r="BH942" s="29"/>
      <c r="BI942" s="29"/>
      <c r="BJ942" s="29"/>
      <c r="BK942" s="29"/>
      <c r="BL942" s="29"/>
      <c r="BM942" s="29"/>
      <c r="BN942" s="29"/>
      <c r="BO942" s="29"/>
      <c r="BP942" s="29"/>
    </row>
    <row r="943" ht="15.75" customHeight="1">
      <c r="A943" s="29"/>
      <c r="B943" s="29"/>
      <c r="C943" s="30"/>
      <c r="D943" s="29"/>
      <c r="E943" s="29"/>
      <c r="F943" s="29"/>
      <c r="G943" s="29"/>
      <c r="H943" s="29"/>
      <c r="I943" s="29"/>
      <c r="J943" s="29"/>
      <c r="K943" s="29"/>
      <c r="L943" s="29"/>
      <c r="M943" s="29"/>
      <c r="N943" s="29"/>
      <c r="O943" s="29"/>
      <c r="P943" s="29"/>
      <c r="Q943" s="29"/>
      <c r="R943" s="29"/>
      <c r="S943" s="29"/>
      <c r="T943" s="29"/>
      <c r="U943" s="29"/>
      <c r="V943" s="29"/>
      <c r="W943" s="29"/>
      <c r="X943" s="29"/>
      <c r="Y943" s="29"/>
      <c r="Z943" s="29"/>
      <c r="AA943" s="29"/>
      <c r="AB943" s="29"/>
      <c r="AC943" s="29"/>
      <c r="AD943" s="29"/>
      <c r="AE943" s="29"/>
      <c r="AF943" s="29"/>
      <c r="AG943" s="29"/>
      <c r="AH943" s="29"/>
      <c r="AI943" s="29"/>
      <c r="AJ943" s="29"/>
      <c r="AK943" s="29"/>
      <c r="AL943" s="29"/>
      <c r="AM943" s="29"/>
      <c r="AN943" s="29"/>
      <c r="AO943" s="29"/>
      <c r="AP943" s="29"/>
      <c r="AQ943" s="29"/>
      <c r="AR943" s="29"/>
      <c r="AS943" s="29"/>
      <c r="AT943" s="29"/>
      <c r="AU943" s="29"/>
      <c r="AV943" s="29"/>
      <c r="AW943" s="29"/>
      <c r="AX943" s="29"/>
      <c r="AY943" s="29"/>
      <c r="AZ943" s="29"/>
      <c r="BA943" s="29"/>
      <c r="BB943" s="29"/>
      <c r="BC943" s="29"/>
      <c r="BD943" s="29"/>
      <c r="BE943" s="29"/>
      <c r="BF943" s="29"/>
      <c r="BG943" s="29"/>
      <c r="BH943" s="29"/>
      <c r="BI943" s="29"/>
      <c r="BJ943" s="29"/>
      <c r="BK943" s="29"/>
      <c r="BL943" s="29"/>
      <c r="BM943" s="29"/>
      <c r="BN943" s="29"/>
      <c r="BO943" s="29"/>
      <c r="BP943" s="29"/>
    </row>
    <row r="944" ht="15.75" customHeight="1">
      <c r="A944" s="29"/>
      <c r="B944" s="29"/>
      <c r="C944" s="30"/>
      <c r="D944" s="29"/>
      <c r="E944" s="29"/>
      <c r="F944" s="29"/>
      <c r="G944" s="29"/>
      <c r="H944" s="29"/>
      <c r="I944" s="29"/>
      <c r="J944" s="29"/>
      <c r="K944" s="29"/>
      <c r="L944" s="29"/>
      <c r="M944" s="29"/>
      <c r="N944" s="29"/>
      <c r="O944" s="29"/>
      <c r="P944" s="29"/>
      <c r="Q944" s="29"/>
      <c r="R944" s="29"/>
      <c r="S944" s="29"/>
      <c r="T944" s="29"/>
      <c r="U944" s="29"/>
      <c r="V944" s="29"/>
      <c r="W944" s="29"/>
      <c r="X944" s="29"/>
      <c r="Y944" s="29"/>
      <c r="Z944" s="29"/>
      <c r="AA944" s="29"/>
      <c r="AB944" s="29"/>
      <c r="AC944" s="29"/>
      <c r="AD944" s="29"/>
      <c r="AE944" s="29"/>
      <c r="AF944" s="29"/>
      <c r="AG944" s="29"/>
      <c r="AH944" s="29"/>
      <c r="AI944" s="29"/>
      <c r="AJ944" s="29"/>
      <c r="AK944" s="29"/>
      <c r="AL944" s="29"/>
      <c r="AM944" s="29"/>
      <c r="AN944" s="29"/>
      <c r="AO944" s="29"/>
      <c r="AP944" s="29"/>
      <c r="AQ944" s="29"/>
      <c r="AR944" s="29"/>
      <c r="AS944" s="29"/>
      <c r="AT944" s="29"/>
      <c r="AU944" s="29"/>
      <c r="AV944" s="29"/>
      <c r="AW944" s="29"/>
      <c r="AX944" s="29"/>
      <c r="AY944" s="29"/>
      <c r="AZ944" s="29"/>
      <c r="BA944" s="29"/>
      <c r="BB944" s="29"/>
      <c r="BC944" s="29"/>
      <c r="BD944" s="29"/>
      <c r="BE944" s="29"/>
      <c r="BF944" s="29"/>
      <c r="BG944" s="29"/>
      <c r="BH944" s="29"/>
      <c r="BI944" s="29"/>
      <c r="BJ944" s="29"/>
      <c r="BK944" s="29"/>
      <c r="BL944" s="29"/>
      <c r="BM944" s="29"/>
      <c r="BN944" s="29"/>
      <c r="BO944" s="29"/>
      <c r="BP944" s="29"/>
    </row>
    <row r="945" ht="15.75" customHeight="1">
      <c r="A945" s="29"/>
      <c r="B945" s="29"/>
      <c r="C945" s="30"/>
      <c r="D945" s="29"/>
      <c r="E945" s="29"/>
      <c r="F945" s="29"/>
      <c r="G945" s="29"/>
      <c r="H945" s="29"/>
      <c r="I945" s="29"/>
      <c r="J945" s="29"/>
      <c r="K945" s="29"/>
      <c r="L945" s="29"/>
      <c r="M945" s="29"/>
      <c r="N945" s="29"/>
      <c r="O945" s="29"/>
      <c r="P945" s="29"/>
      <c r="Q945" s="29"/>
      <c r="R945" s="29"/>
      <c r="S945" s="29"/>
      <c r="T945" s="29"/>
      <c r="U945" s="29"/>
      <c r="V945" s="29"/>
      <c r="W945" s="29"/>
      <c r="X945" s="29"/>
      <c r="Y945" s="29"/>
      <c r="Z945" s="29"/>
      <c r="AA945" s="29"/>
      <c r="AB945" s="29"/>
      <c r="AC945" s="29"/>
      <c r="AD945" s="29"/>
      <c r="AE945" s="29"/>
      <c r="AF945" s="29"/>
      <c r="AG945" s="29"/>
      <c r="AH945" s="29"/>
      <c r="AI945" s="29"/>
      <c r="AJ945" s="29"/>
      <c r="AK945" s="29"/>
      <c r="AL945" s="29"/>
      <c r="AM945" s="29"/>
      <c r="AN945" s="29"/>
      <c r="AO945" s="29"/>
      <c r="AP945" s="29"/>
      <c r="AQ945" s="29"/>
      <c r="AR945" s="29"/>
      <c r="AS945" s="29"/>
      <c r="AT945" s="29"/>
      <c r="AU945" s="29"/>
      <c r="AV945" s="29"/>
      <c r="AW945" s="29"/>
      <c r="AX945" s="29"/>
      <c r="AY945" s="29"/>
      <c r="AZ945" s="29"/>
      <c r="BA945" s="29"/>
      <c r="BB945" s="29"/>
      <c r="BC945" s="29"/>
      <c r="BD945" s="29"/>
      <c r="BE945" s="29"/>
      <c r="BF945" s="29"/>
      <c r="BG945" s="29"/>
      <c r="BH945" s="29"/>
      <c r="BI945" s="29"/>
      <c r="BJ945" s="29"/>
      <c r="BK945" s="29"/>
      <c r="BL945" s="29"/>
      <c r="BM945" s="29"/>
      <c r="BN945" s="29"/>
      <c r="BO945" s="29"/>
      <c r="BP945" s="29"/>
    </row>
    <row r="946" ht="15.75" customHeight="1">
      <c r="A946" s="29"/>
      <c r="B946" s="29"/>
      <c r="C946" s="30"/>
      <c r="D946" s="29"/>
      <c r="E946" s="29"/>
      <c r="F946" s="29"/>
      <c r="G946" s="29"/>
      <c r="H946" s="29"/>
      <c r="I946" s="29"/>
      <c r="J946" s="29"/>
      <c r="K946" s="29"/>
      <c r="L946" s="29"/>
      <c r="M946" s="29"/>
      <c r="N946" s="29"/>
      <c r="O946" s="29"/>
      <c r="P946" s="29"/>
      <c r="Q946" s="29"/>
      <c r="R946" s="29"/>
      <c r="S946" s="29"/>
      <c r="T946" s="29"/>
      <c r="U946" s="29"/>
      <c r="V946" s="29"/>
      <c r="W946" s="29"/>
      <c r="X946" s="29"/>
      <c r="Y946" s="29"/>
      <c r="Z946" s="29"/>
      <c r="AA946" s="29"/>
      <c r="AB946" s="29"/>
      <c r="AC946" s="29"/>
      <c r="AD946" s="29"/>
      <c r="AE946" s="29"/>
      <c r="AF946" s="29"/>
      <c r="AG946" s="29"/>
      <c r="AH946" s="29"/>
      <c r="AI946" s="29"/>
      <c r="AJ946" s="29"/>
      <c r="AK946" s="29"/>
      <c r="AL946" s="29"/>
      <c r="AM946" s="29"/>
      <c r="AN946" s="29"/>
      <c r="AO946" s="29"/>
      <c r="AP946" s="29"/>
      <c r="AQ946" s="29"/>
      <c r="AR946" s="29"/>
      <c r="AS946" s="29"/>
      <c r="AT946" s="29"/>
      <c r="AU946" s="29"/>
      <c r="AV946" s="29"/>
      <c r="AW946" s="29"/>
      <c r="AX946" s="29"/>
      <c r="AY946" s="29"/>
      <c r="AZ946" s="29"/>
      <c r="BA946" s="29"/>
      <c r="BB946" s="29"/>
      <c r="BC946" s="29"/>
      <c r="BD946" s="29"/>
      <c r="BE946" s="29"/>
      <c r="BF946" s="29"/>
      <c r="BG946" s="29"/>
      <c r="BH946" s="29"/>
      <c r="BI946" s="29"/>
      <c r="BJ946" s="29"/>
      <c r="BK946" s="29"/>
      <c r="BL946" s="29"/>
      <c r="BM946" s="29"/>
      <c r="BN946" s="29"/>
      <c r="BO946" s="29"/>
      <c r="BP946" s="29"/>
    </row>
    <row r="947" ht="15.75" customHeight="1">
      <c r="A947" s="29"/>
      <c r="B947" s="29"/>
      <c r="C947" s="30"/>
      <c r="D947" s="29"/>
      <c r="E947" s="29"/>
      <c r="F947" s="29"/>
      <c r="G947" s="29"/>
      <c r="H947" s="29"/>
      <c r="I947" s="29"/>
      <c r="J947" s="29"/>
      <c r="K947" s="29"/>
      <c r="L947" s="29"/>
      <c r="M947" s="29"/>
      <c r="N947" s="29"/>
      <c r="O947" s="29"/>
      <c r="P947" s="29"/>
      <c r="Q947" s="29"/>
      <c r="R947" s="29"/>
      <c r="S947" s="29"/>
      <c r="T947" s="29"/>
      <c r="U947" s="29"/>
      <c r="V947" s="29"/>
      <c r="W947" s="29"/>
      <c r="X947" s="29"/>
      <c r="Y947" s="29"/>
      <c r="Z947" s="29"/>
      <c r="AA947" s="29"/>
      <c r="AB947" s="29"/>
      <c r="AC947" s="29"/>
      <c r="AD947" s="29"/>
      <c r="AE947" s="29"/>
      <c r="AF947" s="29"/>
      <c r="AG947" s="29"/>
      <c r="AH947" s="29"/>
      <c r="AI947" s="29"/>
      <c r="AJ947" s="29"/>
      <c r="AK947" s="29"/>
      <c r="AL947" s="29"/>
      <c r="AM947" s="29"/>
      <c r="AN947" s="29"/>
      <c r="AO947" s="29"/>
      <c r="AP947" s="29"/>
      <c r="AQ947" s="29"/>
      <c r="AR947" s="29"/>
      <c r="AS947" s="29"/>
      <c r="AT947" s="29"/>
      <c r="AU947" s="29"/>
      <c r="AV947" s="29"/>
      <c r="AW947" s="29"/>
      <c r="AX947" s="29"/>
      <c r="AY947" s="29"/>
      <c r="AZ947" s="29"/>
      <c r="BA947" s="29"/>
      <c r="BB947" s="29"/>
      <c r="BC947" s="29"/>
      <c r="BD947" s="29"/>
      <c r="BE947" s="29"/>
      <c r="BF947" s="29"/>
      <c r="BG947" s="29"/>
      <c r="BH947" s="29"/>
      <c r="BI947" s="29"/>
      <c r="BJ947" s="29"/>
      <c r="BK947" s="29"/>
      <c r="BL947" s="29"/>
      <c r="BM947" s="29"/>
      <c r="BN947" s="29"/>
      <c r="BO947" s="29"/>
      <c r="BP947" s="29"/>
    </row>
    <row r="948" ht="15.75" customHeight="1">
      <c r="A948" s="29"/>
      <c r="B948" s="29"/>
      <c r="C948" s="30"/>
      <c r="D948" s="29"/>
      <c r="E948" s="29"/>
      <c r="F948" s="29"/>
      <c r="G948" s="29"/>
      <c r="H948" s="29"/>
      <c r="I948" s="29"/>
      <c r="J948" s="29"/>
      <c r="K948" s="29"/>
      <c r="L948" s="29"/>
      <c r="M948" s="29"/>
      <c r="N948" s="29"/>
      <c r="O948" s="29"/>
      <c r="P948" s="29"/>
      <c r="Q948" s="29"/>
      <c r="R948" s="29"/>
      <c r="S948" s="29"/>
      <c r="T948" s="29"/>
      <c r="U948" s="29"/>
      <c r="V948" s="29"/>
      <c r="W948" s="29"/>
      <c r="X948" s="29"/>
      <c r="Y948" s="29"/>
      <c r="Z948" s="29"/>
      <c r="AA948" s="29"/>
      <c r="AB948" s="29"/>
      <c r="AC948" s="29"/>
      <c r="AD948" s="29"/>
      <c r="AE948" s="29"/>
      <c r="AF948" s="29"/>
      <c r="AG948" s="29"/>
      <c r="AH948" s="29"/>
      <c r="AI948" s="29"/>
      <c r="AJ948" s="29"/>
      <c r="AK948" s="29"/>
      <c r="AL948" s="29"/>
      <c r="AM948" s="29"/>
      <c r="AN948" s="29"/>
      <c r="AO948" s="29"/>
      <c r="AP948" s="29"/>
      <c r="AQ948" s="29"/>
      <c r="AR948" s="29"/>
      <c r="AS948" s="29"/>
      <c r="AT948" s="29"/>
      <c r="AU948" s="29"/>
      <c r="AV948" s="29"/>
      <c r="AW948" s="29"/>
      <c r="AX948" s="29"/>
      <c r="AY948" s="29"/>
      <c r="AZ948" s="29"/>
      <c r="BA948" s="29"/>
      <c r="BB948" s="29"/>
      <c r="BC948" s="29"/>
      <c r="BD948" s="29"/>
      <c r="BE948" s="29"/>
      <c r="BF948" s="29"/>
      <c r="BG948" s="29"/>
      <c r="BH948" s="29"/>
      <c r="BI948" s="29"/>
      <c r="BJ948" s="29"/>
      <c r="BK948" s="29"/>
      <c r="BL948" s="29"/>
      <c r="BM948" s="29"/>
      <c r="BN948" s="29"/>
      <c r="BO948" s="29"/>
      <c r="BP948" s="29"/>
    </row>
    <row r="949" ht="15.75" customHeight="1">
      <c r="A949" s="29"/>
      <c r="B949" s="29"/>
      <c r="C949" s="30"/>
      <c r="D949" s="29"/>
      <c r="E949" s="29"/>
      <c r="F949" s="29"/>
      <c r="G949" s="29"/>
      <c r="H949" s="29"/>
      <c r="I949" s="29"/>
      <c r="J949" s="29"/>
      <c r="K949" s="29"/>
      <c r="L949" s="29"/>
      <c r="M949" s="29"/>
      <c r="N949" s="29"/>
      <c r="O949" s="29"/>
      <c r="P949" s="29"/>
      <c r="Q949" s="29"/>
      <c r="R949" s="29"/>
      <c r="S949" s="29"/>
      <c r="T949" s="29"/>
      <c r="U949" s="29"/>
      <c r="V949" s="29"/>
      <c r="W949" s="29"/>
      <c r="X949" s="29"/>
      <c r="Y949" s="29"/>
      <c r="Z949" s="29"/>
      <c r="AA949" s="29"/>
      <c r="AB949" s="29"/>
      <c r="AC949" s="29"/>
      <c r="AD949" s="29"/>
      <c r="AE949" s="29"/>
      <c r="AF949" s="29"/>
      <c r="AG949" s="29"/>
      <c r="AH949" s="29"/>
      <c r="AI949" s="29"/>
      <c r="AJ949" s="29"/>
      <c r="AK949" s="29"/>
      <c r="AL949" s="29"/>
      <c r="AM949" s="29"/>
      <c r="AN949" s="29"/>
      <c r="AO949" s="29"/>
      <c r="AP949" s="29"/>
      <c r="AQ949" s="29"/>
      <c r="AR949" s="29"/>
      <c r="AS949" s="29"/>
      <c r="AT949" s="29"/>
      <c r="AU949" s="29"/>
      <c r="AV949" s="29"/>
      <c r="AW949" s="29"/>
      <c r="AX949" s="29"/>
      <c r="AY949" s="29"/>
      <c r="AZ949" s="29"/>
      <c r="BA949" s="29"/>
      <c r="BB949" s="29"/>
      <c r="BC949" s="29"/>
      <c r="BD949" s="29"/>
      <c r="BE949" s="29"/>
      <c r="BF949" s="29"/>
      <c r="BG949" s="29"/>
      <c r="BH949" s="29"/>
      <c r="BI949" s="29"/>
      <c r="BJ949" s="29"/>
      <c r="BK949" s="29"/>
      <c r="BL949" s="29"/>
      <c r="BM949" s="29"/>
      <c r="BN949" s="29"/>
      <c r="BO949" s="29"/>
      <c r="BP949" s="29"/>
    </row>
    <row r="950" ht="15.75" customHeight="1">
      <c r="A950" s="29"/>
      <c r="B950" s="29"/>
      <c r="C950" s="30"/>
      <c r="D950" s="29"/>
      <c r="E950" s="29"/>
      <c r="F950" s="29"/>
      <c r="G950" s="29"/>
      <c r="H950" s="29"/>
      <c r="I950" s="29"/>
      <c r="J950" s="29"/>
      <c r="K950" s="29"/>
      <c r="L950" s="29"/>
      <c r="M950" s="29"/>
      <c r="N950" s="29"/>
      <c r="O950" s="29"/>
      <c r="P950" s="29"/>
      <c r="Q950" s="29"/>
      <c r="R950" s="29"/>
      <c r="S950" s="29"/>
      <c r="T950" s="29"/>
      <c r="U950" s="29"/>
      <c r="V950" s="29"/>
      <c r="W950" s="29"/>
      <c r="X950" s="29"/>
      <c r="Y950" s="29"/>
      <c r="Z950" s="29"/>
      <c r="AA950" s="29"/>
      <c r="AB950" s="29"/>
      <c r="AC950" s="29"/>
      <c r="AD950" s="29"/>
      <c r="AE950" s="29"/>
      <c r="AF950" s="29"/>
      <c r="AG950" s="29"/>
      <c r="AH950" s="29"/>
      <c r="AI950" s="29"/>
      <c r="AJ950" s="29"/>
      <c r="AK950" s="29"/>
      <c r="AL950" s="29"/>
      <c r="AM950" s="29"/>
      <c r="AN950" s="29"/>
      <c r="AO950" s="29"/>
      <c r="AP950" s="29"/>
      <c r="AQ950" s="29"/>
      <c r="AR950" s="29"/>
      <c r="AS950" s="29"/>
      <c r="AT950" s="29"/>
      <c r="AU950" s="29"/>
      <c r="AV950" s="29"/>
      <c r="AW950" s="29"/>
      <c r="AX950" s="29"/>
      <c r="AY950" s="29"/>
      <c r="AZ950" s="29"/>
      <c r="BA950" s="29"/>
      <c r="BB950" s="29"/>
      <c r="BC950" s="29"/>
      <c r="BD950" s="29"/>
      <c r="BE950" s="29"/>
      <c r="BF950" s="29"/>
      <c r="BG950" s="29"/>
      <c r="BH950" s="29"/>
      <c r="BI950" s="29"/>
      <c r="BJ950" s="29"/>
      <c r="BK950" s="29"/>
      <c r="BL950" s="29"/>
      <c r="BM950" s="29"/>
      <c r="BN950" s="29"/>
      <c r="BO950" s="29"/>
      <c r="BP950" s="29"/>
    </row>
    <row r="951" ht="15.75" customHeight="1">
      <c r="A951" s="29"/>
      <c r="B951" s="29"/>
      <c r="C951" s="30"/>
      <c r="D951" s="29"/>
      <c r="E951" s="29"/>
      <c r="F951" s="29"/>
      <c r="G951" s="29"/>
      <c r="H951" s="29"/>
      <c r="I951" s="29"/>
      <c r="J951" s="29"/>
      <c r="K951" s="29"/>
      <c r="L951" s="29"/>
      <c r="M951" s="29"/>
      <c r="N951" s="29"/>
      <c r="O951" s="29"/>
      <c r="P951" s="29"/>
      <c r="Q951" s="29"/>
      <c r="R951" s="29"/>
      <c r="S951" s="29"/>
      <c r="T951" s="29"/>
      <c r="U951" s="29"/>
      <c r="V951" s="29"/>
      <c r="W951" s="29"/>
      <c r="X951" s="29"/>
      <c r="Y951" s="29"/>
      <c r="Z951" s="29"/>
      <c r="AA951" s="29"/>
      <c r="AB951" s="29"/>
      <c r="AC951" s="29"/>
      <c r="AD951" s="29"/>
      <c r="AE951" s="29"/>
      <c r="AF951" s="29"/>
      <c r="AG951" s="29"/>
      <c r="AH951" s="29"/>
      <c r="AI951" s="29"/>
      <c r="AJ951" s="29"/>
      <c r="AK951" s="29"/>
      <c r="AL951" s="29"/>
      <c r="AM951" s="29"/>
      <c r="AN951" s="29"/>
      <c r="AO951" s="29"/>
      <c r="AP951" s="29"/>
      <c r="AQ951" s="29"/>
      <c r="AR951" s="29"/>
      <c r="AS951" s="29"/>
      <c r="AT951" s="29"/>
      <c r="AU951" s="29"/>
      <c r="AV951" s="29"/>
      <c r="AW951" s="29"/>
      <c r="AX951" s="29"/>
      <c r="AY951" s="29"/>
      <c r="AZ951" s="29"/>
      <c r="BA951" s="29"/>
      <c r="BB951" s="29"/>
      <c r="BC951" s="29"/>
      <c r="BD951" s="29"/>
      <c r="BE951" s="29"/>
      <c r="BF951" s="29"/>
      <c r="BG951" s="29"/>
      <c r="BH951" s="29"/>
      <c r="BI951" s="29"/>
      <c r="BJ951" s="29"/>
      <c r="BK951" s="29"/>
      <c r="BL951" s="29"/>
      <c r="BM951" s="29"/>
      <c r="BN951" s="29"/>
      <c r="BO951" s="29"/>
      <c r="BP951" s="29"/>
    </row>
    <row r="952" ht="15.75" customHeight="1">
      <c r="A952" s="29"/>
      <c r="B952" s="29"/>
      <c r="C952" s="30"/>
      <c r="D952" s="29"/>
      <c r="E952" s="29"/>
      <c r="F952" s="29"/>
      <c r="G952" s="29"/>
      <c r="H952" s="29"/>
      <c r="I952" s="29"/>
      <c r="J952" s="29"/>
      <c r="K952" s="29"/>
      <c r="L952" s="29"/>
      <c r="M952" s="29"/>
      <c r="N952" s="29"/>
      <c r="O952" s="29"/>
      <c r="P952" s="29"/>
      <c r="Q952" s="29"/>
      <c r="R952" s="29"/>
      <c r="S952" s="29"/>
      <c r="T952" s="29"/>
      <c r="U952" s="29"/>
      <c r="V952" s="29"/>
      <c r="W952" s="29"/>
      <c r="X952" s="29"/>
      <c r="Y952" s="29"/>
      <c r="Z952" s="29"/>
      <c r="AA952" s="29"/>
      <c r="AB952" s="29"/>
      <c r="AC952" s="29"/>
      <c r="AD952" s="29"/>
      <c r="AE952" s="29"/>
      <c r="AF952" s="29"/>
      <c r="AG952" s="29"/>
      <c r="AH952" s="29"/>
      <c r="AI952" s="29"/>
      <c r="AJ952" s="29"/>
      <c r="AK952" s="29"/>
      <c r="AL952" s="29"/>
      <c r="AM952" s="29"/>
      <c r="AN952" s="29"/>
      <c r="AO952" s="29"/>
      <c r="AP952" s="29"/>
      <c r="AQ952" s="29"/>
      <c r="AR952" s="29"/>
      <c r="AS952" s="29"/>
      <c r="AT952" s="29"/>
      <c r="AU952" s="29"/>
      <c r="AV952" s="29"/>
      <c r="AW952" s="29"/>
      <c r="AX952" s="29"/>
      <c r="AY952" s="29"/>
      <c r="AZ952" s="29"/>
      <c r="BA952" s="29"/>
      <c r="BB952" s="29"/>
      <c r="BC952" s="29"/>
      <c r="BD952" s="29"/>
      <c r="BE952" s="29"/>
      <c r="BF952" s="29"/>
      <c r="BG952" s="29"/>
      <c r="BH952" s="29"/>
      <c r="BI952" s="29"/>
      <c r="BJ952" s="29"/>
      <c r="BK952" s="29"/>
      <c r="BL952" s="29"/>
      <c r="BM952" s="29"/>
      <c r="BN952" s="29"/>
      <c r="BO952" s="29"/>
      <c r="BP952" s="29"/>
    </row>
    <row r="953" ht="15.75" customHeight="1">
      <c r="A953" s="29"/>
      <c r="B953" s="29"/>
      <c r="C953" s="30"/>
      <c r="D953" s="29"/>
      <c r="E953" s="29"/>
      <c r="F953" s="29"/>
      <c r="G953" s="29"/>
      <c r="H953" s="29"/>
      <c r="I953" s="29"/>
      <c r="J953" s="29"/>
      <c r="K953" s="29"/>
      <c r="L953" s="29"/>
      <c r="M953" s="29"/>
      <c r="N953" s="29"/>
      <c r="O953" s="29"/>
      <c r="P953" s="29"/>
      <c r="Q953" s="29"/>
      <c r="R953" s="29"/>
      <c r="S953" s="29"/>
      <c r="T953" s="29"/>
      <c r="U953" s="29"/>
      <c r="V953" s="29"/>
      <c r="W953" s="29"/>
      <c r="X953" s="29"/>
      <c r="Y953" s="29"/>
      <c r="Z953" s="29"/>
      <c r="AA953" s="29"/>
      <c r="AB953" s="29"/>
      <c r="AC953" s="29"/>
      <c r="AD953" s="29"/>
      <c r="AE953" s="29"/>
      <c r="AF953" s="29"/>
      <c r="AG953" s="29"/>
      <c r="AH953" s="29"/>
      <c r="AI953" s="29"/>
      <c r="AJ953" s="29"/>
      <c r="AK953" s="29"/>
      <c r="AL953" s="29"/>
      <c r="AM953" s="29"/>
      <c r="AN953" s="29"/>
      <c r="AO953" s="29"/>
      <c r="AP953" s="29"/>
      <c r="AQ953" s="29"/>
      <c r="AR953" s="29"/>
      <c r="AS953" s="29"/>
      <c r="AT953" s="29"/>
      <c r="AU953" s="29"/>
      <c r="AV953" s="29"/>
      <c r="AW953" s="29"/>
      <c r="AX953" s="29"/>
      <c r="AY953" s="29"/>
      <c r="AZ953" s="29"/>
      <c r="BA953" s="29"/>
      <c r="BB953" s="29"/>
      <c r="BC953" s="29"/>
      <c r="BD953" s="29"/>
      <c r="BE953" s="29"/>
      <c r="BF953" s="29"/>
      <c r="BG953" s="29"/>
      <c r="BH953" s="29"/>
      <c r="BI953" s="29"/>
      <c r="BJ953" s="29"/>
      <c r="BK953" s="29"/>
      <c r="BL953" s="29"/>
      <c r="BM953" s="29"/>
      <c r="BN953" s="29"/>
      <c r="BO953" s="29"/>
      <c r="BP953" s="29"/>
    </row>
    <row r="954" ht="15.75" customHeight="1">
      <c r="A954" s="29"/>
      <c r="B954" s="29"/>
      <c r="C954" s="30"/>
      <c r="D954" s="29"/>
      <c r="E954" s="29"/>
      <c r="F954" s="29"/>
      <c r="G954" s="29"/>
      <c r="H954" s="29"/>
      <c r="I954" s="29"/>
      <c r="J954" s="29"/>
      <c r="K954" s="29"/>
      <c r="L954" s="29"/>
      <c r="M954" s="29"/>
      <c r="N954" s="29"/>
      <c r="O954" s="29"/>
      <c r="P954" s="29"/>
      <c r="Q954" s="29"/>
      <c r="R954" s="29"/>
      <c r="S954" s="29"/>
      <c r="T954" s="29"/>
      <c r="U954" s="29"/>
      <c r="V954" s="29"/>
      <c r="W954" s="29"/>
      <c r="X954" s="29"/>
      <c r="Y954" s="29"/>
      <c r="Z954" s="29"/>
      <c r="AA954" s="29"/>
      <c r="AB954" s="29"/>
      <c r="AC954" s="29"/>
      <c r="AD954" s="29"/>
      <c r="AE954" s="29"/>
      <c r="AF954" s="29"/>
      <c r="AG954" s="29"/>
      <c r="AH954" s="29"/>
      <c r="AI954" s="29"/>
      <c r="AJ954" s="29"/>
      <c r="AK954" s="29"/>
      <c r="AL954" s="29"/>
      <c r="AM954" s="29"/>
      <c r="AN954" s="29"/>
      <c r="AO954" s="29"/>
      <c r="AP954" s="29"/>
      <c r="AQ954" s="29"/>
      <c r="AR954" s="29"/>
      <c r="AS954" s="29"/>
      <c r="AT954" s="29"/>
      <c r="AU954" s="29"/>
      <c r="AV954" s="29"/>
      <c r="AW954" s="29"/>
      <c r="AX954" s="29"/>
      <c r="AY954" s="29"/>
      <c r="AZ954" s="29"/>
      <c r="BA954" s="29"/>
      <c r="BB954" s="29"/>
      <c r="BC954" s="29"/>
      <c r="BD954" s="29"/>
      <c r="BE954" s="29"/>
      <c r="BF954" s="29"/>
      <c r="BG954" s="29"/>
      <c r="BH954" s="29"/>
      <c r="BI954" s="29"/>
      <c r="BJ954" s="29"/>
      <c r="BK954" s="29"/>
      <c r="BL954" s="29"/>
      <c r="BM954" s="29"/>
      <c r="BN954" s="29"/>
      <c r="BO954" s="29"/>
      <c r="BP954" s="29"/>
    </row>
    <row r="955" ht="15.75" customHeight="1">
      <c r="A955" s="29"/>
      <c r="B955" s="29"/>
      <c r="C955" s="30"/>
      <c r="D955" s="29"/>
      <c r="E955" s="29"/>
      <c r="F955" s="29"/>
      <c r="G955" s="29"/>
      <c r="H955" s="29"/>
      <c r="I955" s="29"/>
      <c r="J955" s="29"/>
      <c r="K955" s="29"/>
      <c r="L955" s="29"/>
      <c r="M955" s="29"/>
      <c r="N955" s="29"/>
      <c r="O955" s="29"/>
      <c r="P955" s="29"/>
      <c r="Q955" s="29"/>
      <c r="R955" s="29"/>
      <c r="S955" s="29"/>
      <c r="T955" s="29"/>
      <c r="U955" s="29"/>
      <c r="V955" s="29"/>
      <c r="W955" s="29"/>
      <c r="X955" s="29"/>
      <c r="Y955" s="29"/>
      <c r="Z955" s="29"/>
      <c r="AA955" s="29"/>
      <c r="AB955" s="29"/>
      <c r="AC955" s="29"/>
      <c r="AD955" s="29"/>
      <c r="AE955" s="29"/>
      <c r="AF955" s="29"/>
      <c r="AG955" s="29"/>
      <c r="AH955" s="29"/>
      <c r="AI955" s="29"/>
      <c r="AJ955" s="29"/>
      <c r="AK955" s="29"/>
      <c r="AL955" s="29"/>
      <c r="AM955" s="29"/>
      <c r="AN955" s="29"/>
      <c r="AO955" s="29"/>
      <c r="AP955" s="29"/>
      <c r="AQ955" s="29"/>
      <c r="AR955" s="29"/>
      <c r="AS955" s="29"/>
      <c r="AT955" s="29"/>
      <c r="AU955" s="29"/>
      <c r="AV955" s="29"/>
      <c r="AW955" s="29"/>
      <c r="AX955" s="29"/>
      <c r="AY955" s="29"/>
      <c r="AZ955" s="29"/>
      <c r="BA955" s="29"/>
      <c r="BB955" s="29"/>
      <c r="BC955" s="29"/>
      <c r="BD955" s="29"/>
      <c r="BE955" s="29"/>
      <c r="BF955" s="29"/>
      <c r="BG955" s="29"/>
      <c r="BH955" s="29"/>
      <c r="BI955" s="29"/>
      <c r="BJ955" s="29"/>
      <c r="BK955" s="29"/>
      <c r="BL955" s="29"/>
      <c r="BM955" s="29"/>
      <c r="BN955" s="29"/>
      <c r="BO955" s="29"/>
      <c r="BP955" s="29"/>
    </row>
    <row r="956" ht="15.75" customHeight="1">
      <c r="A956" s="29"/>
      <c r="B956" s="29"/>
      <c r="C956" s="30"/>
      <c r="D956" s="29"/>
      <c r="E956" s="29"/>
      <c r="F956" s="29"/>
      <c r="G956" s="29"/>
      <c r="H956" s="29"/>
      <c r="I956" s="29"/>
      <c r="J956" s="29"/>
      <c r="K956" s="29"/>
      <c r="L956" s="29"/>
      <c r="M956" s="29"/>
      <c r="N956" s="29"/>
      <c r="O956" s="29"/>
      <c r="P956" s="29"/>
      <c r="Q956" s="29"/>
      <c r="R956" s="29"/>
      <c r="S956" s="29"/>
      <c r="T956" s="29"/>
      <c r="U956" s="29"/>
      <c r="V956" s="29"/>
      <c r="W956" s="29"/>
      <c r="X956" s="29"/>
      <c r="Y956" s="29"/>
      <c r="Z956" s="29"/>
      <c r="AA956" s="29"/>
      <c r="AB956" s="29"/>
      <c r="AC956" s="29"/>
      <c r="AD956" s="29"/>
      <c r="AE956" s="29"/>
      <c r="AF956" s="29"/>
      <c r="AG956" s="29"/>
      <c r="AH956" s="29"/>
      <c r="AI956" s="29"/>
      <c r="AJ956" s="29"/>
      <c r="AK956" s="29"/>
      <c r="AL956" s="29"/>
      <c r="AM956" s="29"/>
      <c r="AN956" s="29"/>
      <c r="AO956" s="29"/>
      <c r="AP956" s="29"/>
      <c r="AQ956" s="29"/>
      <c r="AR956" s="29"/>
      <c r="AS956" s="29"/>
      <c r="AT956" s="29"/>
      <c r="AU956" s="29"/>
      <c r="AV956" s="29"/>
      <c r="AW956" s="29"/>
      <c r="AX956" s="29"/>
      <c r="AY956" s="29"/>
      <c r="AZ956" s="29"/>
      <c r="BA956" s="29"/>
      <c r="BB956" s="29"/>
      <c r="BC956" s="29"/>
      <c r="BD956" s="29"/>
      <c r="BE956" s="29"/>
      <c r="BF956" s="29"/>
      <c r="BG956" s="29"/>
      <c r="BH956" s="29"/>
      <c r="BI956" s="29"/>
      <c r="BJ956" s="29"/>
      <c r="BK956" s="29"/>
      <c r="BL956" s="29"/>
      <c r="BM956" s="29"/>
      <c r="BN956" s="29"/>
      <c r="BO956" s="29"/>
      <c r="BP956" s="29"/>
    </row>
    <row r="957" ht="15.75" customHeight="1">
      <c r="A957" s="29"/>
      <c r="B957" s="29"/>
      <c r="C957" s="30"/>
      <c r="D957" s="29"/>
      <c r="E957" s="29"/>
      <c r="F957" s="29"/>
      <c r="G957" s="29"/>
      <c r="H957" s="29"/>
      <c r="I957" s="29"/>
      <c r="J957" s="29"/>
      <c r="K957" s="29"/>
      <c r="L957" s="29"/>
      <c r="M957" s="29"/>
      <c r="N957" s="29"/>
      <c r="O957" s="29"/>
      <c r="P957" s="29"/>
      <c r="Q957" s="29"/>
      <c r="R957" s="29"/>
      <c r="S957" s="29"/>
      <c r="T957" s="29"/>
      <c r="U957" s="29"/>
      <c r="V957" s="29"/>
      <c r="W957" s="29"/>
      <c r="X957" s="29"/>
      <c r="Y957" s="29"/>
      <c r="Z957" s="29"/>
      <c r="AA957" s="29"/>
      <c r="AB957" s="29"/>
      <c r="AC957" s="29"/>
      <c r="AD957" s="29"/>
      <c r="AE957" s="29"/>
      <c r="AF957" s="29"/>
      <c r="AG957" s="29"/>
      <c r="AH957" s="29"/>
      <c r="AI957" s="29"/>
      <c r="AJ957" s="29"/>
      <c r="AK957" s="29"/>
      <c r="AL957" s="29"/>
      <c r="AM957" s="29"/>
      <c r="AN957" s="29"/>
      <c r="AO957" s="29"/>
      <c r="AP957" s="29"/>
      <c r="AQ957" s="29"/>
      <c r="AR957" s="29"/>
      <c r="AS957" s="29"/>
      <c r="AT957" s="29"/>
      <c r="AU957" s="29"/>
      <c r="AV957" s="29"/>
      <c r="AW957" s="29"/>
      <c r="AX957" s="29"/>
      <c r="AY957" s="29"/>
      <c r="AZ957" s="29"/>
      <c r="BA957" s="29"/>
      <c r="BB957" s="29"/>
      <c r="BC957" s="29"/>
      <c r="BD957" s="29"/>
      <c r="BE957" s="29"/>
      <c r="BF957" s="29"/>
      <c r="BG957" s="29"/>
      <c r="BH957" s="29"/>
      <c r="BI957" s="29"/>
      <c r="BJ957" s="29"/>
      <c r="BK957" s="29"/>
      <c r="BL957" s="29"/>
      <c r="BM957" s="29"/>
      <c r="BN957" s="29"/>
      <c r="BO957" s="29"/>
      <c r="BP957" s="29"/>
    </row>
    <row r="958" ht="15.75" customHeight="1">
      <c r="A958" s="29"/>
      <c r="B958" s="29"/>
      <c r="C958" s="30"/>
      <c r="D958" s="29"/>
      <c r="E958" s="29"/>
      <c r="F958" s="29"/>
      <c r="G958" s="29"/>
      <c r="H958" s="29"/>
      <c r="I958" s="29"/>
      <c r="J958" s="29"/>
      <c r="K958" s="29"/>
      <c r="L958" s="29"/>
      <c r="M958" s="29"/>
      <c r="N958" s="29"/>
      <c r="O958" s="29"/>
      <c r="P958" s="29"/>
      <c r="Q958" s="29"/>
      <c r="R958" s="29"/>
      <c r="S958" s="29"/>
      <c r="T958" s="29"/>
      <c r="U958" s="29"/>
      <c r="V958" s="29"/>
      <c r="W958" s="29"/>
      <c r="X958" s="29"/>
      <c r="Y958" s="29"/>
      <c r="Z958" s="29"/>
      <c r="AA958" s="29"/>
      <c r="AB958" s="29"/>
      <c r="AC958" s="29"/>
      <c r="AD958" s="29"/>
      <c r="AE958" s="29"/>
      <c r="AF958" s="29"/>
      <c r="AG958" s="29"/>
      <c r="AH958" s="29"/>
      <c r="AI958" s="29"/>
      <c r="AJ958" s="29"/>
      <c r="AK958" s="29"/>
      <c r="AL958" s="29"/>
      <c r="AM958" s="29"/>
      <c r="AN958" s="29"/>
      <c r="AO958" s="29"/>
      <c r="AP958" s="29"/>
      <c r="AQ958" s="29"/>
      <c r="AR958" s="29"/>
      <c r="AS958" s="29"/>
      <c r="AT958" s="29"/>
      <c r="AU958" s="29"/>
      <c r="AV958" s="29"/>
      <c r="AW958" s="29"/>
      <c r="AX958" s="29"/>
      <c r="AY958" s="29"/>
      <c r="AZ958" s="29"/>
      <c r="BA958" s="29"/>
      <c r="BB958" s="29"/>
      <c r="BC958" s="29"/>
      <c r="BD958" s="29"/>
      <c r="BE958" s="29"/>
      <c r="BF958" s="29"/>
      <c r="BG958" s="29"/>
      <c r="BH958" s="29"/>
      <c r="BI958" s="29"/>
      <c r="BJ958" s="29"/>
      <c r="BK958" s="29"/>
      <c r="BL958" s="29"/>
      <c r="BM958" s="29"/>
      <c r="BN958" s="29"/>
      <c r="BO958" s="29"/>
      <c r="BP958" s="29"/>
    </row>
    <row r="959" ht="15.75" customHeight="1">
      <c r="A959" s="29"/>
      <c r="B959" s="29"/>
      <c r="C959" s="30"/>
      <c r="D959" s="29"/>
      <c r="E959" s="29"/>
      <c r="F959" s="29"/>
      <c r="G959" s="29"/>
      <c r="H959" s="29"/>
      <c r="I959" s="29"/>
      <c r="J959" s="29"/>
      <c r="K959" s="29"/>
      <c r="L959" s="29"/>
      <c r="M959" s="29"/>
      <c r="N959" s="29"/>
      <c r="O959" s="29"/>
      <c r="P959" s="29"/>
      <c r="Q959" s="29"/>
      <c r="R959" s="29"/>
      <c r="S959" s="29"/>
      <c r="T959" s="29"/>
      <c r="U959" s="29"/>
      <c r="V959" s="29"/>
      <c r="W959" s="29"/>
      <c r="X959" s="29"/>
      <c r="Y959" s="29"/>
      <c r="Z959" s="29"/>
      <c r="AA959" s="29"/>
      <c r="AB959" s="29"/>
      <c r="AC959" s="29"/>
      <c r="AD959" s="29"/>
      <c r="AE959" s="29"/>
      <c r="AF959" s="29"/>
      <c r="AG959" s="29"/>
      <c r="AH959" s="29"/>
      <c r="AI959" s="29"/>
      <c r="AJ959" s="29"/>
      <c r="AK959" s="29"/>
      <c r="AL959" s="29"/>
      <c r="AM959" s="29"/>
      <c r="AN959" s="29"/>
      <c r="AO959" s="29"/>
      <c r="AP959" s="29"/>
      <c r="AQ959" s="29"/>
      <c r="AR959" s="29"/>
      <c r="AS959" s="29"/>
      <c r="AT959" s="29"/>
      <c r="AU959" s="29"/>
      <c r="AV959" s="29"/>
      <c r="AW959" s="29"/>
      <c r="AX959" s="29"/>
      <c r="AY959" s="29"/>
      <c r="AZ959" s="29"/>
      <c r="BA959" s="29"/>
      <c r="BB959" s="29"/>
      <c r="BC959" s="29"/>
      <c r="BD959" s="29"/>
      <c r="BE959" s="29"/>
      <c r="BF959" s="29"/>
      <c r="BG959" s="29"/>
      <c r="BH959" s="29"/>
      <c r="BI959" s="29"/>
      <c r="BJ959" s="29"/>
      <c r="BK959" s="29"/>
      <c r="BL959" s="29"/>
      <c r="BM959" s="29"/>
      <c r="BN959" s="29"/>
      <c r="BO959" s="29"/>
      <c r="BP959" s="29"/>
    </row>
    <row r="960" ht="15.75" customHeight="1">
      <c r="A960" s="29"/>
      <c r="B960" s="29"/>
      <c r="C960" s="30"/>
      <c r="D960" s="29"/>
      <c r="E960" s="29"/>
      <c r="F960" s="29"/>
      <c r="G960" s="29"/>
      <c r="H960" s="29"/>
      <c r="I960" s="29"/>
      <c r="J960" s="29"/>
      <c r="K960" s="29"/>
      <c r="L960" s="29"/>
      <c r="M960" s="29"/>
      <c r="N960" s="29"/>
      <c r="O960" s="29"/>
      <c r="P960" s="29"/>
      <c r="Q960" s="29"/>
      <c r="R960" s="29"/>
      <c r="S960" s="29"/>
      <c r="T960" s="29"/>
      <c r="U960" s="29"/>
      <c r="V960" s="29"/>
      <c r="W960" s="29"/>
      <c r="X960" s="29"/>
      <c r="Y960" s="29"/>
      <c r="Z960" s="29"/>
      <c r="AA960" s="29"/>
      <c r="AB960" s="29"/>
      <c r="AC960" s="29"/>
      <c r="AD960" s="29"/>
      <c r="AE960" s="29"/>
      <c r="AF960" s="29"/>
      <c r="AG960" s="29"/>
      <c r="AH960" s="29"/>
      <c r="AI960" s="29"/>
      <c r="AJ960" s="29"/>
      <c r="AK960" s="29"/>
      <c r="AL960" s="29"/>
      <c r="AM960" s="29"/>
      <c r="AN960" s="29"/>
      <c r="AO960" s="29"/>
      <c r="AP960" s="29"/>
      <c r="AQ960" s="29"/>
      <c r="AR960" s="29"/>
      <c r="AS960" s="29"/>
      <c r="AT960" s="29"/>
      <c r="AU960" s="29"/>
      <c r="AV960" s="29"/>
      <c r="AW960" s="29"/>
      <c r="AX960" s="29"/>
      <c r="AY960" s="29"/>
      <c r="AZ960" s="29"/>
      <c r="BA960" s="29"/>
      <c r="BB960" s="29"/>
      <c r="BC960" s="29"/>
      <c r="BD960" s="29"/>
      <c r="BE960" s="29"/>
      <c r="BF960" s="29"/>
      <c r="BG960" s="29"/>
      <c r="BH960" s="29"/>
      <c r="BI960" s="29"/>
      <c r="BJ960" s="29"/>
      <c r="BK960" s="29"/>
      <c r="BL960" s="29"/>
      <c r="BM960" s="29"/>
      <c r="BN960" s="29"/>
      <c r="BO960" s="29"/>
      <c r="BP960" s="29"/>
    </row>
    <row r="961" ht="15.75" customHeight="1">
      <c r="A961" s="29"/>
      <c r="B961" s="29"/>
      <c r="C961" s="30"/>
      <c r="D961" s="29"/>
      <c r="E961" s="29"/>
      <c r="F961" s="29"/>
      <c r="G961" s="29"/>
      <c r="H961" s="29"/>
      <c r="I961" s="29"/>
      <c r="J961" s="29"/>
      <c r="K961" s="29"/>
      <c r="L961" s="29"/>
      <c r="M961" s="29"/>
      <c r="N961" s="29"/>
      <c r="O961" s="29"/>
      <c r="P961" s="29"/>
      <c r="Q961" s="29"/>
      <c r="R961" s="29"/>
      <c r="S961" s="29"/>
      <c r="T961" s="29"/>
      <c r="U961" s="29"/>
      <c r="V961" s="29"/>
      <c r="W961" s="29"/>
      <c r="X961" s="29"/>
      <c r="Y961" s="29"/>
      <c r="Z961" s="29"/>
      <c r="AA961" s="29"/>
      <c r="AB961" s="29"/>
      <c r="AC961" s="29"/>
      <c r="AD961" s="29"/>
      <c r="AE961" s="29"/>
      <c r="AF961" s="29"/>
      <c r="AG961" s="29"/>
      <c r="AH961" s="29"/>
      <c r="AI961" s="29"/>
      <c r="AJ961" s="29"/>
      <c r="AK961" s="29"/>
      <c r="AL961" s="29"/>
      <c r="AM961" s="29"/>
      <c r="AN961" s="29"/>
      <c r="AO961" s="29"/>
      <c r="AP961" s="29"/>
      <c r="AQ961" s="29"/>
      <c r="AR961" s="29"/>
      <c r="AS961" s="29"/>
      <c r="AT961" s="29"/>
      <c r="AU961" s="29"/>
      <c r="AV961" s="29"/>
      <c r="AW961" s="29"/>
      <c r="AX961" s="29"/>
      <c r="AY961" s="29"/>
      <c r="AZ961" s="29"/>
      <c r="BA961" s="29"/>
      <c r="BB961" s="29"/>
      <c r="BC961" s="29"/>
      <c r="BD961" s="29"/>
      <c r="BE961" s="29"/>
      <c r="BF961" s="29"/>
      <c r="BG961" s="29"/>
      <c r="BH961" s="29"/>
      <c r="BI961" s="29"/>
      <c r="BJ961" s="29"/>
      <c r="BK961" s="29"/>
      <c r="BL961" s="29"/>
      <c r="BM961" s="29"/>
      <c r="BN961" s="29"/>
      <c r="BO961" s="29"/>
      <c r="BP961" s="29"/>
    </row>
    <row r="962" ht="15.75" customHeight="1">
      <c r="A962" s="29"/>
      <c r="B962" s="29"/>
      <c r="C962" s="30"/>
      <c r="D962" s="29"/>
      <c r="E962" s="29"/>
      <c r="F962" s="29"/>
      <c r="G962" s="29"/>
      <c r="H962" s="29"/>
      <c r="I962" s="29"/>
      <c r="J962" s="29"/>
      <c r="K962" s="29"/>
      <c r="L962" s="29"/>
      <c r="M962" s="29"/>
      <c r="N962" s="29"/>
      <c r="O962" s="29"/>
      <c r="P962" s="29"/>
      <c r="Q962" s="29"/>
      <c r="R962" s="29"/>
      <c r="S962" s="29"/>
      <c r="T962" s="29"/>
      <c r="U962" s="29"/>
      <c r="V962" s="29"/>
      <c r="W962" s="29"/>
      <c r="X962" s="29"/>
      <c r="Y962" s="29"/>
      <c r="Z962" s="29"/>
      <c r="AA962" s="29"/>
      <c r="AB962" s="29"/>
      <c r="AC962" s="29"/>
      <c r="AD962" s="29"/>
      <c r="AE962" s="29"/>
      <c r="AF962" s="29"/>
      <c r="AG962" s="29"/>
      <c r="AH962" s="29"/>
      <c r="AI962" s="29"/>
      <c r="AJ962" s="29"/>
      <c r="AK962" s="29"/>
      <c r="AL962" s="29"/>
      <c r="AM962" s="29"/>
      <c r="AN962" s="29"/>
      <c r="AO962" s="29"/>
      <c r="AP962" s="29"/>
      <c r="AQ962" s="29"/>
      <c r="AR962" s="29"/>
      <c r="AS962" s="29"/>
      <c r="AT962" s="29"/>
      <c r="AU962" s="29"/>
      <c r="AV962" s="29"/>
      <c r="AW962" s="29"/>
      <c r="AX962" s="29"/>
      <c r="AY962" s="29"/>
      <c r="AZ962" s="29"/>
      <c r="BA962" s="29"/>
      <c r="BB962" s="29"/>
      <c r="BC962" s="29"/>
      <c r="BD962" s="29"/>
      <c r="BE962" s="29"/>
      <c r="BF962" s="29"/>
      <c r="BG962" s="29"/>
      <c r="BH962" s="29"/>
      <c r="BI962" s="29"/>
      <c r="BJ962" s="29"/>
      <c r="BK962" s="29"/>
      <c r="BL962" s="29"/>
      <c r="BM962" s="29"/>
      <c r="BN962" s="29"/>
      <c r="BO962" s="29"/>
      <c r="BP962" s="29"/>
    </row>
    <row r="963" ht="15.75" customHeight="1">
      <c r="A963" s="29"/>
      <c r="B963" s="29"/>
      <c r="C963" s="30"/>
      <c r="D963" s="29"/>
      <c r="E963" s="29"/>
      <c r="F963" s="29"/>
      <c r="G963" s="29"/>
      <c r="H963" s="29"/>
      <c r="I963" s="29"/>
      <c r="J963" s="29"/>
      <c r="K963" s="29"/>
      <c r="L963" s="29"/>
      <c r="M963" s="29"/>
      <c r="N963" s="29"/>
      <c r="O963" s="29"/>
      <c r="P963" s="29"/>
      <c r="Q963" s="29"/>
      <c r="R963" s="29"/>
      <c r="S963" s="29"/>
      <c r="T963" s="29"/>
      <c r="U963" s="29"/>
      <c r="V963" s="29"/>
      <c r="W963" s="29"/>
      <c r="X963" s="29"/>
      <c r="Y963" s="29"/>
      <c r="Z963" s="29"/>
      <c r="AA963" s="29"/>
      <c r="AB963" s="29"/>
      <c r="AC963" s="29"/>
      <c r="AD963" s="29"/>
      <c r="AE963" s="29"/>
      <c r="AF963" s="29"/>
      <c r="AG963" s="29"/>
      <c r="AH963" s="29"/>
      <c r="AI963" s="29"/>
      <c r="AJ963" s="29"/>
      <c r="AK963" s="29"/>
      <c r="AL963" s="29"/>
      <c r="AM963" s="29"/>
      <c r="AN963" s="29"/>
      <c r="AO963" s="29"/>
      <c r="AP963" s="29"/>
      <c r="AQ963" s="29"/>
      <c r="AR963" s="29"/>
      <c r="AS963" s="29"/>
      <c r="AT963" s="29"/>
      <c r="AU963" s="29"/>
      <c r="AV963" s="29"/>
      <c r="AW963" s="29"/>
      <c r="AX963" s="29"/>
      <c r="AY963" s="29"/>
      <c r="AZ963" s="29"/>
      <c r="BA963" s="29"/>
      <c r="BB963" s="29"/>
      <c r="BC963" s="29"/>
      <c r="BD963" s="29"/>
      <c r="BE963" s="29"/>
      <c r="BF963" s="29"/>
      <c r="BG963" s="29"/>
      <c r="BH963" s="29"/>
      <c r="BI963" s="29"/>
      <c r="BJ963" s="29"/>
      <c r="BK963" s="29"/>
      <c r="BL963" s="29"/>
      <c r="BM963" s="29"/>
      <c r="BN963" s="29"/>
      <c r="BO963" s="29"/>
      <c r="BP963" s="29"/>
    </row>
    <row r="964" ht="15.75" customHeight="1">
      <c r="A964" s="29"/>
      <c r="B964" s="29"/>
      <c r="C964" s="30"/>
      <c r="D964" s="29"/>
      <c r="E964" s="29"/>
      <c r="F964" s="29"/>
      <c r="G964" s="29"/>
      <c r="H964" s="29"/>
      <c r="I964" s="29"/>
      <c r="J964" s="29"/>
      <c r="K964" s="29"/>
      <c r="L964" s="29"/>
      <c r="M964" s="29"/>
      <c r="N964" s="29"/>
      <c r="O964" s="29"/>
      <c r="P964" s="29"/>
      <c r="Q964" s="29"/>
      <c r="R964" s="29"/>
      <c r="S964" s="29"/>
      <c r="T964" s="29"/>
      <c r="U964" s="29"/>
      <c r="V964" s="29"/>
      <c r="W964" s="29"/>
      <c r="X964" s="29"/>
      <c r="Y964" s="29"/>
      <c r="Z964" s="29"/>
      <c r="AA964" s="29"/>
      <c r="AB964" s="29"/>
      <c r="AC964" s="29"/>
      <c r="AD964" s="29"/>
      <c r="AE964" s="29"/>
      <c r="AF964" s="29"/>
      <c r="AG964" s="29"/>
      <c r="AH964" s="29"/>
      <c r="AI964" s="29"/>
      <c r="AJ964" s="29"/>
      <c r="AK964" s="29"/>
      <c r="AL964" s="29"/>
      <c r="AM964" s="29"/>
      <c r="AN964" s="29"/>
      <c r="AO964" s="29"/>
      <c r="AP964" s="29"/>
      <c r="AQ964" s="29"/>
      <c r="AR964" s="29"/>
      <c r="AS964" s="29"/>
      <c r="AT964" s="29"/>
      <c r="AU964" s="29"/>
      <c r="AV964" s="29"/>
      <c r="AW964" s="29"/>
      <c r="AX964" s="29"/>
      <c r="AY964" s="29"/>
      <c r="AZ964" s="29"/>
      <c r="BA964" s="29"/>
      <c r="BB964" s="29"/>
      <c r="BC964" s="29"/>
      <c r="BD964" s="29"/>
      <c r="BE964" s="29"/>
      <c r="BF964" s="29"/>
      <c r="BG964" s="29"/>
      <c r="BH964" s="29"/>
      <c r="BI964" s="29"/>
      <c r="BJ964" s="29"/>
      <c r="BK964" s="29"/>
      <c r="BL964" s="29"/>
      <c r="BM964" s="29"/>
      <c r="BN964" s="29"/>
      <c r="BO964" s="29"/>
      <c r="BP964" s="29"/>
    </row>
    <row r="965" ht="15.75" customHeight="1">
      <c r="A965" s="29"/>
      <c r="B965" s="29"/>
      <c r="C965" s="30"/>
      <c r="D965" s="29"/>
      <c r="E965" s="29"/>
      <c r="F965" s="29"/>
      <c r="G965" s="29"/>
      <c r="H965" s="29"/>
      <c r="I965" s="29"/>
      <c r="J965" s="29"/>
      <c r="K965" s="29"/>
      <c r="L965" s="29"/>
      <c r="M965" s="29"/>
      <c r="N965" s="29"/>
      <c r="O965" s="29"/>
      <c r="P965" s="29"/>
      <c r="Q965" s="29"/>
      <c r="R965" s="29"/>
      <c r="S965" s="29"/>
      <c r="T965" s="29"/>
      <c r="U965" s="29"/>
      <c r="V965" s="29"/>
      <c r="W965" s="29"/>
      <c r="X965" s="29"/>
      <c r="Y965" s="29"/>
      <c r="Z965" s="29"/>
      <c r="AA965" s="29"/>
      <c r="AB965" s="29"/>
      <c r="AC965" s="29"/>
      <c r="AD965" s="29"/>
      <c r="AE965" s="29"/>
      <c r="AF965" s="29"/>
      <c r="AG965" s="29"/>
      <c r="AH965" s="29"/>
      <c r="AI965" s="29"/>
      <c r="AJ965" s="29"/>
      <c r="AK965" s="29"/>
      <c r="AL965" s="29"/>
      <c r="AM965" s="29"/>
      <c r="AN965" s="29"/>
      <c r="AO965" s="29"/>
      <c r="AP965" s="29"/>
      <c r="AQ965" s="29"/>
      <c r="AR965" s="29"/>
      <c r="AS965" s="29"/>
      <c r="AT965" s="29"/>
      <c r="AU965" s="29"/>
      <c r="AV965" s="29"/>
      <c r="AW965" s="29"/>
      <c r="AX965" s="29"/>
      <c r="AY965" s="29"/>
      <c r="AZ965" s="29"/>
      <c r="BA965" s="29"/>
      <c r="BB965" s="29"/>
      <c r="BC965" s="29"/>
      <c r="BD965" s="29"/>
      <c r="BE965" s="29"/>
      <c r="BF965" s="29"/>
      <c r="BG965" s="29"/>
      <c r="BH965" s="29"/>
      <c r="BI965" s="29"/>
      <c r="BJ965" s="29"/>
      <c r="BK965" s="29"/>
      <c r="BL965" s="29"/>
      <c r="BM965" s="29"/>
      <c r="BN965" s="29"/>
      <c r="BO965" s="29"/>
      <c r="BP965" s="29"/>
    </row>
    <row r="966" ht="15.75" customHeight="1">
      <c r="A966" s="29"/>
      <c r="B966" s="29"/>
      <c r="C966" s="30"/>
      <c r="D966" s="29"/>
      <c r="E966" s="29"/>
      <c r="F966" s="29"/>
      <c r="G966" s="29"/>
      <c r="H966" s="29"/>
      <c r="I966" s="29"/>
      <c r="J966" s="29"/>
      <c r="K966" s="29"/>
      <c r="L966" s="29"/>
      <c r="M966" s="29"/>
      <c r="N966" s="29"/>
      <c r="O966" s="29"/>
      <c r="P966" s="29"/>
      <c r="Q966" s="29"/>
      <c r="R966" s="29"/>
      <c r="S966" s="29"/>
      <c r="T966" s="29"/>
      <c r="U966" s="29"/>
      <c r="V966" s="29"/>
      <c r="W966" s="29"/>
      <c r="X966" s="29"/>
      <c r="Y966" s="29"/>
      <c r="Z966" s="29"/>
      <c r="AA966" s="29"/>
      <c r="AB966" s="29"/>
      <c r="AC966" s="29"/>
      <c r="AD966" s="29"/>
      <c r="AE966" s="29"/>
      <c r="AF966" s="29"/>
      <c r="AG966" s="29"/>
      <c r="AH966" s="29"/>
      <c r="AI966" s="29"/>
      <c r="AJ966" s="29"/>
      <c r="AK966" s="29"/>
      <c r="AL966" s="29"/>
      <c r="AM966" s="29"/>
      <c r="AN966" s="29"/>
      <c r="AO966" s="29"/>
      <c r="AP966" s="29"/>
      <c r="AQ966" s="29"/>
      <c r="AR966" s="29"/>
      <c r="AS966" s="29"/>
      <c r="AT966" s="29"/>
      <c r="AU966" s="29"/>
      <c r="AV966" s="29"/>
      <c r="AW966" s="29"/>
      <c r="AX966" s="29"/>
      <c r="AY966" s="29"/>
      <c r="AZ966" s="29"/>
      <c r="BA966" s="29"/>
      <c r="BB966" s="29"/>
      <c r="BC966" s="29"/>
      <c r="BD966" s="29"/>
      <c r="BE966" s="29"/>
      <c r="BF966" s="29"/>
      <c r="BG966" s="29"/>
      <c r="BH966" s="29"/>
      <c r="BI966" s="29"/>
      <c r="BJ966" s="29"/>
      <c r="BK966" s="29"/>
      <c r="BL966" s="29"/>
      <c r="BM966" s="29"/>
      <c r="BN966" s="29"/>
      <c r="BO966" s="29"/>
      <c r="BP966" s="29"/>
    </row>
    <row r="967" ht="15.75" customHeight="1">
      <c r="A967" s="29"/>
      <c r="B967" s="29"/>
      <c r="C967" s="30"/>
      <c r="D967" s="29"/>
      <c r="E967" s="29"/>
      <c r="F967" s="29"/>
      <c r="G967" s="29"/>
      <c r="H967" s="29"/>
      <c r="I967" s="29"/>
      <c r="J967" s="29"/>
      <c r="K967" s="29"/>
      <c r="L967" s="29"/>
      <c r="M967" s="29"/>
      <c r="N967" s="29"/>
      <c r="O967" s="29"/>
      <c r="P967" s="29"/>
      <c r="Q967" s="29"/>
      <c r="R967" s="29"/>
      <c r="S967" s="29"/>
      <c r="T967" s="29"/>
      <c r="U967" s="29"/>
      <c r="V967" s="29"/>
      <c r="W967" s="29"/>
      <c r="X967" s="29"/>
      <c r="Y967" s="29"/>
      <c r="Z967" s="29"/>
      <c r="AA967" s="29"/>
      <c r="AB967" s="29"/>
      <c r="AC967" s="29"/>
      <c r="AD967" s="29"/>
      <c r="AE967" s="29"/>
      <c r="AF967" s="29"/>
      <c r="AG967" s="29"/>
      <c r="AH967" s="29"/>
      <c r="AI967" s="29"/>
      <c r="AJ967" s="29"/>
      <c r="AK967" s="29"/>
      <c r="AL967" s="29"/>
      <c r="AM967" s="29"/>
      <c r="AN967" s="29"/>
      <c r="AO967" s="29"/>
      <c r="AP967" s="29"/>
      <c r="AQ967" s="29"/>
      <c r="AR967" s="29"/>
      <c r="AS967" s="29"/>
      <c r="AT967" s="29"/>
      <c r="AU967" s="29"/>
      <c r="AV967" s="29"/>
      <c r="AW967" s="29"/>
      <c r="AX967" s="29"/>
      <c r="AY967" s="29"/>
      <c r="AZ967" s="29"/>
      <c r="BA967" s="29"/>
      <c r="BB967" s="29"/>
      <c r="BC967" s="29"/>
      <c r="BD967" s="29"/>
      <c r="BE967" s="29"/>
      <c r="BF967" s="29"/>
      <c r="BG967" s="29"/>
      <c r="BH967" s="29"/>
      <c r="BI967" s="29"/>
      <c r="BJ967" s="29"/>
      <c r="BK967" s="29"/>
      <c r="BL967" s="29"/>
      <c r="BM967" s="29"/>
      <c r="BN967" s="29"/>
      <c r="BO967" s="29"/>
      <c r="BP967" s="29"/>
    </row>
    <row r="968" ht="15.75" customHeight="1">
      <c r="A968" s="29"/>
      <c r="B968" s="29"/>
      <c r="C968" s="30"/>
      <c r="D968" s="29"/>
      <c r="E968" s="29"/>
      <c r="F968" s="29"/>
      <c r="G968" s="29"/>
      <c r="H968" s="29"/>
      <c r="I968" s="29"/>
      <c r="J968" s="29"/>
      <c r="K968" s="29"/>
      <c r="L968" s="29"/>
      <c r="M968" s="29"/>
      <c r="N968" s="29"/>
      <c r="O968" s="29"/>
      <c r="P968" s="29"/>
      <c r="Q968" s="29"/>
      <c r="R968" s="29"/>
      <c r="S968" s="29"/>
      <c r="T968" s="29"/>
      <c r="U968" s="29"/>
      <c r="V968" s="29"/>
      <c r="W968" s="29"/>
      <c r="X968" s="29"/>
      <c r="Y968" s="29"/>
      <c r="Z968" s="29"/>
      <c r="AA968" s="29"/>
      <c r="AB968" s="29"/>
      <c r="AC968" s="29"/>
      <c r="AD968" s="29"/>
      <c r="AE968" s="29"/>
      <c r="AF968" s="29"/>
      <c r="AG968" s="29"/>
      <c r="AH968" s="29"/>
      <c r="AI968" s="29"/>
      <c r="AJ968" s="29"/>
      <c r="AK968" s="29"/>
      <c r="AL968" s="29"/>
      <c r="AM968" s="29"/>
      <c r="AN968" s="29"/>
      <c r="AO968" s="29"/>
      <c r="AP968" s="29"/>
      <c r="AQ968" s="29"/>
      <c r="AR968" s="29"/>
      <c r="AS968" s="29"/>
      <c r="AT968" s="29"/>
      <c r="AU968" s="29"/>
      <c r="AV968" s="29"/>
      <c r="AW968" s="29"/>
      <c r="AX968" s="29"/>
      <c r="AY968" s="29"/>
      <c r="AZ968" s="29"/>
      <c r="BA968" s="29"/>
      <c r="BB968" s="29"/>
      <c r="BC968" s="29"/>
      <c r="BD968" s="29"/>
      <c r="BE968" s="29"/>
      <c r="BF968" s="29"/>
      <c r="BG968" s="29"/>
      <c r="BH968" s="29"/>
      <c r="BI968" s="29"/>
      <c r="BJ968" s="29"/>
      <c r="BK968" s="29"/>
      <c r="BL968" s="29"/>
      <c r="BM968" s="29"/>
      <c r="BN968" s="29"/>
      <c r="BO968" s="29"/>
      <c r="BP968" s="29"/>
    </row>
    <row r="969" ht="15.75" customHeight="1">
      <c r="A969" s="29"/>
      <c r="B969" s="29"/>
      <c r="C969" s="30"/>
      <c r="D969" s="29"/>
      <c r="E969" s="29"/>
      <c r="F969" s="29"/>
      <c r="G969" s="29"/>
      <c r="H969" s="29"/>
      <c r="I969" s="29"/>
      <c r="J969" s="29"/>
      <c r="K969" s="29"/>
      <c r="L969" s="29"/>
      <c r="M969" s="29"/>
      <c r="N969" s="29"/>
      <c r="O969" s="29"/>
      <c r="P969" s="29"/>
      <c r="Q969" s="29"/>
      <c r="R969" s="29"/>
      <c r="S969" s="29"/>
      <c r="T969" s="29"/>
      <c r="U969" s="29"/>
      <c r="V969" s="29"/>
      <c r="W969" s="29"/>
      <c r="X969" s="29"/>
      <c r="Y969" s="29"/>
      <c r="Z969" s="29"/>
      <c r="AA969" s="29"/>
      <c r="AB969" s="29"/>
      <c r="AC969" s="29"/>
      <c r="AD969" s="29"/>
      <c r="AE969" s="29"/>
      <c r="AF969" s="29"/>
      <c r="AG969" s="29"/>
      <c r="AH969" s="29"/>
      <c r="AI969" s="29"/>
      <c r="AJ969" s="29"/>
      <c r="AK969" s="29"/>
      <c r="AL969" s="29"/>
      <c r="AM969" s="29"/>
      <c r="AN969" s="29"/>
      <c r="AO969" s="29"/>
      <c r="AP969" s="29"/>
      <c r="AQ969" s="29"/>
      <c r="AR969" s="29"/>
      <c r="AS969" s="29"/>
      <c r="AT969" s="29"/>
      <c r="AU969" s="29"/>
      <c r="AV969" s="29"/>
      <c r="AW969" s="29"/>
      <c r="AX969" s="29"/>
      <c r="AY969" s="29"/>
      <c r="AZ969" s="29"/>
      <c r="BA969" s="29"/>
      <c r="BB969" s="29"/>
      <c r="BC969" s="29"/>
      <c r="BD969" s="29"/>
      <c r="BE969" s="29"/>
      <c r="BF969" s="29"/>
      <c r="BG969" s="29"/>
      <c r="BH969" s="29"/>
      <c r="BI969" s="29"/>
      <c r="BJ969" s="29"/>
      <c r="BK969" s="29"/>
      <c r="BL969" s="29"/>
      <c r="BM969" s="29"/>
      <c r="BN969" s="29"/>
      <c r="BO969" s="29"/>
      <c r="BP969" s="29"/>
    </row>
    <row r="970" ht="15.75" customHeight="1">
      <c r="A970" s="29"/>
      <c r="B970" s="29"/>
      <c r="C970" s="30"/>
      <c r="D970" s="29"/>
      <c r="E970" s="29"/>
      <c r="F970" s="29"/>
      <c r="G970" s="29"/>
      <c r="H970" s="29"/>
      <c r="I970" s="29"/>
      <c r="J970" s="29"/>
      <c r="K970" s="29"/>
      <c r="L970" s="29"/>
      <c r="M970" s="29"/>
      <c r="N970" s="29"/>
      <c r="O970" s="29"/>
      <c r="P970" s="29"/>
      <c r="Q970" s="29"/>
      <c r="R970" s="29"/>
      <c r="S970" s="29"/>
      <c r="T970" s="29"/>
      <c r="U970" s="29"/>
      <c r="V970" s="29"/>
      <c r="W970" s="29"/>
      <c r="X970" s="29"/>
      <c r="Y970" s="29"/>
      <c r="Z970" s="29"/>
      <c r="AA970" s="29"/>
      <c r="AB970" s="29"/>
      <c r="AC970" s="29"/>
      <c r="AD970" s="29"/>
      <c r="AE970" s="29"/>
      <c r="AF970" s="29"/>
      <c r="AG970" s="29"/>
      <c r="AH970" s="29"/>
      <c r="AI970" s="29"/>
      <c r="AJ970" s="29"/>
      <c r="AK970" s="29"/>
      <c r="AL970" s="29"/>
      <c r="AM970" s="29"/>
      <c r="AN970" s="29"/>
      <c r="AO970" s="29"/>
      <c r="AP970" s="29"/>
      <c r="AQ970" s="29"/>
      <c r="AR970" s="29"/>
      <c r="AS970" s="29"/>
      <c r="AT970" s="29"/>
      <c r="AU970" s="29"/>
      <c r="AV970" s="29"/>
      <c r="AW970" s="29"/>
      <c r="AX970" s="29"/>
      <c r="AY970" s="29"/>
      <c r="AZ970" s="29"/>
      <c r="BA970" s="29"/>
      <c r="BB970" s="29"/>
      <c r="BC970" s="29"/>
      <c r="BD970" s="29"/>
      <c r="BE970" s="29"/>
      <c r="BF970" s="29"/>
      <c r="BG970" s="29"/>
      <c r="BH970" s="29"/>
      <c r="BI970" s="29"/>
      <c r="BJ970" s="29"/>
      <c r="BK970" s="29"/>
      <c r="BL970" s="29"/>
      <c r="BM970" s="29"/>
      <c r="BN970" s="29"/>
      <c r="BO970" s="29"/>
      <c r="BP970" s="29"/>
    </row>
    <row r="971" ht="15.75" customHeight="1">
      <c r="A971" s="29"/>
      <c r="B971" s="29"/>
      <c r="C971" s="30"/>
      <c r="D971" s="29"/>
      <c r="E971" s="29"/>
      <c r="F971" s="29"/>
      <c r="G971" s="29"/>
      <c r="H971" s="29"/>
      <c r="I971" s="29"/>
      <c r="J971" s="29"/>
      <c r="K971" s="29"/>
      <c r="L971" s="29"/>
      <c r="M971" s="29"/>
      <c r="N971" s="29"/>
      <c r="O971" s="29"/>
      <c r="P971" s="29"/>
      <c r="Q971" s="29"/>
      <c r="R971" s="29"/>
      <c r="S971" s="29"/>
      <c r="T971" s="29"/>
      <c r="U971" s="29"/>
      <c r="V971" s="29"/>
      <c r="W971" s="29"/>
      <c r="X971" s="29"/>
      <c r="Y971" s="29"/>
      <c r="Z971" s="29"/>
      <c r="AA971" s="29"/>
      <c r="AB971" s="29"/>
      <c r="AC971" s="29"/>
      <c r="AD971" s="29"/>
      <c r="AE971" s="29"/>
      <c r="AF971" s="29"/>
      <c r="AG971" s="29"/>
      <c r="AH971" s="29"/>
      <c r="AI971" s="29"/>
      <c r="AJ971" s="29"/>
      <c r="AK971" s="29"/>
      <c r="AL971" s="29"/>
      <c r="AM971" s="29"/>
      <c r="AN971" s="29"/>
      <c r="AO971" s="29"/>
      <c r="AP971" s="29"/>
      <c r="AQ971" s="29"/>
      <c r="AR971" s="29"/>
      <c r="AS971" s="29"/>
      <c r="AT971" s="29"/>
      <c r="AU971" s="29"/>
      <c r="AV971" s="29"/>
      <c r="AW971" s="29"/>
      <c r="AX971" s="29"/>
      <c r="AY971" s="29"/>
      <c r="AZ971" s="29"/>
      <c r="BA971" s="29"/>
      <c r="BB971" s="29"/>
      <c r="BC971" s="29"/>
      <c r="BD971" s="29"/>
      <c r="BE971" s="29"/>
      <c r="BF971" s="29"/>
      <c r="BG971" s="29"/>
      <c r="BH971" s="29"/>
      <c r="BI971" s="29"/>
      <c r="BJ971" s="29"/>
      <c r="BK971" s="29"/>
      <c r="BL971" s="29"/>
      <c r="BM971" s="29"/>
      <c r="BN971" s="29"/>
      <c r="BO971" s="29"/>
      <c r="BP971" s="29"/>
    </row>
    <row r="972" ht="15.75" customHeight="1">
      <c r="A972" s="29"/>
      <c r="B972" s="29"/>
      <c r="C972" s="30"/>
      <c r="D972" s="29"/>
      <c r="E972" s="29"/>
      <c r="F972" s="29"/>
      <c r="G972" s="29"/>
      <c r="H972" s="29"/>
      <c r="I972" s="29"/>
      <c r="J972" s="29"/>
      <c r="K972" s="29"/>
      <c r="L972" s="29"/>
      <c r="M972" s="29"/>
      <c r="N972" s="29"/>
      <c r="O972" s="29"/>
      <c r="P972" s="29"/>
      <c r="Q972" s="29"/>
      <c r="R972" s="29"/>
      <c r="S972" s="29"/>
      <c r="T972" s="29"/>
      <c r="U972" s="29"/>
      <c r="V972" s="29"/>
      <c r="W972" s="29"/>
      <c r="X972" s="29"/>
      <c r="Y972" s="29"/>
      <c r="Z972" s="29"/>
      <c r="AA972" s="29"/>
      <c r="AB972" s="29"/>
      <c r="AC972" s="29"/>
      <c r="AD972" s="29"/>
      <c r="AE972" s="29"/>
      <c r="AF972" s="29"/>
      <c r="AG972" s="29"/>
      <c r="AH972" s="29"/>
      <c r="AI972" s="29"/>
      <c r="AJ972" s="29"/>
      <c r="AK972" s="29"/>
      <c r="AL972" s="29"/>
      <c r="AM972" s="29"/>
      <c r="AN972" s="29"/>
      <c r="AO972" s="29"/>
      <c r="AP972" s="29"/>
      <c r="AQ972" s="29"/>
      <c r="AR972" s="29"/>
      <c r="AS972" s="29"/>
      <c r="AT972" s="29"/>
      <c r="AU972" s="29"/>
      <c r="AV972" s="29"/>
      <c r="AW972" s="29"/>
      <c r="AX972" s="29"/>
      <c r="AY972" s="29"/>
      <c r="AZ972" s="29"/>
      <c r="BA972" s="29"/>
      <c r="BB972" s="29"/>
      <c r="BC972" s="29"/>
      <c r="BD972" s="29"/>
      <c r="BE972" s="29"/>
      <c r="BF972" s="29"/>
      <c r="BG972" s="29"/>
      <c r="BH972" s="29"/>
      <c r="BI972" s="29"/>
      <c r="BJ972" s="29"/>
      <c r="BK972" s="29"/>
      <c r="BL972" s="29"/>
      <c r="BM972" s="29"/>
      <c r="BN972" s="29"/>
      <c r="BO972" s="29"/>
      <c r="BP972" s="29"/>
    </row>
    <row r="973" ht="15.75" customHeight="1">
      <c r="A973" s="29"/>
      <c r="B973" s="29"/>
      <c r="C973" s="30"/>
      <c r="D973" s="29"/>
      <c r="E973" s="29"/>
      <c r="F973" s="29"/>
      <c r="G973" s="29"/>
      <c r="H973" s="29"/>
      <c r="I973" s="29"/>
      <c r="J973" s="29"/>
      <c r="K973" s="29"/>
      <c r="L973" s="29"/>
      <c r="M973" s="29"/>
      <c r="N973" s="29"/>
      <c r="O973" s="29"/>
      <c r="P973" s="29"/>
      <c r="Q973" s="29"/>
      <c r="R973" s="29"/>
      <c r="S973" s="29"/>
      <c r="T973" s="29"/>
      <c r="U973" s="29"/>
      <c r="V973" s="29"/>
      <c r="W973" s="29"/>
      <c r="X973" s="29"/>
      <c r="Y973" s="29"/>
      <c r="Z973" s="29"/>
      <c r="AA973" s="29"/>
      <c r="AB973" s="29"/>
      <c r="AC973" s="29"/>
      <c r="AD973" s="29"/>
      <c r="AE973" s="29"/>
      <c r="AF973" s="29"/>
      <c r="AG973" s="29"/>
      <c r="AH973" s="29"/>
      <c r="AI973" s="29"/>
      <c r="AJ973" s="29"/>
      <c r="AK973" s="29"/>
      <c r="AL973" s="29"/>
      <c r="AM973" s="29"/>
      <c r="AN973" s="29"/>
      <c r="AO973" s="29"/>
      <c r="AP973" s="29"/>
      <c r="AQ973" s="29"/>
      <c r="AR973" s="29"/>
      <c r="AS973" s="29"/>
      <c r="AT973" s="29"/>
      <c r="AU973" s="29"/>
      <c r="AV973" s="29"/>
      <c r="AW973" s="29"/>
      <c r="AX973" s="29"/>
      <c r="AY973" s="29"/>
      <c r="AZ973" s="29"/>
      <c r="BA973" s="29"/>
      <c r="BB973" s="29"/>
      <c r="BC973" s="29"/>
      <c r="BD973" s="29"/>
      <c r="BE973" s="29"/>
      <c r="BF973" s="29"/>
      <c r="BG973" s="29"/>
      <c r="BH973" s="29"/>
      <c r="BI973" s="29"/>
      <c r="BJ973" s="29"/>
      <c r="BK973" s="29"/>
      <c r="BL973" s="29"/>
      <c r="BM973" s="29"/>
      <c r="BN973" s="29"/>
      <c r="BO973" s="29"/>
      <c r="BP973" s="29"/>
    </row>
    <row r="974" ht="15.75" customHeight="1">
      <c r="A974" s="29"/>
      <c r="B974" s="29"/>
      <c r="C974" s="30"/>
      <c r="D974" s="29"/>
      <c r="E974" s="29"/>
      <c r="F974" s="29"/>
      <c r="G974" s="29"/>
      <c r="H974" s="29"/>
      <c r="I974" s="29"/>
      <c r="J974" s="29"/>
      <c r="K974" s="29"/>
      <c r="L974" s="29"/>
      <c r="M974" s="29"/>
      <c r="N974" s="29"/>
      <c r="O974" s="29"/>
      <c r="P974" s="29"/>
      <c r="Q974" s="29"/>
      <c r="R974" s="29"/>
      <c r="S974" s="29"/>
      <c r="T974" s="29"/>
      <c r="U974" s="29"/>
      <c r="V974" s="29"/>
      <c r="W974" s="29"/>
      <c r="X974" s="29"/>
      <c r="Y974" s="29"/>
      <c r="Z974" s="29"/>
      <c r="AA974" s="29"/>
      <c r="AB974" s="29"/>
      <c r="AC974" s="29"/>
      <c r="AD974" s="29"/>
      <c r="AE974" s="29"/>
      <c r="AF974" s="29"/>
      <c r="AG974" s="29"/>
      <c r="AH974" s="29"/>
      <c r="AI974" s="29"/>
      <c r="AJ974" s="29"/>
      <c r="AK974" s="29"/>
      <c r="AL974" s="29"/>
      <c r="AM974" s="29"/>
      <c r="AN974" s="29"/>
      <c r="AO974" s="29"/>
      <c r="AP974" s="29"/>
      <c r="AQ974" s="29"/>
      <c r="AR974" s="29"/>
      <c r="AS974" s="29"/>
      <c r="AT974" s="29"/>
      <c r="AU974" s="29"/>
      <c r="AV974" s="29"/>
      <c r="AW974" s="29"/>
      <c r="AX974" s="29"/>
      <c r="AY974" s="29"/>
      <c r="AZ974" s="29"/>
      <c r="BA974" s="29"/>
      <c r="BB974" s="29"/>
      <c r="BC974" s="29"/>
      <c r="BD974" s="29"/>
      <c r="BE974" s="29"/>
      <c r="BF974" s="29"/>
      <c r="BG974" s="29"/>
      <c r="BH974" s="29"/>
      <c r="BI974" s="29"/>
      <c r="BJ974" s="29"/>
      <c r="BK974" s="29"/>
      <c r="BL974" s="29"/>
      <c r="BM974" s="29"/>
      <c r="BN974" s="29"/>
      <c r="BO974" s="29"/>
      <c r="BP974" s="29"/>
    </row>
    <row r="975" ht="15.75" customHeight="1">
      <c r="A975" s="29"/>
      <c r="B975" s="29"/>
      <c r="C975" s="30"/>
      <c r="D975" s="29"/>
      <c r="E975" s="29"/>
      <c r="F975" s="29"/>
      <c r="G975" s="29"/>
      <c r="H975" s="29"/>
      <c r="I975" s="29"/>
      <c r="J975" s="29"/>
      <c r="K975" s="29"/>
      <c r="L975" s="29"/>
      <c r="M975" s="29"/>
      <c r="N975" s="29"/>
      <c r="O975" s="29"/>
      <c r="P975" s="29"/>
      <c r="Q975" s="29"/>
      <c r="R975" s="29"/>
      <c r="S975" s="29"/>
      <c r="T975" s="29"/>
      <c r="U975" s="29"/>
      <c r="V975" s="29"/>
      <c r="W975" s="29"/>
      <c r="X975" s="29"/>
      <c r="Y975" s="29"/>
      <c r="Z975" s="29"/>
      <c r="AA975" s="29"/>
      <c r="AB975" s="29"/>
      <c r="AC975" s="29"/>
      <c r="AD975" s="29"/>
      <c r="AE975" s="29"/>
      <c r="AF975" s="29"/>
      <c r="AG975" s="29"/>
      <c r="AH975" s="29"/>
      <c r="AI975" s="29"/>
      <c r="AJ975" s="29"/>
      <c r="AK975" s="29"/>
      <c r="AL975" s="29"/>
      <c r="AM975" s="29"/>
      <c r="AN975" s="29"/>
      <c r="AO975" s="29"/>
      <c r="AP975" s="29"/>
      <c r="AQ975" s="29"/>
      <c r="AR975" s="29"/>
      <c r="AS975" s="29"/>
      <c r="AT975" s="29"/>
      <c r="AU975" s="29"/>
      <c r="AV975" s="29"/>
      <c r="AW975" s="29"/>
      <c r="AX975" s="29"/>
      <c r="AY975" s="29"/>
      <c r="AZ975" s="29"/>
      <c r="BA975" s="29"/>
      <c r="BB975" s="29"/>
      <c r="BC975" s="29"/>
      <c r="BD975" s="29"/>
      <c r="BE975" s="29"/>
      <c r="BF975" s="29"/>
      <c r="BG975" s="29"/>
      <c r="BH975" s="29"/>
      <c r="BI975" s="29"/>
      <c r="BJ975" s="29"/>
      <c r="BK975" s="29"/>
      <c r="BL975" s="29"/>
      <c r="BM975" s="29"/>
      <c r="BN975" s="29"/>
      <c r="BO975" s="29"/>
      <c r="BP975" s="29"/>
    </row>
    <row r="976" ht="15.75" customHeight="1">
      <c r="A976" s="29"/>
      <c r="B976" s="29"/>
      <c r="C976" s="30"/>
      <c r="D976" s="29"/>
      <c r="E976" s="29"/>
      <c r="F976" s="29"/>
      <c r="G976" s="29"/>
      <c r="H976" s="29"/>
      <c r="I976" s="29"/>
      <c r="J976" s="29"/>
      <c r="K976" s="29"/>
      <c r="L976" s="29"/>
      <c r="M976" s="29"/>
      <c r="N976" s="29"/>
      <c r="O976" s="29"/>
      <c r="P976" s="29"/>
      <c r="Q976" s="29"/>
      <c r="R976" s="29"/>
      <c r="S976" s="29"/>
      <c r="T976" s="29"/>
      <c r="U976" s="29"/>
      <c r="V976" s="29"/>
      <c r="W976" s="29"/>
      <c r="X976" s="29"/>
      <c r="Y976" s="29"/>
      <c r="Z976" s="29"/>
      <c r="AA976" s="29"/>
      <c r="AB976" s="29"/>
      <c r="AC976" s="29"/>
      <c r="AD976" s="29"/>
      <c r="AE976" s="29"/>
      <c r="AF976" s="29"/>
      <c r="AG976" s="29"/>
      <c r="AH976" s="29"/>
      <c r="AI976" s="29"/>
      <c r="AJ976" s="29"/>
      <c r="AK976" s="29"/>
      <c r="AL976" s="29"/>
      <c r="AM976" s="29"/>
      <c r="AN976" s="29"/>
      <c r="AO976" s="29"/>
      <c r="AP976" s="29"/>
      <c r="AQ976" s="29"/>
      <c r="AR976" s="29"/>
      <c r="AS976" s="29"/>
      <c r="AT976" s="29"/>
      <c r="AU976" s="29"/>
      <c r="AV976" s="29"/>
      <c r="AW976" s="29"/>
      <c r="AX976" s="29"/>
      <c r="AY976" s="29"/>
      <c r="AZ976" s="29"/>
      <c r="BA976" s="29"/>
      <c r="BB976" s="29"/>
      <c r="BC976" s="29"/>
      <c r="BD976" s="29"/>
      <c r="BE976" s="29"/>
      <c r="BF976" s="29"/>
      <c r="BG976" s="29"/>
      <c r="BH976" s="29"/>
      <c r="BI976" s="29"/>
      <c r="BJ976" s="29"/>
      <c r="BK976" s="29"/>
      <c r="BL976" s="29"/>
      <c r="BM976" s="29"/>
      <c r="BN976" s="29"/>
      <c r="BO976" s="29"/>
      <c r="BP976" s="29"/>
    </row>
    <row r="977" ht="15.75" customHeight="1">
      <c r="A977" s="29"/>
      <c r="B977" s="29"/>
      <c r="C977" s="30"/>
      <c r="D977" s="29"/>
      <c r="E977" s="29"/>
      <c r="F977" s="29"/>
      <c r="G977" s="29"/>
      <c r="H977" s="29"/>
      <c r="I977" s="29"/>
      <c r="J977" s="29"/>
      <c r="K977" s="29"/>
      <c r="L977" s="29"/>
      <c r="M977" s="29"/>
      <c r="N977" s="29"/>
      <c r="O977" s="29"/>
      <c r="P977" s="29"/>
      <c r="Q977" s="29"/>
      <c r="R977" s="29"/>
      <c r="S977" s="29"/>
      <c r="T977" s="29"/>
      <c r="U977" s="29"/>
      <c r="V977" s="29"/>
      <c r="W977" s="29"/>
      <c r="X977" s="29"/>
      <c r="Y977" s="29"/>
      <c r="Z977" s="29"/>
      <c r="AA977" s="29"/>
      <c r="AB977" s="29"/>
      <c r="AC977" s="29"/>
      <c r="AD977" s="29"/>
      <c r="AE977" s="29"/>
      <c r="AF977" s="29"/>
      <c r="AG977" s="29"/>
      <c r="AH977" s="29"/>
      <c r="AI977" s="29"/>
      <c r="AJ977" s="29"/>
      <c r="AK977" s="29"/>
      <c r="AL977" s="29"/>
      <c r="AM977" s="29"/>
      <c r="AN977" s="29"/>
      <c r="AO977" s="29"/>
      <c r="AP977" s="29"/>
      <c r="AQ977" s="29"/>
      <c r="AR977" s="29"/>
      <c r="AS977" s="29"/>
      <c r="AT977" s="29"/>
      <c r="AU977" s="29"/>
      <c r="AV977" s="29"/>
      <c r="AW977" s="29"/>
      <c r="AX977" s="29"/>
      <c r="AY977" s="29"/>
      <c r="AZ977" s="29"/>
      <c r="BA977" s="29"/>
      <c r="BB977" s="29"/>
      <c r="BC977" s="29"/>
      <c r="BD977" s="29"/>
      <c r="BE977" s="29"/>
      <c r="BF977" s="29"/>
      <c r="BG977" s="29"/>
      <c r="BH977" s="29"/>
      <c r="BI977" s="29"/>
      <c r="BJ977" s="29"/>
      <c r="BK977" s="29"/>
      <c r="BL977" s="29"/>
      <c r="BM977" s="29"/>
      <c r="BN977" s="29"/>
      <c r="BO977" s="29"/>
      <c r="BP977" s="29"/>
    </row>
    <row r="978" ht="15.75" customHeight="1">
      <c r="A978" s="29"/>
      <c r="B978" s="29"/>
      <c r="C978" s="30"/>
      <c r="D978" s="29"/>
      <c r="E978" s="29"/>
      <c r="F978" s="29"/>
      <c r="G978" s="29"/>
      <c r="H978" s="29"/>
      <c r="I978" s="29"/>
      <c r="J978" s="29"/>
      <c r="K978" s="29"/>
      <c r="L978" s="29"/>
      <c r="M978" s="29"/>
      <c r="N978" s="29"/>
      <c r="O978" s="29"/>
      <c r="P978" s="29"/>
      <c r="Q978" s="29"/>
      <c r="R978" s="29"/>
      <c r="S978" s="29"/>
      <c r="T978" s="29"/>
      <c r="U978" s="29"/>
      <c r="V978" s="29"/>
      <c r="W978" s="29"/>
      <c r="X978" s="29"/>
      <c r="Y978" s="29"/>
      <c r="Z978" s="29"/>
      <c r="AA978" s="29"/>
      <c r="AB978" s="29"/>
      <c r="AC978" s="29"/>
      <c r="AD978" s="29"/>
      <c r="AE978" s="29"/>
      <c r="AF978" s="29"/>
      <c r="AG978" s="29"/>
      <c r="AH978" s="29"/>
      <c r="AI978" s="29"/>
      <c r="AJ978" s="29"/>
      <c r="AK978" s="29"/>
      <c r="AL978" s="29"/>
      <c r="AM978" s="29"/>
      <c r="AN978" s="29"/>
      <c r="AO978" s="29"/>
      <c r="AP978" s="29"/>
      <c r="AQ978" s="29"/>
      <c r="AR978" s="29"/>
      <c r="AS978" s="29"/>
      <c r="AT978" s="29"/>
      <c r="AU978" s="29"/>
      <c r="AV978" s="29"/>
      <c r="AW978" s="29"/>
      <c r="AX978" s="29"/>
      <c r="AY978" s="29"/>
      <c r="AZ978" s="29"/>
      <c r="BA978" s="29"/>
      <c r="BB978" s="29"/>
      <c r="BC978" s="29"/>
      <c r="BD978" s="29"/>
      <c r="BE978" s="29"/>
      <c r="BF978" s="29"/>
      <c r="BG978" s="29"/>
      <c r="BH978" s="29"/>
      <c r="BI978" s="29"/>
      <c r="BJ978" s="29"/>
      <c r="BK978" s="29"/>
      <c r="BL978" s="29"/>
      <c r="BM978" s="29"/>
      <c r="BN978" s="29"/>
      <c r="BO978" s="29"/>
      <c r="BP978" s="29"/>
    </row>
    <row r="979" ht="15.75" customHeight="1">
      <c r="A979" s="29"/>
      <c r="B979" s="29"/>
      <c r="C979" s="30"/>
      <c r="D979" s="29"/>
      <c r="E979" s="29"/>
      <c r="F979" s="29"/>
      <c r="G979" s="29"/>
      <c r="H979" s="29"/>
      <c r="I979" s="29"/>
      <c r="J979" s="29"/>
      <c r="K979" s="29"/>
      <c r="L979" s="29"/>
      <c r="M979" s="29"/>
      <c r="N979" s="29"/>
      <c r="O979" s="29"/>
      <c r="P979" s="29"/>
      <c r="Q979" s="29"/>
      <c r="R979" s="29"/>
      <c r="S979" s="29"/>
      <c r="T979" s="29"/>
      <c r="U979" s="29"/>
      <c r="V979" s="29"/>
      <c r="W979" s="29"/>
      <c r="X979" s="29"/>
      <c r="Y979" s="29"/>
      <c r="Z979" s="29"/>
      <c r="AA979" s="29"/>
      <c r="AB979" s="29"/>
      <c r="AC979" s="29"/>
      <c r="AD979" s="29"/>
      <c r="AE979" s="29"/>
      <c r="AF979" s="29"/>
      <c r="AG979" s="29"/>
      <c r="AH979" s="29"/>
      <c r="AI979" s="29"/>
      <c r="AJ979" s="29"/>
      <c r="AK979" s="29"/>
      <c r="AL979" s="29"/>
      <c r="AM979" s="29"/>
      <c r="AN979" s="29"/>
      <c r="AO979" s="29"/>
      <c r="AP979" s="29"/>
      <c r="AQ979" s="29"/>
      <c r="AR979" s="29"/>
      <c r="AS979" s="29"/>
      <c r="AT979" s="29"/>
      <c r="AU979" s="29"/>
      <c r="AV979" s="29"/>
      <c r="AW979" s="29"/>
      <c r="AX979" s="29"/>
      <c r="AY979" s="29"/>
      <c r="AZ979" s="29"/>
      <c r="BA979" s="29"/>
      <c r="BB979" s="29"/>
      <c r="BC979" s="29"/>
      <c r="BD979" s="29"/>
      <c r="BE979" s="29"/>
      <c r="BF979" s="29"/>
      <c r="BG979" s="29"/>
      <c r="BH979" s="29"/>
      <c r="BI979" s="29"/>
      <c r="BJ979" s="29"/>
      <c r="BK979" s="29"/>
      <c r="BL979" s="29"/>
      <c r="BM979" s="29"/>
      <c r="BN979" s="29"/>
      <c r="BO979" s="29"/>
      <c r="BP979" s="29"/>
    </row>
    <row r="980" ht="15.75" customHeight="1">
      <c r="A980" s="29"/>
      <c r="B980" s="29"/>
      <c r="C980" s="30"/>
      <c r="D980" s="29"/>
      <c r="E980" s="29"/>
      <c r="F980" s="29"/>
      <c r="G980" s="29"/>
      <c r="H980" s="29"/>
      <c r="I980" s="29"/>
      <c r="J980" s="29"/>
      <c r="K980" s="29"/>
      <c r="L980" s="29"/>
      <c r="M980" s="29"/>
      <c r="N980" s="29"/>
      <c r="O980" s="29"/>
      <c r="P980" s="29"/>
      <c r="Q980" s="29"/>
      <c r="R980" s="29"/>
      <c r="S980" s="29"/>
      <c r="T980" s="29"/>
      <c r="U980" s="29"/>
      <c r="V980" s="29"/>
      <c r="W980" s="29"/>
      <c r="X980" s="29"/>
      <c r="Y980" s="29"/>
      <c r="Z980" s="29"/>
      <c r="AA980" s="29"/>
      <c r="AB980" s="29"/>
      <c r="AC980" s="29"/>
      <c r="AD980" s="29"/>
      <c r="AE980" s="29"/>
      <c r="AF980" s="29"/>
      <c r="AG980" s="29"/>
      <c r="AH980" s="29"/>
      <c r="AI980" s="29"/>
      <c r="AJ980" s="29"/>
      <c r="AK980" s="29"/>
      <c r="AL980" s="29"/>
      <c r="AM980" s="29"/>
      <c r="AN980" s="29"/>
      <c r="AO980" s="29"/>
      <c r="AP980" s="29"/>
      <c r="AQ980" s="29"/>
      <c r="AR980" s="29"/>
      <c r="AS980" s="29"/>
      <c r="AT980" s="29"/>
      <c r="AU980" s="29"/>
      <c r="AV980" s="29"/>
      <c r="AW980" s="29"/>
      <c r="AX980" s="29"/>
      <c r="AY980" s="29"/>
      <c r="AZ980" s="29"/>
      <c r="BA980" s="29"/>
      <c r="BB980" s="29"/>
      <c r="BC980" s="29"/>
      <c r="BD980" s="29"/>
      <c r="BE980" s="29"/>
      <c r="BF980" s="29"/>
      <c r="BG980" s="29"/>
      <c r="BH980" s="29"/>
      <c r="BI980" s="29"/>
      <c r="BJ980" s="29"/>
      <c r="BK980" s="29"/>
      <c r="BL980" s="29"/>
      <c r="BM980" s="29"/>
      <c r="BN980" s="29"/>
      <c r="BO980" s="29"/>
      <c r="BP980" s="29"/>
    </row>
    <row r="981" ht="15.75" customHeight="1">
      <c r="A981" s="29"/>
      <c r="B981" s="29"/>
      <c r="C981" s="30"/>
      <c r="D981" s="29"/>
      <c r="E981" s="29"/>
      <c r="F981" s="29"/>
      <c r="G981" s="29"/>
      <c r="H981" s="29"/>
      <c r="I981" s="29"/>
      <c r="J981" s="29"/>
      <c r="K981" s="29"/>
      <c r="L981" s="29"/>
      <c r="M981" s="29"/>
      <c r="N981" s="29"/>
      <c r="O981" s="29"/>
      <c r="P981" s="29"/>
      <c r="Q981" s="29"/>
      <c r="R981" s="29"/>
      <c r="S981" s="29"/>
      <c r="T981" s="29"/>
      <c r="U981" s="29"/>
      <c r="V981" s="29"/>
      <c r="W981" s="29"/>
      <c r="X981" s="29"/>
      <c r="Y981" s="29"/>
      <c r="Z981" s="29"/>
      <c r="AA981" s="29"/>
      <c r="AB981" s="29"/>
      <c r="AC981" s="29"/>
      <c r="AD981" s="29"/>
      <c r="AE981" s="29"/>
      <c r="AF981" s="29"/>
      <c r="AG981" s="29"/>
      <c r="AH981" s="29"/>
      <c r="AI981" s="29"/>
      <c r="AJ981" s="29"/>
      <c r="AK981" s="29"/>
      <c r="AL981" s="29"/>
      <c r="AM981" s="29"/>
      <c r="AN981" s="29"/>
      <c r="AO981" s="29"/>
      <c r="AP981" s="29"/>
      <c r="AQ981" s="29"/>
      <c r="AR981" s="29"/>
      <c r="AS981" s="29"/>
      <c r="AT981" s="29"/>
      <c r="AU981" s="29"/>
      <c r="AV981" s="29"/>
      <c r="AW981" s="29"/>
      <c r="AX981" s="29"/>
      <c r="AY981" s="29"/>
      <c r="AZ981" s="29"/>
      <c r="BA981" s="29"/>
      <c r="BB981" s="29"/>
      <c r="BC981" s="29"/>
      <c r="BD981" s="29"/>
      <c r="BE981" s="29"/>
      <c r="BF981" s="29"/>
      <c r="BG981" s="29"/>
      <c r="BH981" s="29"/>
      <c r="BI981" s="29"/>
      <c r="BJ981" s="29"/>
      <c r="BK981" s="29"/>
      <c r="BL981" s="29"/>
      <c r="BM981" s="29"/>
      <c r="BN981" s="29"/>
      <c r="BO981" s="29"/>
      <c r="BP981" s="29"/>
    </row>
    <row r="982" ht="15.75" customHeight="1">
      <c r="A982" s="29"/>
      <c r="B982" s="29"/>
      <c r="C982" s="30"/>
      <c r="D982" s="29"/>
      <c r="E982" s="29"/>
      <c r="F982" s="29"/>
      <c r="G982" s="29"/>
      <c r="H982" s="29"/>
      <c r="I982" s="29"/>
      <c r="J982" s="29"/>
      <c r="K982" s="29"/>
      <c r="L982" s="29"/>
      <c r="M982" s="29"/>
      <c r="N982" s="29"/>
      <c r="O982" s="29"/>
      <c r="P982" s="29"/>
      <c r="Q982" s="29"/>
      <c r="R982" s="29"/>
      <c r="S982" s="29"/>
      <c r="T982" s="29"/>
      <c r="U982" s="29"/>
      <c r="V982" s="29"/>
      <c r="W982" s="29"/>
      <c r="X982" s="29"/>
      <c r="Y982" s="29"/>
      <c r="Z982" s="29"/>
      <c r="AA982" s="29"/>
      <c r="AB982" s="29"/>
      <c r="AC982" s="29"/>
      <c r="AD982" s="29"/>
      <c r="AE982" s="29"/>
      <c r="AF982" s="29"/>
      <c r="AG982" s="29"/>
      <c r="AH982" s="29"/>
      <c r="AI982" s="29"/>
      <c r="AJ982" s="29"/>
      <c r="AK982" s="29"/>
      <c r="AL982" s="29"/>
      <c r="AM982" s="29"/>
      <c r="AN982" s="29"/>
      <c r="AO982" s="29"/>
      <c r="AP982" s="29"/>
      <c r="AQ982" s="29"/>
      <c r="AR982" s="29"/>
      <c r="AS982" s="29"/>
      <c r="AT982" s="29"/>
      <c r="AU982" s="29"/>
      <c r="AV982" s="29"/>
      <c r="AW982" s="29"/>
      <c r="AX982" s="29"/>
      <c r="AY982" s="29"/>
      <c r="AZ982" s="29"/>
      <c r="BA982" s="29"/>
      <c r="BB982" s="29"/>
      <c r="BC982" s="29"/>
      <c r="BD982" s="29"/>
      <c r="BE982" s="29"/>
      <c r="BF982" s="29"/>
      <c r="BG982" s="29"/>
      <c r="BH982" s="29"/>
      <c r="BI982" s="29"/>
      <c r="BJ982" s="29"/>
      <c r="BK982" s="29"/>
      <c r="BL982" s="29"/>
      <c r="BM982" s="29"/>
      <c r="BN982" s="29"/>
      <c r="BO982" s="29"/>
      <c r="BP982" s="29"/>
    </row>
    <row r="983" ht="15.75" customHeight="1">
      <c r="A983" s="29"/>
      <c r="B983" s="29"/>
      <c r="C983" s="30"/>
      <c r="D983" s="29"/>
      <c r="E983" s="29"/>
      <c r="F983" s="29"/>
      <c r="G983" s="29"/>
      <c r="H983" s="29"/>
      <c r="I983" s="29"/>
      <c r="J983" s="29"/>
      <c r="K983" s="29"/>
      <c r="L983" s="29"/>
      <c r="M983" s="29"/>
      <c r="N983" s="29"/>
      <c r="O983" s="29"/>
      <c r="P983" s="29"/>
      <c r="Q983" s="29"/>
      <c r="R983" s="29"/>
      <c r="S983" s="29"/>
      <c r="T983" s="29"/>
      <c r="U983" s="29"/>
      <c r="V983" s="29"/>
      <c r="W983" s="29"/>
      <c r="X983" s="29"/>
      <c r="Y983" s="29"/>
      <c r="Z983" s="29"/>
      <c r="AA983" s="29"/>
      <c r="AB983" s="29"/>
      <c r="AC983" s="29"/>
      <c r="AD983" s="29"/>
      <c r="AE983" s="29"/>
      <c r="AF983" s="29"/>
      <c r="AG983" s="29"/>
      <c r="AH983" s="29"/>
      <c r="AI983" s="29"/>
      <c r="AJ983" s="29"/>
      <c r="AK983" s="29"/>
      <c r="AL983" s="29"/>
      <c r="AM983" s="29"/>
      <c r="AN983" s="29"/>
      <c r="AO983" s="29"/>
      <c r="AP983" s="29"/>
      <c r="AQ983" s="29"/>
      <c r="AR983" s="29"/>
      <c r="AS983" s="29"/>
      <c r="AT983" s="29"/>
      <c r="AU983" s="29"/>
      <c r="AV983" s="29"/>
      <c r="AW983" s="29"/>
      <c r="AX983" s="29"/>
      <c r="AY983" s="29"/>
      <c r="AZ983" s="29"/>
      <c r="BA983" s="29"/>
      <c r="BB983" s="29"/>
      <c r="BC983" s="29"/>
      <c r="BD983" s="29"/>
      <c r="BE983" s="29"/>
      <c r="BF983" s="29"/>
      <c r="BG983" s="29"/>
      <c r="BH983" s="29"/>
      <c r="BI983" s="29"/>
      <c r="BJ983" s="29"/>
      <c r="BK983" s="29"/>
      <c r="BL983" s="29"/>
      <c r="BM983" s="29"/>
      <c r="BN983" s="29"/>
      <c r="BO983" s="29"/>
      <c r="BP983" s="29"/>
    </row>
    <row r="984" ht="15.75" customHeight="1">
      <c r="A984" s="29"/>
      <c r="B984" s="29"/>
      <c r="C984" s="30"/>
      <c r="D984" s="29"/>
      <c r="E984" s="29"/>
      <c r="F984" s="29"/>
      <c r="G984" s="29"/>
      <c r="H984" s="29"/>
      <c r="I984" s="29"/>
      <c r="J984" s="29"/>
      <c r="K984" s="29"/>
      <c r="L984" s="29"/>
      <c r="M984" s="29"/>
      <c r="N984" s="29"/>
      <c r="O984" s="29"/>
      <c r="P984" s="29"/>
      <c r="Q984" s="29"/>
      <c r="R984" s="29"/>
      <c r="S984" s="29"/>
      <c r="T984" s="29"/>
      <c r="U984" s="29"/>
      <c r="V984" s="29"/>
      <c r="W984" s="29"/>
      <c r="X984" s="29"/>
      <c r="Y984" s="29"/>
      <c r="Z984" s="29"/>
      <c r="AA984" s="29"/>
      <c r="AB984" s="29"/>
      <c r="AC984" s="29"/>
      <c r="AD984" s="29"/>
      <c r="AE984" s="29"/>
      <c r="AF984" s="29"/>
      <c r="AG984" s="29"/>
      <c r="AH984" s="29"/>
      <c r="AI984" s="29"/>
      <c r="AJ984" s="29"/>
      <c r="AK984" s="29"/>
      <c r="AL984" s="29"/>
      <c r="AM984" s="29"/>
      <c r="AN984" s="29"/>
      <c r="AO984" s="29"/>
      <c r="AP984" s="29"/>
      <c r="AQ984" s="29"/>
      <c r="AR984" s="29"/>
      <c r="AS984" s="29"/>
      <c r="AT984" s="29"/>
      <c r="AU984" s="29"/>
      <c r="AV984" s="29"/>
      <c r="AW984" s="29"/>
      <c r="AX984" s="29"/>
      <c r="AY984" s="29"/>
      <c r="AZ984" s="29"/>
      <c r="BA984" s="29"/>
      <c r="BB984" s="29"/>
      <c r="BC984" s="29"/>
      <c r="BD984" s="29"/>
      <c r="BE984" s="29"/>
      <c r="BF984" s="29"/>
      <c r="BG984" s="29"/>
      <c r="BH984" s="29"/>
      <c r="BI984" s="29"/>
      <c r="BJ984" s="29"/>
      <c r="BK984" s="29"/>
      <c r="BL984" s="29"/>
      <c r="BM984" s="29"/>
      <c r="BN984" s="29"/>
      <c r="BO984" s="29"/>
      <c r="BP984" s="29"/>
    </row>
    <row r="985" ht="15.75" customHeight="1">
      <c r="A985" s="29"/>
      <c r="B985" s="29"/>
      <c r="C985" s="30"/>
      <c r="D985" s="29"/>
      <c r="E985" s="29"/>
      <c r="F985" s="29"/>
      <c r="G985" s="29"/>
      <c r="H985" s="29"/>
      <c r="I985" s="29"/>
      <c r="J985" s="29"/>
      <c r="K985" s="29"/>
      <c r="L985" s="29"/>
      <c r="M985" s="29"/>
      <c r="N985" s="29"/>
      <c r="O985" s="29"/>
      <c r="P985" s="29"/>
      <c r="Q985" s="29"/>
      <c r="R985" s="29"/>
      <c r="S985" s="29"/>
      <c r="T985" s="29"/>
      <c r="U985" s="29"/>
      <c r="V985" s="29"/>
      <c r="W985" s="29"/>
      <c r="X985" s="29"/>
      <c r="Y985" s="29"/>
      <c r="Z985" s="29"/>
      <c r="AA985" s="29"/>
      <c r="AB985" s="29"/>
      <c r="AC985" s="29"/>
      <c r="AD985" s="29"/>
      <c r="AE985" s="29"/>
      <c r="AF985" s="29"/>
      <c r="AG985" s="29"/>
      <c r="AH985" s="29"/>
      <c r="AI985" s="29"/>
      <c r="AJ985" s="29"/>
      <c r="AK985" s="29"/>
      <c r="AL985" s="29"/>
      <c r="AM985" s="29"/>
      <c r="AN985" s="29"/>
      <c r="AO985" s="29"/>
      <c r="AP985" s="29"/>
      <c r="AQ985" s="29"/>
      <c r="AR985" s="29"/>
      <c r="AS985" s="29"/>
      <c r="AT985" s="29"/>
      <c r="AU985" s="29"/>
      <c r="AV985" s="29"/>
      <c r="AW985" s="29"/>
      <c r="AX985" s="29"/>
      <c r="AY985" s="29"/>
      <c r="AZ985" s="29"/>
      <c r="BA985" s="29"/>
      <c r="BB985" s="29"/>
      <c r="BC985" s="29"/>
      <c r="BD985" s="29"/>
      <c r="BE985" s="29"/>
      <c r="BF985" s="29"/>
      <c r="BG985" s="29"/>
      <c r="BH985" s="29"/>
      <c r="BI985" s="29"/>
      <c r="BJ985" s="29"/>
      <c r="BK985" s="29"/>
      <c r="BL985" s="29"/>
      <c r="BM985" s="29"/>
      <c r="BN985" s="29"/>
      <c r="BO985" s="29"/>
      <c r="BP985" s="29"/>
    </row>
    <row r="986" ht="15.75" customHeight="1">
      <c r="A986" s="29"/>
      <c r="B986" s="29"/>
      <c r="C986" s="30"/>
      <c r="D986" s="29"/>
      <c r="E986" s="29"/>
      <c r="F986" s="29"/>
      <c r="G986" s="29"/>
      <c r="H986" s="29"/>
      <c r="I986" s="29"/>
      <c r="J986" s="29"/>
      <c r="K986" s="29"/>
      <c r="L986" s="29"/>
      <c r="M986" s="29"/>
      <c r="N986" s="29"/>
      <c r="O986" s="29"/>
      <c r="P986" s="29"/>
      <c r="Q986" s="29"/>
      <c r="R986" s="29"/>
      <c r="S986" s="29"/>
      <c r="T986" s="29"/>
      <c r="U986" s="29"/>
      <c r="V986" s="29"/>
      <c r="W986" s="29"/>
      <c r="X986" s="29"/>
      <c r="Y986" s="29"/>
      <c r="Z986" s="29"/>
      <c r="AA986" s="29"/>
      <c r="AB986" s="29"/>
      <c r="AC986" s="29"/>
      <c r="AD986" s="29"/>
      <c r="AE986" s="29"/>
      <c r="AF986" s="29"/>
      <c r="AG986" s="29"/>
      <c r="AH986" s="29"/>
      <c r="AI986" s="29"/>
      <c r="AJ986" s="29"/>
      <c r="AK986" s="29"/>
      <c r="AL986" s="29"/>
      <c r="AM986" s="29"/>
      <c r="AN986" s="29"/>
      <c r="AO986" s="29"/>
      <c r="AP986" s="29"/>
      <c r="AQ986" s="29"/>
      <c r="AR986" s="29"/>
      <c r="AS986" s="29"/>
      <c r="AT986" s="29"/>
      <c r="AU986" s="29"/>
      <c r="AV986" s="29"/>
      <c r="AW986" s="29"/>
      <c r="AX986" s="29"/>
      <c r="AY986" s="29"/>
      <c r="AZ986" s="29"/>
      <c r="BA986" s="29"/>
      <c r="BB986" s="29"/>
      <c r="BC986" s="29"/>
      <c r="BD986" s="29"/>
      <c r="BE986" s="29"/>
      <c r="BF986" s="29"/>
      <c r="BG986" s="29"/>
      <c r="BH986" s="29"/>
      <c r="BI986" s="29"/>
      <c r="BJ986" s="29"/>
      <c r="BK986" s="29"/>
      <c r="BL986" s="29"/>
      <c r="BM986" s="29"/>
      <c r="BN986" s="29"/>
      <c r="BO986" s="29"/>
      <c r="BP986" s="29"/>
    </row>
    <row r="987" ht="15.75" customHeight="1">
      <c r="A987" s="29"/>
      <c r="B987" s="29"/>
      <c r="C987" s="30"/>
      <c r="D987" s="29"/>
      <c r="E987" s="29"/>
      <c r="F987" s="29"/>
      <c r="G987" s="29"/>
      <c r="H987" s="29"/>
      <c r="I987" s="29"/>
      <c r="J987" s="29"/>
      <c r="K987" s="29"/>
      <c r="L987" s="29"/>
      <c r="M987" s="29"/>
      <c r="N987" s="29"/>
      <c r="O987" s="29"/>
      <c r="P987" s="29"/>
      <c r="Q987" s="29"/>
      <c r="R987" s="29"/>
      <c r="S987" s="29"/>
      <c r="T987" s="29"/>
      <c r="U987" s="29"/>
      <c r="V987" s="29"/>
      <c r="W987" s="29"/>
      <c r="X987" s="29"/>
      <c r="Y987" s="29"/>
      <c r="Z987" s="29"/>
      <c r="AA987" s="29"/>
      <c r="AB987" s="29"/>
      <c r="AC987" s="29"/>
      <c r="AD987" s="29"/>
      <c r="AE987" s="29"/>
      <c r="AF987" s="29"/>
      <c r="AG987" s="29"/>
      <c r="AH987" s="29"/>
      <c r="AI987" s="29"/>
      <c r="AJ987" s="29"/>
      <c r="AK987" s="29"/>
      <c r="AL987" s="29"/>
      <c r="AM987" s="29"/>
      <c r="AN987" s="29"/>
      <c r="AO987" s="29"/>
      <c r="AP987" s="29"/>
      <c r="AQ987" s="29"/>
      <c r="AR987" s="29"/>
      <c r="AS987" s="29"/>
      <c r="AT987" s="29"/>
      <c r="AU987" s="29"/>
      <c r="AV987" s="29"/>
      <c r="AW987" s="29"/>
      <c r="AX987" s="29"/>
      <c r="AY987" s="29"/>
      <c r="AZ987" s="29"/>
      <c r="BA987" s="29"/>
      <c r="BB987" s="29"/>
      <c r="BC987" s="29"/>
      <c r="BD987" s="29"/>
      <c r="BE987" s="29"/>
      <c r="BF987" s="29"/>
      <c r="BG987" s="29"/>
      <c r="BH987" s="29"/>
      <c r="BI987" s="29"/>
      <c r="BJ987" s="29"/>
      <c r="BK987" s="29"/>
      <c r="BL987" s="29"/>
      <c r="BM987" s="29"/>
      <c r="BN987" s="29"/>
      <c r="BO987" s="29"/>
      <c r="BP987" s="29"/>
    </row>
    <row r="988" ht="15.75" customHeight="1">
      <c r="A988" s="29"/>
      <c r="B988" s="29"/>
      <c r="C988" s="30"/>
      <c r="D988" s="29"/>
      <c r="E988" s="29"/>
      <c r="F988" s="29"/>
      <c r="G988" s="29"/>
      <c r="H988" s="29"/>
      <c r="I988" s="29"/>
      <c r="J988" s="29"/>
      <c r="K988" s="29"/>
      <c r="L988" s="29"/>
      <c r="M988" s="29"/>
      <c r="N988" s="29"/>
      <c r="O988" s="29"/>
      <c r="P988" s="29"/>
      <c r="Q988" s="29"/>
      <c r="R988" s="29"/>
      <c r="S988" s="29"/>
      <c r="T988" s="29"/>
      <c r="U988" s="29"/>
      <c r="V988" s="29"/>
      <c r="W988" s="29"/>
      <c r="X988" s="29"/>
      <c r="Y988" s="29"/>
      <c r="Z988" s="29"/>
      <c r="AA988" s="29"/>
      <c r="AB988" s="29"/>
      <c r="AC988" s="29"/>
      <c r="AD988" s="29"/>
      <c r="AE988" s="29"/>
      <c r="AF988" s="29"/>
      <c r="AG988" s="29"/>
      <c r="AH988" s="29"/>
      <c r="AI988" s="29"/>
      <c r="AJ988" s="29"/>
      <c r="AK988" s="29"/>
      <c r="AL988" s="29"/>
      <c r="AM988" s="29"/>
      <c r="AN988" s="29"/>
      <c r="AO988" s="29"/>
      <c r="AP988" s="29"/>
      <c r="AQ988" s="29"/>
      <c r="AR988" s="29"/>
      <c r="AS988" s="29"/>
      <c r="AT988" s="29"/>
      <c r="AU988" s="29"/>
      <c r="AV988" s="29"/>
      <c r="AW988" s="29"/>
      <c r="AX988" s="29"/>
      <c r="AY988" s="29"/>
      <c r="AZ988" s="29"/>
      <c r="BA988" s="29"/>
      <c r="BB988" s="29"/>
      <c r="BC988" s="29"/>
      <c r="BD988" s="29"/>
      <c r="BE988" s="29"/>
      <c r="BF988" s="29"/>
      <c r="BG988" s="29"/>
      <c r="BH988" s="29"/>
      <c r="BI988" s="29"/>
      <c r="BJ988" s="29"/>
      <c r="BK988" s="29"/>
      <c r="BL988" s="29"/>
      <c r="BM988" s="29"/>
      <c r="BN988" s="29"/>
      <c r="BO988" s="29"/>
      <c r="BP988" s="29"/>
    </row>
    <row r="989" ht="15.75" customHeight="1">
      <c r="A989" s="29"/>
      <c r="B989" s="29"/>
      <c r="C989" s="30"/>
      <c r="D989" s="29"/>
      <c r="E989" s="29"/>
      <c r="F989" s="29"/>
      <c r="G989" s="29"/>
      <c r="H989" s="29"/>
      <c r="I989" s="29"/>
      <c r="J989" s="29"/>
      <c r="K989" s="29"/>
      <c r="L989" s="29"/>
      <c r="M989" s="29"/>
      <c r="N989" s="29"/>
      <c r="O989" s="29"/>
      <c r="P989" s="29"/>
      <c r="Q989" s="29"/>
      <c r="R989" s="29"/>
      <c r="S989" s="29"/>
      <c r="T989" s="29"/>
      <c r="U989" s="29"/>
      <c r="V989" s="29"/>
      <c r="W989" s="29"/>
      <c r="X989" s="29"/>
      <c r="Y989" s="29"/>
      <c r="Z989" s="29"/>
      <c r="AA989" s="29"/>
      <c r="AB989" s="29"/>
      <c r="AC989" s="29"/>
      <c r="AD989" s="29"/>
      <c r="AE989" s="29"/>
      <c r="AF989" s="29"/>
      <c r="AG989" s="29"/>
      <c r="AH989" s="29"/>
      <c r="AI989" s="29"/>
      <c r="AJ989" s="29"/>
      <c r="AK989" s="29"/>
      <c r="AL989" s="29"/>
      <c r="AM989" s="29"/>
      <c r="AN989" s="29"/>
      <c r="AO989" s="29"/>
      <c r="AP989" s="29"/>
      <c r="AQ989" s="29"/>
      <c r="AR989" s="29"/>
      <c r="AS989" s="29"/>
      <c r="AT989" s="29"/>
      <c r="AU989" s="29"/>
      <c r="AV989" s="29"/>
      <c r="AW989" s="29"/>
      <c r="AX989" s="29"/>
      <c r="AY989" s="29"/>
      <c r="AZ989" s="29"/>
      <c r="BA989" s="29"/>
      <c r="BB989" s="29"/>
      <c r="BC989" s="29"/>
      <c r="BD989" s="29"/>
      <c r="BE989" s="29"/>
      <c r="BF989" s="29"/>
      <c r="BG989" s="29"/>
      <c r="BH989" s="29"/>
      <c r="BI989" s="29"/>
      <c r="BJ989" s="29"/>
      <c r="BK989" s="29"/>
      <c r="BL989" s="29"/>
      <c r="BM989" s="29"/>
      <c r="BN989" s="29"/>
      <c r="BO989" s="29"/>
      <c r="BP989" s="29"/>
    </row>
    <row r="990" ht="15.75" customHeight="1">
      <c r="A990" s="29"/>
      <c r="B990" s="29"/>
      <c r="C990" s="30"/>
      <c r="D990" s="29"/>
      <c r="E990" s="29"/>
      <c r="F990" s="29"/>
      <c r="G990" s="29"/>
      <c r="H990" s="29"/>
      <c r="I990" s="29"/>
      <c r="J990" s="29"/>
      <c r="K990" s="29"/>
      <c r="L990" s="29"/>
      <c r="M990" s="29"/>
      <c r="N990" s="29"/>
      <c r="O990" s="29"/>
      <c r="P990" s="29"/>
      <c r="Q990" s="29"/>
      <c r="R990" s="29"/>
      <c r="S990" s="29"/>
      <c r="T990" s="29"/>
      <c r="U990" s="29"/>
      <c r="V990" s="29"/>
      <c r="W990" s="29"/>
      <c r="X990" s="29"/>
      <c r="Y990" s="29"/>
      <c r="Z990" s="29"/>
      <c r="AA990" s="29"/>
      <c r="AB990" s="29"/>
      <c r="AC990" s="29"/>
      <c r="AD990" s="29"/>
      <c r="AE990" s="29"/>
      <c r="AF990" s="29"/>
      <c r="AG990" s="29"/>
      <c r="AH990" s="29"/>
      <c r="AI990" s="29"/>
      <c r="AJ990" s="29"/>
      <c r="AK990" s="29"/>
      <c r="AL990" s="29"/>
      <c r="AM990" s="29"/>
      <c r="AN990" s="29"/>
      <c r="AO990" s="29"/>
      <c r="AP990" s="29"/>
      <c r="AQ990" s="29"/>
      <c r="AR990" s="29"/>
      <c r="AS990" s="29"/>
      <c r="AT990" s="29"/>
      <c r="AU990" s="29"/>
      <c r="AV990" s="29"/>
      <c r="AW990" s="29"/>
      <c r="AX990" s="29"/>
      <c r="AY990" s="29"/>
      <c r="AZ990" s="29"/>
      <c r="BA990" s="29"/>
      <c r="BB990" s="29"/>
      <c r="BC990" s="29"/>
      <c r="BD990" s="29"/>
      <c r="BE990" s="29"/>
      <c r="BF990" s="29"/>
      <c r="BG990" s="29"/>
      <c r="BH990" s="29"/>
      <c r="BI990" s="29"/>
      <c r="BJ990" s="29"/>
      <c r="BK990" s="29"/>
      <c r="BL990" s="29"/>
      <c r="BM990" s="29"/>
      <c r="BN990" s="29"/>
      <c r="BO990" s="29"/>
      <c r="BP990" s="29"/>
    </row>
    <row r="991" ht="15.75" customHeight="1">
      <c r="A991" s="29"/>
      <c r="B991" s="29"/>
      <c r="C991" s="30"/>
      <c r="D991" s="29"/>
      <c r="E991" s="29"/>
      <c r="F991" s="29"/>
      <c r="G991" s="29"/>
      <c r="H991" s="29"/>
      <c r="I991" s="29"/>
      <c r="J991" s="29"/>
      <c r="K991" s="29"/>
      <c r="L991" s="29"/>
      <c r="M991" s="29"/>
      <c r="N991" s="29"/>
      <c r="O991" s="29"/>
      <c r="P991" s="29"/>
      <c r="Q991" s="29"/>
      <c r="R991" s="29"/>
      <c r="S991" s="29"/>
      <c r="T991" s="29"/>
      <c r="U991" s="29"/>
      <c r="V991" s="29"/>
      <c r="W991" s="29"/>
      <c r="X991" s="29"/>
      <c r="Y991" s="29"/>
      <c r="Z991" s="29"/>
      <c r="AA991" s="29"/>
      <c r="AB991" s="29"/>
      <c r="AC991" s="29"/>
      <c r="AD991" s="29"/>
      <c r="AE991" s="29"/>
      <c r="AF991" s="29"/>
      <c r="AG991" s="29"/>
      <c r="AH991" s="29"/>
      <c r="AI991" s="29"/>
      <c r="AJ991" s="29"/>
      <c r="AK991" s="29"/>
      <c r="AL991" s="29"/>
      <c r="AM991" s="29"/>
      <c r="AN991" s="29"/>
      <c r="AO991" s="29"/>
      <c r="AP991" s="29"/>
      <c r="AQ991" s="29"/>
      <c r="AR991" s="29"/>
      <c r="AS991" s="29"/>
      <c r="AT991" s="29"/>
      <c r="AU991" s="29"/>
      <c r="AV991" s="29"/>
      <c r="AW991" s="29"/>
      <c r="AX991" s="29"/>
      <c r="AY991" s="29"/>
      <c r="AZ991" s="29"/>
      <c r="BA991" s="29"/>
      <c r="BB991" s="29"/>
      <c r="BC991" s="29"/>
      <c r="BD991" s="29"/>
      <c r="BE991" s="29"/>
      <c r="BF991" s="29"/>
      <c r="BG991" s="29"/>
      <c r="BH991" s="29"/>
      <c r="BI991" s="29"/>
      <c r="BJ991" s="29"/>
      <c r="BK991" s="29"/>
      <c r="BL991" s="29"/>
      <c r="BM991" s="29"/>
      <c r="BN991" s="29"/>
      <c r="BO991" s="29"/>
      <c r="BP991" s="29"/>
    </row>
    <row r="992" ht="15.75" customHeight="1">
      <c r="A992" s="29"/>
      <c r="B992" s="29"/>
      <c r="C992" s="30"/>
      <c r="D992" s="29"/>
      <c r="E992" s="29"/>
      <c r="F992" s="29"/>
      <c r="G992" s="29"/>
      <c r="H992" s="29"/>
      <c r="I992" s="29"/>
      <c r="J992" s="29"/>
      <c r="K992" s="29"/>
      <c r="L992" s="29"/>
      <c r="M992" s="29"/>
      <c r="N992" s="29"/>
      <c r="O992" s="29"/>
      <c r="P992" s="29"/>
      <c r="Q992" s="29"/>
      <c r="R992" s="29"/>
      <c r="S992" s="29"/>
      <c r="T992" s="29"/>
      <c r="U992" s="29"/>
      <c r="V992" s="29"/>
      <c r="W992" s="29"/>
      <c r="X992" s="29"/>
      <c r="Y992" s="29"/>
      <c r="Z992" s="29"/>
      <c r="AA992" s="29"/>
      <c r="AB992" s="29"/>
      <c r="AC992" s="29"/>
      <c r="AD992" s="29"/>
      <c r="AE992" s="29"/>
      <c r="AF992" s="29"/>
      <c r="AG992" s="29"/>
      <c r="AH992" s="29"/>
      <c r="AI992" s="29"/>
      <c r="AJ992" s="29"/>
      <c r="AK992" s="29"/>
      <c r="AL992" s="29"/>
      <c r="AM992" s="29"/>
      <c r="AN992" s="29"/>
      <c r="AO992" s="29"/>
      <c r="AP992" s="29"/>
      <c r="AQ992" s="29"/>
      <c r="AR992" s="29"/>
      <c r="AS992" s="29"/>
      <c r="AT992" s="29"/>
      <c r="AU992" s="29"/>
      <c r="AV992" s="29"/>
      <c r="AW992" s="29"/>
      <c r="AX992" s="29"/>
      <c r="AY992" s="29"/>
      <c r="AZ992" s="29"/>
      <c r="BA992" s="29"/>
      <c r="BB992" s="29"/>
      <c r="BC992" s="29"/>
      <c r="BD992" s="29"/>
      <c r="BE992" s="29"/>
      <c r="BF992" s="29"/>
      <c r="BG992" s="29"/>
      <c r="BH992" s="29"/>
      <c r="BI992" s="29"/>
      <c r="BJ992" s="29"/>
      <c r="BK992" s="29"/>
      <c r="BL992" s="29"/>
      <c r="BM992" s="29"/>
      <c r="BN992" s="29"/>
      <c r="BO992" s="29"/>
      <c r="BP992" s="29"/>
    </row>
    <row r="993" ht="15.75" customHeight="1">
      <c r="A993" s="29"/>
      <c r="B993" s="29"/>
      <c r="C993" s="30"/>
      <c r="D993" s="29"/>
      <c r="E993" s="29"/>
      <c r="F993" s="29"/>
      <c r="G993" s="29"/>
      <c r="H993" s="29"/>
      <c r="I993" s="29"/>
      <c r="J993" s="29"/>
      <c r="K993" s="29"/>
      <c r="L993" s="29"/>
      <c r="M993" s="29"/>
      <c r="N993" s="29"/>
      <c r="O993" s="29"/>
      <c r="P993" s="29"/>
      <c r="Q993" s="29"/>
      <c r="R993" s="29"/>
      <c r="S993" s="29"/>
      <c r="T993" s="29"/>
      <c r="U993" s="29"/>
      <c r="V993" s="29"/>
      <c r="W993" s="29"/>
      <c r="X993" s="29"/>
      <c r="Y993" s="29"/>
      <c r="Z993" s="29"/>
      <c r="AA993" s="29"/>
      <c r="AB993" s="29"/>
      <c r="AC993" s="29"/>
      <c r="AD993" s="29"/>
      <c r="AE993" s="29"/>
      <c r="AF993" s="29"/>
      <c r="AG993" s="29"/>
      <c r="AH993" s="29"/>
      <c r="AI993" s="29"/>
      <c r="AJ993" s="29"/>
      <c r="AK993" s="29"/>
      <c r="AL993" s="29"/>
      <c r="AM993" s="29"/>
      <c r="AN993" s="29"/>
      <c r="AO993" s="29"/>
      <c r="AP993" s="29"/>
      <c r="AQ993" s="29"/>
      <c r="AR993" s="29"/>
      <c r="AS993" s="29"/>
      <c r="AT993" s="29"/>
      <c r="AU993" s="29"/>
      <c r="AV993" s="29"/>
      <c r="AW993" s="29"/>
      <c r="AX993" s="29"/>
      <c r="AY993" s="29"/>
      <c r="AZ993" s="29"/>
      <c r="BA993" s="29"/>
      <c r="BB993" s="29"/>
      <c r="BC993" s="29"/>
      <c r="BD993" s="29"/>
      <c r="BE993" s="29"/>
      <c r="BF993" s="29"/>
      <c r="BG993" s="29"/>
      <c r="BH993" s="29"/>
      <c r="BI993" s="29"/>
      <c r="BJ993" s="29"/>
      <c r="BK993" s="29"/>
      <c r="BL993" s="29"/>
      <c r="BM993" s="29"/>
      <c r="BN993" s="29"/>
      <c r="BO993" s="29"/>
      <c r="BP993" s="29"/>
    </row>
    <row r="994" ht="15.75" customHeight="1">
      <c r="A994" s="29"/>
      <c r="B994" s="29"/>
      <c r="C994" s="30"/>
      <c r="D994" s="29"/>
      <c r="E994" s="29"/>
      <c r="F994" s="29"/>
      <c r="G994" s="29"/>
      <c r="H994" s="29"/>
      <c r="I994" s="29"/>
      <c r="J994" s="29"/>
      <c r="K994" s="29"/>
      <c r="L994" s="29"/>
      <c r="M994" s="29"/>
      <c r="N994" s="29"/>
      <c r="O994" s="29"/>
      <c r="P994" s="29"/>
      <c r="Q994" s="29"/>
      <c r="R994" s="29"/>
      <c r="S994" s="29"/>
      <c r="T994" s="29"/>
      <c r="U994" s="29"/>
      <c r="V994" s="29"/>
      <c r="W994" s="29"/>
      <c r="X994" s="29"/>
      <c r="Y994" s="29"/>
      <c r="Z994" s="29"/>
      <c r="AA994" s="29"/>
      <c r="AB994" s="29"/>
      <c r="AC994" s="29"/>
      <c r="AD994" s="29"/>
      <c r="AE994" s="29"/>
      <c r="AF994" s="29"/>
      <c r="AG994" s="29"/>
      <c r="AH994" s="29"/>
      <c r="AI994" s="29"/>
      <c r="AJ994" s="29"/>
      <c r="AK994" s="29"/>
      <c r="AL994" s="29"/>
      <c r="AM994" s="29"/>
      <c r="AN994" s="29"/>
      <c r="AO994" s="29"/>
      <c r="AP994" s="29"/>
      <c r="AQ994" s="29"/>
      <c r="AR994" s="29"/>
      <c r="AS994" s="29"/>
      <c r="AT994" s="29"/>
      <c r="AU994" s="29"/>
      <c r="AV994" s="29"/>
      <c r="AW994" s="29"/>
      <c r="AX994" s="29"/>
      <c r="AY994" s="29"/>
      <c r="AZ994" s="29"/>
      <c r="BA994" s="29"/>
      <c r="BB994" s="29"/>
      <c r="BC994" s="29"/>
      <c r="BD994" s="29"/>
      <c r="BE994" s="29"/>
      <c r="BF994" s="29"/>
      <c r="BG994" s="29"/>
      <c r="BH994" s="29"/>
      <c r="BI994" s="29"/>
      <c r="BJ994" s="29"/>
      <c r="BK994" s="29"/>
      <c r="BL994" s="29"/>
      <c r="BM994" s="29"/>
      <c r="BN994" s="29"/>
      <c r="BO994" s="29"/>
      <c r="BP994" s="29"/>
    </row>
    <row r="995" ht="15.75" customHeight="1">
      <c r="A995" s="29"/>
      <c r="B995" s="29"/>
      <c r="C995" s="30"/>
      <c r="D995" s="29"/>
      <c r="E995" s="29"/>
      <c r="F995" s="29"/>
      <c r="G995" s="29"/>
      <c r="H995" s="29"/>
      <c r="I995" s="29"/>
      <c r="J995" s="29"/>
      <c r="K995" s="29"/>
      <c r="L995" s="29"/>
      <c r="M995" s="29"/>
      <c r="N995" s="29"/>
      <c r="O995" s="29"/>
      <c r="P995" s="29"/>
      <c r="Q995" s="29"/>
      <c r="R995" s="29"/>
      <c r="S995" s="29"/>
      <c r="T995" s="29"/>
      <c r="U995" s="29"/>
      <c r="V995" s="29"/>
      <c r="W995" s="29"/>
      <c r="X995" s="29"/>
      <c r="Y995" s="29"/>
      <c r="Z995" s="29"/>
      <c r="AA995" s="29"/>
      <c r="AB995" s="29"/>
      <c r="AC995" s="29"/>
      <c r="AD995" s="29"/>
      <c r="AE995" s="29"/>
      <c r="AF995" s="29"/>
      <c r="AG995" s="29"/>
      <c r="AH995" s="29"/>
      <c r="AI995" s="29"/>
      <c r="AJ995" s="29"/>
      <c r="AK995" s="29"/>
      <c r="AL995" s="29"/>
      <c r="AM995" s="29"/>
      <c r="AN995" s="29"/>
      <c r="AO995" s="29"/>
      <c r="AP995" s="29"/>
      <c r="AQ995" s="29"/>
      <c r="AR995" s="29"/>
      <c r="AS995" s="29"/>
      <c r="AT995" s="29"/>
      <c r="AU995" s="29"/>
      <c r="AV995" s="29"/>
      <c r="AW995" s="29"/>
      <c r="AX995" s="29"/>
      <c r="AY995" s="29"/>
      <c r="AZ995" s="29"/>
      <c r="BA995" s="29"/>
      <c r="BB995" s="29"/>
      <c r="BC995" s="29"/>
      <c r="BD995" s="29"/>
      <c r="BE995" s="29"/>
      <c r="BF995" s="29"/>
      <c r="BG995" s="29"/>
      <c r="BH995" s="29"/>
      <c r="BI995" s="29"/>
      <c r="BJ995" s="29"/>
      <c r="BK995" s="29"/>
      <c r="BL995" s="29"/>
      <c r="BM995" s="29"/>
      <c r="BN995" s="29"/>
      <c r="BO995" s="29"/>
      <c r="BP995" s="29"/>
    </row>
    <row r="996" ht="15.75" customHeight="1">
      <c r="A996" s="29"/>
      <c r="B996" s="29"/>
      <c r="C996" s="30"/>
      <c r="D996" s="29"/>
      <c r="E996" s="29"/>
      <c r="F996" s="29"/>
      <c r="G996" s="29"/>
      <c r="H996" s="29"/>
      <c r="I996" s="29"/>
      <c r="J996" s="29"/>
      <c r="K996" s="29"/>
      <c r="L996" s="29"/>
      <c r="M996" s="29"/>
      <c r="N996" s="29"/>
      <c r="O996" s="29"/>
      <c r="P996" s="29"/>
      <c r="Q996" s="29"/>
      <c r="R996" s="29"/>
      <c r="S996" s="29"/>
      <c r="T996" s="29"/>
      <c r="U996" s="29"/>
      <c r="V996" s="29"/>
      <c r="W996" s="29"/>
      <c r="X996" s="29"/>
      <c r="Y996" s="29"/>
      <c r="Z996" s="29"/>
      <c r="AA996" s="29"/>
      <c r="AB996" s="29"/>
      <c r="AC996" s="29"/>
      <c r="AD996" s="29"/>
      <c r="AE996" s="29"/>
      <c r="AF996" s="29"/>
      <c r="AG996" s="29"/>
      <c r="AH996" s="29"/>
      <c r="AI996" s="29"/>
      <c r="AJ996" s="29"/>
      <c r="AK996" s="29"/>
      <c r="AL996" s="29"/>
      <c r="AM996" s="29"/>
      <c r="AN996" s="29"/>
      <c r="AO996" s="29"/>
      <c r="AP996" s="29"/>
      <c r="AQ996" s="29"/>
      <c r="AR996" s="29"/>
      <c r="AS996" s="29"/>
      <c r="AT996" s="29"/>
      <c r="AU996" s="29"/>
      <c r="AV996" s="29"/>
      <c r="AW996" s="29"/>
      <c r="AX996" s="29"/>
      <c r="AY996" s="29"/>
      <c r="AZ996" s="29"/>
      <c r="BA996" s="29"/>
      <c r="BB996" s="29"/>
      <c r="BC996" s="29"/>
      <c r="BD996" s="29"/>
      <c r="BE996" s="29"/>
      <c r="BF996" s="29"/>
      <c r="BG996" s="29"/>
      <c r="BH996" s="29"/>
      <c r="BI996" s="29"/>
      <c r="BJ996" s="29"/>
      <c r="BK996" s="29"/>
      <c r="BL996" s="29"/>
      <c r="BM996" s="29"/>
      <c r="BN996" s="29"/>
      <c r="BO996" s="29"/>
      <c r="BP996" s="29"/>
    </row>
    <row r="997" ht="15.75" customHeight="1">
      <c r="A997" s="29"/>
      <c r="B997" s="29"/>
      <c r="C997" s="30"/>
      <c r="D997" s="29"/>
      <c r="E997" s="29"/>
      <c r="F997" s="29"/>
      <c r="G997" s="29"/>
      <c r="H997" s="29"/>
      <c r="I997" s="29"/>
      <c r="J997" s="29"/>
      <c r="K997" s="29"/>
      <c r="L997" s="29"/>
      <c r="M997" s="29"/>
      <c r="N997" s="29"/>
      <c r="O997" s="29"/>
      <c r="P997" s="29"/>
      <c r="Q997" s="29"/>
      <c r="R997" s="29"/>
      <c r="S997" s="29"/>
      <c r="T997" s="29"/>
      <c r="U997" s="29"/>
      <c r="V997" s="29"/>
      <c r="W997" s="29"/>
      <c r="X997" s="29"/>
      <c r="Y997" s="29"/>
      <c r="Z997" s="29"/>
      <c r="AA997" s="29"/>
      <c r="AB997" s="29"/>
      <c r="AC997" s="29"/>
      <c r="AD997" s="29"/>
      <c r="AE997" s="29"/>
      <c r="AF997" s="29"/>
      <c r="AG997" s="29"/>
      <c r="AH997" s="29"/>
      <c r="AI997" s="29"/>
      <c r="AJ997" s="29"/>
      <c r="AK997" s="29"/>
      <c r="AL997" s="29"/>
      <c r="AM997" s="29"/>
      <c r="AN997" s="29"/>
      <c r="AO997" s="29"/>
      <c r="AP997" s="29"/>
      <c r="AQ997" s="29"/>
      <c r="AR997" s="29"/>
      <c r="AS997" s="29"/>
      <c r="AT997" s="29"/>
      <c r="AU997" s="29"/>
      <c r="AV997" s="29"/>
      <c r="AW997" s="29"/>
      <c r="AX997" s="29"/>
      <c r="AY997" s="29"/>
      <c r="AZ997" s="29"/>
      <c r="BA997" s="29"/>
      <c r="BB997" s="29"/>
      <c r="BC997" s="29"/>
      <c r="BD997" s="29"/>
      <c r="BE997" s="29"/>
      <c r="BF997" s="29"/>
      <c r="BG997" s="29"/>
      <c r="BH997" s="29"/>
      <c r="BI997" s="29"/>
      <c r="BJ997" s="29"/>
      <c r="BK997" s="29"/>
      <c r="BL997" s="29"/>
      <c r="BM997" s="29"/>
      <c r="BN997" s="29"/>
      <c r="BO997" s="29"/>
      <c r="BP997" s="29"/>
    </row>
    <row r="998" ht="15.75" customHeight="1">
      <c r="A998" s="29"/>
      <c r="B998" s="29"/>
      <c r="C998" s="30"/>
      <c r="D998" s="29"/>
      <c r="E998" s="29"/>
      <c r="F998" s="29"/>
      <c r="G998" s="29"/>
      <c r="H998" s="29"/>
      <c r="I998" s="29"/>
      <c r="J998" s="29"/>
      <c r="K998" s="29"/>
      <c r="L998" s="29"/>
      <c r="M998" s="29"/>
      <c r="N998" s="29"/>
      <c r="O998" s="29"/>
      <c r="P998" s="29"/>
      <c r="Q998" s="29"/>
      <c r="R998" s="29"/>
      <c r="S998" s="29"/>
      <c r="T998" s="29"/>
      <c r="U998" s="29"/>
      <c r="V998" s="29"/>
      <c r="W998" s="29"/>
      <c r="X998" s="29"/>
      <c r="Y998" s="29"/>
      <c r="Z998" s="29"/>
      <c r="AA998" s="29"/>
      <c r="AB998" s="29"/>
      <c r="AC998" s="29"/>
      <c r="AD998" s="29"/>
      <c r="AE998" s="29"/>
      <c r="AF998" s="29"/>
      <c r="AG998" s="29"/>
      <c r="AH998" s="29"/>
      <c r="AI998" s="29"/>
      <c r="AJ998" s="29"/>
      <c r="AK998" s="29"/>
      <c r="AL998" s="29"/>
      <c r="AM998" s="29"/>
      <c r="AN998" s="29"/>
      <c r="AO998" s="29"/>
      <c r="AP998" s="29"/>
      <c r="AQ998" s="29"/>
      <c r="AR998" s="29"/>
      <c r="AS998" s="29"/>
      <c r="AT998" s="29"/>
      <c r="AU998" s="29"/>
      <c r="AV998" s="29"/>
      <c r="AW998" s="29"/>
      <c r="AX998" s="29"/>
      <c r="AY998" s="29"/>
      <c r="AZ998" s="29"/>
      <c r="BA998" s="29"/>
      <c r="BB998" s="29"/>
      <c r="BC998" s="29"/>
      <c r="BD998" s="29"/>
      <c r="BE998" s="29"/>
      <c r="BF998" s="29"/>
      <c r="BG998" s="29"/>
      <c r="BH998" s="29"/>
      <c r="BI998" s="29"/>
      <c r="BJ998" s="29"/>
      <c r="BK998" s="29"/>
      <c r="BL998" s="29"/>
      <c r="BM998" s="29"/>
      <c r="BN998" s="29"/>
      <c r="BO998" s="29"/>
      <c r="BP998" s="29"/>
    </row>
    <row r="999" ht="15.75" customHeight="1">
      <c r="A999" s="29"/>
      <c r="B999" s="29"/>
      <c r="C999" s="30"/>
      <c r="D999" s="29"/>
      <c r="E999" s="29"/>
      <c r="F999" s="29"/>
      <c r="G999" s="29"/>
      <c r="H999" s="29"/>
      <c r="I999" s="29"/>
      <c r="J999" s="29"/>
      <c r="K999" s="29"/>
      <c r="L999" s="29"/>
      <c r="M999" s="29"/>
      <c r="N999" s="29"/>
      <c r="O999" s="29"/>
      <c r="P999" s="29"/>
      <c r="Q999" s="29"/>
      <c r="R999" s="29"/>
      <c r="S999" s="29"/>
      <c r="T999" s="29"/>
      <c r="U999" s="29"/>
      <c r="V999" s="29"/>
      <c r="W999" s="29"/>
      <c r="X999" s="29"/>
      <c r="Y999" s="29"/>
      <c r="Z999" s="29"/>
      <c r="AA999" s="29"/>
      <c r="AB999" s="29"/>
      <c r="AC999" s="29"/>
      <c r="AD999" s="29"/>
      <c r="AE999" s="29"/>
      <c r="AF999" s="29"/>
      <c r="AG999" s="29"/>
      <c r="AH999" s="29"/>
      <c r="AI999" s="29"/>
      <c r="AJ999" s="29"/>
      <c r="AK999" s="29"/>
      <c r="AL999" s="29"/>
      <c r="AM999" s="29"/>
      <c r="AN999" s="29"/>
      <c r="AO999" s="29"/>
      <c r="AP999" s="29"/>
      <c r="AQ999" s="29"/>
      <c r="AR999" s="29"/>
      <c r="AS999" s="29"/>
      <c r="AT999" s="29"/>
      <c r="AU999" s="29"/>
      <c r="AV999" s="29"/>
      <c r="AW999" s="29"/>
      <c r="AX999" s="29"/>
      <c r="AY999" s="29"/>
      <c r="AZ999" s="29"/>
      <c r="BA999" s="29"/>
      <c r="BB999" s="29"/>
      <c r="BC999" s="29"/>
      <c r="BD999" s="29"/>
      <c r="BE999" s="29"/>
      <c r="BF999" s="29"/>
      <c r="BG999" s="29"/>
      <c r="BH999" s="29"/>
      <c r="BI999" s="29"/>
      <c r="BJ999" s="29"/>
      <c r="BK999" s="29"/>
      <c r="BL999" s="29"/>
      <c r="BM999" s="29"/>
      <c r="BN999" s="29"/>
      <c r="BO999" s="29"/>
      <c r="BP999" s="29"/>
    </row>
    <row r="1000" ht="15.75" customHeight="1">
      <c r="A1000" s="29"/>
      <c r="B1000" s="29"/>
      <c r="C1000" s="30"/>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c r="AA1000" s="29"/>
      <c r="AB1000" s="29"/>
      <c r="AC1000" s="29"/>
      <c r="AD1000" s="29"/>
      <c r="AE1000" s="29"/>
      <c r="AF1000" s="29"/>
      <c r="AG1000" s="29"/>
      <c r="AH1000" s="29"/>
      <c r="AI1000" s="29"/>
      <c r="AJ1000" s="29"/>
      <c r="AK1000" s="29"/>
      <c r="AL1000" s="29"/>
      <c r="AM1000" s="29"/>
      <c r="AN1000" s="29"/>
      <c r="AO1000" s="29"/>
      <c r="AP1000" s="29"/>
      <c r="AQ1000" s="29"/>
      <c r="AR1000" s="29"/>
      <c r="AS1000" s="29"/>
      <c r="AT1000" s="29"/>
      <c r="AU1000" s="29"/>
      <c r="AV1000" s="29"/>
      <c r="AW1000" s="29"/>
      <c r="AX1000" s="29"/>
      <c r="AY1000" s="29"/>
      <c r="AZ1000" s="29"/>
      <c r="BA1000" s="29"/>
      <c r="BB1000" s="29"/>
      <c r="BC1000" s="29"/>
      <c r="BD1000" s="29"/>
      <c r="BE1000" s="29"/>
      <c r="BF1000" s="29"/>
      <c r="BG1000" s="29"/>
      <c r="BH1000" s="29"/>
      <c r="BI1000" s="29"/>
      <c r="BJ1000" s="29"/>
      <c r="BK1000" s="29"/>
      <c r="BL1000" s="29"/>
      <c r="BM1000" s="29"/>
      <c r="BN1000" s="29"/>
      <c r="BO1000" s="29"/>
      <c r="BP1000" s="29"/>
    </row>
  </sheetData>
  <mergeCells count="352">
    <mergeCell ref="AB32:AD32"/>
    <mergeCell ref="AE32:AG32"/>
    <mergeCell ref="AH32:AI32"/>
    <mergeCell ref="AK32:AK35"/>
    <mergeCell ref="AL32:AL35"/>
    <mergeCell ref="AM32:AM35"/>
    <mergeCell ref="AN32:AN35"/>
    <mergeCell ref="AO32:AO35"/>
    <mergeCell ref="AU33:AU35"/>
    <mergeCell ref="AV33:AV35"/>
    <mergeCell ref="AW33:AW35"/>
    <mergeCell ref="AX33:AX35"/>
    <mergeCell ref="AY33:AY35"/>
    <mergeCell ref="AZ33:AZ35"/>
    <mergeCell ref="BB32:BB35"/>
    <mergeCell ref="BC32:BC35"/>
    <mergeCell ref="BD32:BD35"/>
    <mergeCell ref="BE32:BE35"/>
    <mergeCell ref="H33:H35"/>
    <mergeCell ref="I33:I35"/>
    <mergeCell ref="X33:X35"/>
    <mergeCell ref="Y33:Y35"/>
    <mergeCell ref="AB33:AB35"/>
    <mergeCell ref="AC33:AC35"/>
    <mergeCell ref="AD33:AD35"/>
    <mergeCell ref="AE33:AE35"/>
    <mergeCell ref="AF33:AF35"/>
    <mergeCell ref="AG33:AG35"/>
    <mergeCell ref="AH33:AH35"/>
    <mergeCell ref="AI33:AI35"/>
    <mergeCell ref="AR33:AR35"/>
    <mergeCell ref="AS33:AS35"/>
    <mergeCell ref="AJ33:AJ35"/>
    <mergeCell ref="AT33:AT35"/>
    <mergeCell ref="Q32:Y32"/>
    <mergeCell ref="AA32:AA35"/>
    <mergeCell ref="Q33:Q35"/>
    <mergeCell ref="R33:R35"/>
    <mergeCell ref="S33:S35"/>
    <mergeCell ref="T33:T35"/>
    <mergeCell ref="U33:U35"/>
    <mergeCell ref="K58:K60"/>
    <mergeCell ref="L58:L60"/>
    <mergeCell ref="M58:M60"/>
    <mergeCell ref="N58:N60"/>
    <mergeCell ref="O58:O60"/>
    <mergeCell ref="P58:P60"/>
    <mergeCell ref="Q58:Q60"/>
    <mergeCell ref="R58:R60"/>
    <mergeCell ref="S58:S60"/>
    <mergeCell ref="T58:T60"/>
    <mergeCell ref="G56:Y56"/>
    <mergeCell ref="H57:P57"/>
    <mergeCell ref="Q57:Y57"/>
    <mergeCell ref="AA57:AA60"/>
    <mergeCell ref="H58:H60"/>
    <mergeCell ref="I58:I60"/>
    <mergeCell ref="J58:J60"/>
    <mergeCell ref="AF58:AF60"/>
    <mergeCell ref="AG58:AG60"/>
    <mergeCell ref="AB57:AD57"/>
    <mergeCell ref="AE57:AG57"/>
    <mergeCell ref="W58:W60"/>
    <mergeCell ref="X58:X60"/>
    <mergeCell ref="Y58:Y60"/>
    <mergeCell ref="AB58:AB60"/>
    <mergeCell ref="AC58:AC60"/>
    <mergeCell ref="AQ31:BE31"/>
    <mergeCell ref="BG31:BG35"/>
    <mergeCell ref="AQ32:AQ35"/>
    <mergeCell ref="AR32:AT32"/>
    <mergeCell ref="AU32:AW32"/>
    <mergeCell ref="AX32:AY32"/>
    <mergeCell ref="BA32:BA35"/>
    <mergeCell ref="F2:J2"/>
    <mergeCell ref="F3:J3"/>
    <mergeCell ref="B5:B53"/>
    <mergeCell ref="BN5:BN53"/>
    <mergeCell ref="C6:C27"/>
    <mergeCell ref="D6:E6"/>
    <mergeCell ref="G7:G10"/>
    <mergeCell ref="AH57:AI57"/>
    <mergeCell ref="AK57:AK60"/>
    <mergeCell ref="AH58:AH60"/>
    <mergeCell ref="AI58:AI60"/>
    <mergeCell ref="AJ58:AJ60"/>
    <mergeCell ref="AL57:AL60"/>
    <mergeCell ref="AM57:AM60"/>
    <mergeCell ref="AU57:AW57"/>
    <mergeCell ref="AX57:AY57"/>
    <mergeCell ref="AD58:AD60"/>
    <mergeCell ref="AE58:AE60"/>
    <mergeCell ref="AW58:AW60"/>
    <mergeCell ref="AX58:AX60"/>
    <mergeCell ref="AY58:AY60"/>
    <mergeCell ref="AZ58:AZ60"/>
    <mergeCell ref="BF58:BF59"/>
    <mergeCell ref="AN57:AN60"/>
    <mergeCell ref="AO57:AO60"/>
    <mergeCell ref="AR58:AR60"/>
    <mergeCell ref="AS58:AS60"/>
    <mergeCell ref="AT58:AT60"/>
    <mergeCell ref="AU58:AU60"/>
    <mergeCell ref="AV58:AV60"/>
    <mergeCell ref="BA57:BA60"/>
    <mergeCell ref="BB57:BB60"/>
    <mergeCell ref="AA56:AO56"/>
    <mergeCell ref="AQ56:BE56"/>
    <mergeCell ref="BG56:BG60"/>
    <mergeCell ref="BH56:BH60"/>
    <mergeCell ref="BJ56:BJ60"/>
    <mergeCell ref="BK56:BK60"/>
    <mergeCell ref="BL56:BL60"/>
    <mergeCell ref="BE57:BE60"/>
    <mergeCell ref="AH82:AI82"/>
    <mergeCell ref="AK82:AK85"/>
    <mergeCell ref="AL82:AL85"/>
    <mergeCell ref="AM82:AM85"/>
    <mergeCell ref="AN82:AN85"/>
    <mergeCell ref="AO82:AO85"/>
    <mergeCell ref="AU82:AW82"/>
    <mergeCell ref="AX82:AY82"/>
    <mergeCell ref="AW83:AW85"/>
    <mergeCell ref="AX83:AX85"/>
    <mergeCell ref="AY83:AY85"/>
    <mergeCell ref="AZ83:AZ85"/>
    <mergeCell ref="AQ82:AQ85"/>
    <mergeCell ref="AR82:AT82"/>
    <mergeCell ref="AR83:AR85"/>
    <mergeCell ref="AS83:AS85"/>
    <mergeCell ref="AT83:AT85"/>
    <mergeCell ref="AU83:AU85"/>
    <mergeCell ref="AV83:AV85"/>
    <mergeCell ref="BA82:BA85"/>
    <mergeCell ref="BB82:BB85"/>
    <mergeCell ref="BC82:BC85"/>
    <mergeCell ref="BD82:BD85"/>
    <mergeCell ref="AA82:AA85"/>
    <mergeCell ref="AB83:AB85"/>
    <mergeCell ref="AC83:AC85"/>
    <mergeCell ref="AD83:AD85"/>
    <mergeCell ref="AE83:AE85"/>
    <mergeCell ref="AF83:AF85"/>
    <mergeCell ref="AG83:AG85"/>
    <mergeCell ref="AH83:AH85"/>
    <mergeCell ref="AI83:AI85"/>
    <mergeCell ref="AJ83:AJ85"/>
    <mergeCell ref="BC57:BC60"/>
    <mergeCell ref="BD57:BD60"/>
    <mergeCell ref="BG81:BG85"/>
    <mergeCell ref="BH81:BH85"/>
    <mergeCell ref="BJ81:BJ85"/>
    <mergeCell ref="BK81:BK85"/>
    <mergeCell ref="BL81:BL85"/>
    <mergeCell ref="AQ57:AQ60"/>
    <mergeCell ref="AR57:AT57"/>
    <mergeCell ref="AA81:AO81"/>
    <mergeCell ref="AQ81:BE81"/>
    <mergeCell ref="AB82:AD82"/>
    <mergeCell ref="AE82:AG82"/>
    <mergeCell ref="BE82:BE85"/>
    <mergeCell ref="AE107:AG107"/>
    <mergeCell ref="AH107:AI107"/>
    <mergeCell ref="AK107:AK110"/>
    <mergeCell ref="AL107:AL110"/>
    <mergeCell ref="AM107:AM110"/>
    <mergeCell ref="AN107:AN110"/>
    <mergeCell ref="AR107:AT107"/>
    <mergeCell ref="AU107:AW107"/>
    <mergeCell ref="AY108:AY110"/>
    <mergeCell ref="AZ108:AZ110"/>
    <mergeCell ref="AO107:AO110"/>
    <mergeCell ref="AQ107:AQ110"/>
    <mergeCell ref="AT108:AT110"/>
    <mergeCell ref="AU108:AU110"/>
    <mergeCell ref="AV108:AV110"/>
    <mergeCell ref="AW108:AW110"/>
    <mergeCell ref="AX108:AX110"/>
    <mergeCell ref="AX107:AY107"/>
    <mergeCell ref="BA107:BA110"/>
    <mergeCell ref="AA106:AO106"/>
    <mergeCell ref="AQ106:BE106"/>
    <mergeCell ref="BG106:BG110"/>
    <mergeCell ref="BH106:BH110"/>
    <mergeCell ref="BJ106:BJ110"/>
    <mergeCell ref="BK106:BK110"/>
    <mergeCell ref="BL106:BL110"/>
    <mergeCell ref="AA107:AA110"/>
    <mergeCell ref="AB107:AD107"/>
    <mergeCell ref="AB108:AB110"/>
    <mergeCell ref="AC108:AC110"/>
    <mergeCell ref="AD108:AD110"/>
    <mergeCell ref="BB107:BB110"/>
    <mergeCell ref="BC107:BC110"/>
    <mergeCell ref="BD107:BD110"/>
    <mergeCell ref="BE107:BE110"/>
    <mergeCell ref="AE108:AE110"/>
    <mergeCell ref="AF108:AF110"/>
    <mergeCell ref="AG108:AG110"/>
    <mergeCell ref="AH108:AH110"/>
    <mergeCell ref="AI108:AI110"/>
    <mergeCell ref="AJ108:AJ110"/>
    <mergeCell ref="AR108:AR110"/>
    <mergeCell ref="AS108:AS110"/>
    <mergeCell ref="AK7:AK10"/>
    <mergeCell ref="AL7:AL10"/>
    <mergeCell ref="AM7:AM10"/>
    <mergeCell ref="AN7:AN10"/>
    <mergeCell ref="AO7:AO10"/>
    <mergeCell ref="AQ7:AQ10"/>
    <mergeCell ref="AS8:AS10"/>
    <mergeCell ref="AT8:AT10"/>
    <mergeCell ref="AU8:AU10"/>
    <mergeCell ref="AV8:AV10"/>
    <mergeCell ref="AR7:AT7"/>
    <mergeCell ref="AU7:AW7"/>
    <mergeCell ref="AX7:AY7"/>
    <mergeCell ref="BA7:BA10"/>
    <mergeCell ref="AW8:AW10"/>
    <mergeCell ref="AX8:AX10"/>
    <mergeCell ref="AY8:AY10"/>
    <mergeCell ref="AZ8:AZ10"/>
    <mergeCell ref="BB7:BB10"/>
    <mergeCell ref="BC7:BC10"/>
    <mergeCell ref="BD7:BD10"/>
    <mergeCell ref="BE7:BE10"/>
    <mergeCell ref="T8:T10"/>
    <mergeCell ref="U8:U10"/>
    <mergeCell ref="M8:M10"/>
    <mergeCell ref="N8:N10"/>
    <mergeCell ref="O8:O10"/>
    <mergeCell ref="P8:P10"/>
    <mergeCell ref="Q8:Q10"/>
    <mergeCell ref="R8:R10"/>
    <mergeCell ref="S8:S10"/>
    <mergeCell ref="AA6:AO6"/>
    <mergeCell ref="AQ6:BE6"/>
    <mergeCell ref="BG6:BG10"/>
    <mergeCell ref="BH6:BH10"/>
    <mergeCell ref="BI6:BI9"/>
    <mergeCell ref="BJ6:BJ10"/>
    <mergeCell ref="BK6:BK10"/>
    <mergeCell ref="BL6:BL10"/>
    <mergeCell ref="AA7:AA10"/>
    <mergeCell ref="AB7:AD7"/>
    <mergeCell ref="AE7:AG7"/>
    <mergeCell ref="AH7:AI7"/>
    <mergeCell ref="D7:D9"/>
    <mergeCell ref="E7:E9"/>
    <mergeCell ref="H8:H10"/>
    <mergeCell ref="I8:I10"/>
    <mergeCell ref="J8:J10"/>
    <mergeCell ref="K8:K10"/>
    <mergeCell ref="L8:L10"/>
    <mergeCell ref="V8:V10"/>
    <mergeCell ref="W8:W10"/>
    <mergeCell ref="X8:X10"/>
    <mergeCell ref="Y8:Y10"/>
    <mergeCell ref="AB8:AB10"/>
    <mergeCell ref="AC8:AC10"/>
    <mergeCell ref="AD8:AD10"/>
    <mergeCell ref="AE8:AE10"/>
    <mergeCell ref="AF8:AF10"/>
    <mergeCell ref="AG8:AG10"/>
    <mergeCell ref="AH8:AH10"/>
    <mergeCell ref="AI8:AI10"/>
    <mergeCell ref="AJ8:AJ10"/>
    <mergeCell ref="AR8:AR10"/>
    <mergeCell ref="G6:Y6"/>
    <mergeCell ref="H7:P7"/>
    <mergeCell ref="Q7:Y7"/>
    <mergeCell ref="C31:C52"/>
    <mergeCell ref="D31:E31"/>
    <mergeCell ref="D32:D34"/>
    <mergeCell ref="E32:E34"/>
    <mergeCell ref="G31:Y31"/>
    <mergeCell ref="AA31:AO31"/>
    <mergeCell ref="BH31:BH35"/>
    <mergeCell ref="BJ31:BJ35"/>
    <mergeCell ref="BF33:BF34"/>
    <mergeCell ref="BK31:BK35"/>
    <mergeCell ref="BL31:BL35"/>
    <mergeCell ref="O33:O35"/>
    <mergeCell ref="P33:P35"/>
    <mergeCell ref="G32:G35"/>
    <mergeCell ref="H32:P32"/>
    <mergeCell ref="J33:J35"/>
    <mergeCell ref="K33:K35"/>
    <mergeCell ref="L33:L35"/>
    <mergeCell ref="M33:M35"/>
    <mergeCell ref="N33:N35"/>
    <mergeCell ref="X83:X85"/>
    <mergeCell ref="Y83:Y85"/>
    <mergeCell ref="Q83:Q85"/>
    <mergeCell ref="R83:R85"/>
    <mergeCell ref="S83:S85"/>
    <mergeCell ref="T83:T85"/>
    <mergeCell ref="U83:U85"/>
    <mergeCell ref="V83:V85"/>
    <mergeCell ref="W83:W85"/>
    <mergeCell ref="Q108:Q110"/>
    <mergeCell ref="R108:R110"/>
    <mergeCell ref="J108:J110"/>
    <mergeCell ref="K108:K110"/>
    <mergeCell ref="L108:L110"/>
    <mergeCell ref="M108:M110"/>
    <mergeCell ref="N108:N110"/>
    <mergeCell ref="O108:O110"/>
    <mergeCell ref="P108:P110"/>
    <mergeCell ref="U58:U60"/>
    <mergeCell ref="V58:V60"/>
    <mergeCell ref="G81:Y81"/>
    <mergeCell ref="H82:P82"/>
    <mergeCell ref="Q82:Y82"/>
    <mergeCell ref="V33:V35"/>
    <mergeCell ref="W33:W35"/>
    <mergeCell ref="C56:C77"/>
    <mergeCell ref="D56:E56"/>
    <mergeCell ref="D57:D59"/>
    <mergeCell ref="E57:E59"/>
    <mergeCell ref="G57:G60"/>
    <mergeCell ref="J83:J85"/>
    <mergeCell ref="K83:K85"/>
    <mergeCell ref="L83:L85"/>
    <mergeCell ref="M83:M85"/>
    <mergeCell ref="N83:N85"/>
    <mergeCell ref="O83:O85"/>
    <mergeCell ref="P83:P85"/>
    <mergeCell ref="C81:C102"/>
    <mergeCell ref="D81:E81"/>
    <mergeCell ref="D82:D84"/>
    <mergeCell ref="E82:E84"/>
    <mergeCell ref="G82:G85"/>
    <mergeCell ref="H83:H85"/>
    <mergeCell ref="I83:I85"/>
    <mergeCell ref="C106:C127"/>
    <mergeCell ref="D106:E106"/>
    <mergeCell ref="D107:D109"/>
    <mergeCell ref="E107:E109"/>
    <mergeCell ref="G107:G110"/>
    <mergeCell ref="H108:H110"/>
    <mergeCell ref="I108:I110"/>
    <mergeCell ref="W108:W110"/>
    <mergeCell ref="X108:X110"/>
    <mergeCell ref="G106:Y106"/>
    <mergeCell ref="H107:P107"/>
    <mergeCell ref="Q107:Y107"/>
    <mergeCell ref="S108:S110"/>
    <mergeCell ref="T108:T110"/>
    <mergeCell ref="U108:U110"/>
    <mergeCell ref="V108:V110"/>
    <mergeCell ref="Y108:Y110"/>
  </mergeCells>
  <dataValidations>
    <dataValidation type="decimal" allowBlank="1" showInputMessage="1" showErrorMessage="1" prompt="test" sqref="H11:Y27 AB11:AO27 AR11:BD27">
      <formula1>0.0</formula1>
      <formula2>9999999.0</formula2>
    </dataValidation>
    <dataValidation type="decimal" allowBlank="1" showErrorMessage="1" sqref="E10:E27 BE11:BE27 BH11:BH27 E35:E52 H36:Y52 AB36:AO52 AR36:BE52 BH36:BH52 E60:E77 H61:Y77 AB61:AO77 AR61:BE77 BH61:BH77 E85:E102 H86:Y102 AB86:AO102 AR86:BE102 BH86:BH102 E110:E127 H111:Y127 AB111:AO127 AR111:BE127 BH111:BH127">
      <formula1>0.0</formula1>
      <formula2>9999999.0</formula2>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1.22" defaultRowHeight="15.0"/>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0" t="s">
        <v>188</v>
      </c>
      <c r="B1" s="401" t="s">
        <v>189</v>
      </c>
      <c r="C1" s="11"/>
      <c r="D1" s="11"/>
      <c r="E1" s="11"/>
      <c r="F1" s="11"/>
      <c r="G1" s="11"/>
      <c r="H1" s="11"/>
      <c r="I1" s="11"/>
      <c r="J1" s="402"/>
      <c r="K1" s="403" t="s">
        <v>188</v>
      </c>
      <c r="L1" s="404" t="s">
        <v>190</v>
      </c>
    </row>
    <row r="2" ht="15.75" customHeight="1">
      <c r="A2" s="405" t="s">
        <v>191</v>
      </c>
      <c r="B2" s="406" t="s">
        <v>192</v>
      </c>
      <c r="C2" s="407">
        <f>SUM(C4:I4)</f>
        <v>0</v>
      </c>
      <c r="K2" s="408" t="s">
        <v>193</v>
      </c>
      <c r="L2" s="409"/>
      <c r="M2" s="410"/>
      <c r="N2" s="410"/>
      <c r="O2" s="410"/>
      <c r="P2" s="410"/>
      <c r="Q2" s="410"/>
      <c r="R2" s="410"/>
      <c r="S2" s="410"/>
      <c r="T2" s="410"/>
      <c r="U2" s="410"/>
      <c r="V2" s="410"/>
      <c r="W2" s="410"/>
    </row>
    <row r="3" ht="54.0" customHeight="1">
      <c r="A3" s="117"/>
      <c r="B3" s="411"/>
      <c r="C3" s="412" t="s">
        <v>194</v>
      </c>
      <c r="D3" s="413" t="s">
        <v>122</v>
      </c>
      <c r="E3" s="413" t="s">
        <v>123</v>
      </c>
      <c r="F3" s="414" t="s">
        <v>195</v>
      </c>
      <c r="G3" s="414" t="s">
        <v>196</v>
      </c>
      <c r="H3" s="414" t="s">
        <v>126</v>
      </c>
      <c r="I3" s="41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row>
    <row r="4" ht="15.75" customHeight="1">
      <c r="A4" s="117"/>
      <c r="B4" s="421" t="s">
        <v>198</v>
      </c>
      <c r="C4" s="422" t="str">
        <f>'INPUT HERE'!E4</f>
        <v/>
      </c>
      <c r="D4" s="422" t="str">
        <f>'INPUT HERE'!F4</f>
        <v/>
      </c>
      <c r="E4" s="422" t="str">
        <f>'INPUT HERE'!G4</f>
        <v/>
      </c>
      <c r="F4" s="422" t="str">
        <f>'INPUT HERE'!H4</f>
        <v/>
      </c>
      <c r="G4" s="422" t="str">
        <f>'INPUT HERE'!I4</f>
        <v/>
      </c>
      <c r="H4" s="422" t="str">
        <f>'INPUT HERE'!J4</f>
        <v/>
      </c>
      <c r="I4" s="422" t="str">
        <f>'INPUT HERE'!K4</f>
        <v/>
      </c>
      <c r="J4" s="423">
        <f>SUM(C4:I4)</f>
        <v>0</v>
      </c>
      <c r="K4" s="126"/>
      <c r="L4" s="424" t="s">
        <v>199</v>
      </c>
      <c r="M4" s="422" t="str">
        <f>'INPUT HERE'!P4</f>
        <v/>
      </c>
      <c r="N4" s="422" t="str">
        <f>'INPUT HERE'!Q4</f>
        <v/>
      </c>
      <c r="O4" s="422" t="str">
        <f>'INPUT HERE'!R4</f>
        <v/>
      </c>
      <c r="P4" s="422" t="str">
        <f>'INPUT HERE'!S4</f>
        <v/>
      </c>
      <c r="Q4" s="422" t="str">
        <f>'INPUT HERE'!T4</f>
        <v/>
      </c>
      <c r="R4" s="422" t="str">
        <f>'INPUT HERE'!U4</f>
        <v/>
      </c>
      <c r="S4" s="422" t="str">
        <f>'INPUT HERE'!V4</f>
        <v/>
      </c>
      <c r="T4" s="422" t="str">
        <f>'INPUT HERE'!W4</f>
        <v/>
      </c>
      <c r="U4" s="422" t="str">
        <f>'INPUT HERE'!X4</f>
        <v/>
      </c>
      <c r="V4" s="422" t="str">
        <f>'INPUT HERE'!Y4</f>
        <v/>
      </c>
      <c r="W4" s="425"/>
    </row>
    <row r="5" ht="15.75" customHeight="1">
      <c r="A5" s="117"/>
      <c r="B5" s="426"/>
      <c r="C5" s="427"/>
      <c r="D5" s="428"/>
      <c r="E5" s="428"/>
      <c r="F5" s="428"/>
      <c r="G5" s="428"/>
      <c r="H5" s="428"/>
      <c r="I5" s="428"/>
      <c r="J5" s="429" t="s">
        <v>200</v>
      </c>
      <c r="K5" s="430"/>
      <c r="L5" s="431"/>
      <c r="M5" s="427"/>
      <c r="N5" s="428"/>
      <c r="O5" s="428"/>
      <c r="P5" s="428"/>
      <c r="Q5" s="428"/>
      <c r="R5" s="428"/>
      <c r="S5" s="428"/>
      <c r="T5" s="428"/>
      <c r="U5" s="428"/>
      <c r="V5" s="428"/>
      <c r="W5" s="419" t="s">
        <v>200</v>
      </c>
    </row>
    <row r="6" ht="15.75" customHeight="1">
      <c r="A6" s="117"/>
      <c r="B6" s="421" t="s">
        <v>201</v>
      </c>
      <c r="C6" s="432" t="str">
        <f>'INPUT HERE'!E6</f>
        <v/>
      </c>
      <c r="D6" s="432" t="str">
        <f>'INPUT HERE'!F6</f>
        <v/>
      </c>
      <c r="E6" s="432" t="str">
        <f>'INPUT HERE'!G6</f>
        <v>BULLYING AND CYBER BULLYING (Q1)</v>
      </c>
      <c r="F6" s="432" t="str">
        <f>'INPUT HERE'!H6</f>
        <v/>
      </c>
      <c r="G6" s="432" t="str">
        <f>'INPUT HERE'!I6</f>
        <v/>
      </c>
      <c r="H6" s="432" t="str">
        <f>'INPUT HERE'!J6</f>
        <v/>
      </c>
      <c r="I6" s="432" t="str">
        <f>'INPUT HERE'!K6</f>
        <v/>
      </c>
      <c r="J6" s="433"/>
      <c r="K6" s="434" t="s">
        <v>202</v>
      </c>
      <c r="L6" s="424" t="s">
        <v>203</v>
      </c>
      <c r="M6" s="432" t="str">
        <f>'INPUT HERE'!P6</f>
        <v/>
      </c>
      <c r="N6" s="432" t="str">
        <f>'INPUT HERE'!Q6</f>
        <v/>
      </c>
      <c r="O6" s="432" t="str">
        <f>'INPUT HERE'!R6</f>
        <v/>
      </c>
      <c r="P6" s="432" t="str">
        <f>'INPUT HERE'!S6</f>
        <v/>
      </c>
      <c r="Q6" s="432" t="str">
        <f>'INPUT HERE'!T6</f>
        <v/>
      </c>
      <c r="R6" s="432" t="str">
        <f>'INPUT HERE'!U6</f>
        <v/>
      </c>
      <c r="S6" s="432" t="str">
        <f>'INPUT HERE'!V6</f>
        <v/>
      </c>
      <c r="T6" s="432" t="str">
        <f>'INPUT HERE'!W6</f>
        <v/>
      </c>
      <c r="U6" s="432" t="str">
        <f>'INPUT HERE'!X6</f>
        <v/>
      </c>
      <c r="V6" s="432" t="str">
        <f>'INPUT HERE'!Y6</f>
        <v/>
      </c>
      <c r="W6" s="435"/>
    </row>
    <row r="7" ht="15.75" customHeight="1">
      <c r="A7" s="117"/>
      <c r="B7" s="421" t="s">
        <v>204</v>
      </c>
      <c r="C7" s="436">
        <f t="shared" ref="C7:I7" si="1">IF(C6,C6/C4,0)</f>
        <v>0</v>
      </c>
      <c r="D7" s="436">
        <f t="shared" si="1"/>
        <v>0</v>
      </c>
      <c r="E7" s="436" t="str">
        <f t="shared" si="1"/>
        <v>#VALUE!</v>
      </c>
      <c r="F7" s="436">
        <f t="shared" si="1"/>
        <v>0</v>
      </c>
      <c r="G7" s="436">
        <f t="shared" si="1"/>
        <v>0</v>
      </c>
      <c r="H7" s="436">
        <f t="shared" si="1"/>
        <v>0</v>
      </c>
      <c r="I7" s="436">
        <f t="shared" si="1"/>
        <v>0</v>
      </c>
      <c r="J7" s="437" t="str">
        <f t="shared" ref="J7:J8" si="4">AVERAGE(C7:I7)</f>
        <v>#VALUE!</v>
      </c>
      <c r="K7" s="84"/>
      <c r="L7" s="424" t="s">
        <v>205</v>
      </c>
      <c r="M7" s="436">
        <f t="shared" ref="M7:V7" si="2">IF(M4,M6/M4,0)</f>
        <v>0</v>
      </c>
      <c r="N7" s="436">
        <f t="shared" si="2"/>
        <v>0</v>
      </c>
      <c r="O7" s="436">
        <f t="shared" si="2"/>
        <v>0</v>
      </c>
      <c r="P7" s="436">
        <f t="shared" si="2"/>
        <v>0</v>
      </c>
      <c r="Q7" s="436">
        <f t="shared" si="2"/>
        <v>0</v>
      </c>
      <c r="R7" s="436">
        <f t="shared" si="2"/>
        <v>0</v>
      </c>
      <c r="S7" s="436">
        <f t="shared" si="2"/>
        <v>0</v>
      </c>
      <c r="T7" s="436">
        <f t="shared" si="2"/>
        <v>0</v>
      </c>
      <c r="U7" s="436">
        <f t="shared" si="2"/>
        <v>0</v>
      </c>
      <c r="V7" s="436">
        <f t="shared" si="2"/>
        <v>0</v>
      </c>
      <c r="W7" s="438">
        <f t="shared" ref="W7:W8" si="6">AVERAGE(M7:V7)</f>
        <v>0</v>
      </c>
    </row>
    <row r="8" ht="15.75" customHeight="1">
      <c r="A8" s="127"/>
      <c r="B8" s="421" t="s">
        <v>206</v>
      </c>
      <c r="C8" s="439">
        <f t="shared" ref="C8:I8" si="3">IF(C6,C6/C4,0)</f>
        <v>0</v>
      </c>
      <c r="D8" s="439">
        <f t="shared" si="3"/>
        <v>0</v>
      </c>
      <c r="E8" s="439" t="str">
        <f t="shared" si="3"/>
        <v>#VALUE!</v>
      </c>
      <c r="F8" s="439">
        <f t="shared" si="3"/>
        <v>0</v>
      </c>
      <c r="G8" s="439">
        <f t="shared" si="3"/>
        <v>0</v>
      </c>
      <c r="H8" s="439">
        <f t="shared" si="3"/>
        <v>0</v>
      </c>
      <c r="I8" s="439">
        <f t="shared" si="3"/>
        <v>0</v>
      </c>
      <c r="J8" s="440" t="str">
        <f t="shared" si="4"/>
        <v>#VALUE!</v>
      </c>
      <c r="K8" s="126"/>
      <c r="L8" s="424" t="s">
        <v>206</v>
      </c>
      <c r="M8" s="439">
        <f t="shared" ref="M8:V8" si="5">IF(M4,M6/M4,0)</f>
        <v>0</v>
      </c>
      <c r="N8" s="439">
        <f t="shared" si="5"/>
        <v>0</v>
      </c>
      <c r="O8" s="439">
        <f t="shared" si="5"/>
        <v>0</v>
      </c>
      <c r="P8" s="439">
        <f t="shared" si="5"/>
        <v>0</v>
      </c>
      <c r="Q8" s="439">
        <f t="shared" si="5"/>
        <v>0</v>
      </c>
      <c r="R8" s="439">
        <f t="shared" si="5"/>
        <v>0</v>
      </c>
      <c r="S8" s="439">
        <f t="shared" si="5"/>
        <v>0</v>
      </c>
      <c r="T8" s="439">
        <f t="shared" si="5"/>
        <v>0</v>
      </c>
      <c r="U8" s="439">
        <f t="shared" si="5"/>
        <v>0</v>
      </c>
      <c r="V8" s="439">
        <f t="shared" si="5"/>
        <v>0</v>
      </c>
      <c r="W8" s="441">
        <f t="shared" si="6"/>
        <v>0</v>
      </c>
    </row>
    <row r="9" ht="15.75" customHeight="1">
      <c r="A9" s="442"/>
      <c r="B9" s="426"/>
      <c r="C9" s="427"/>
      <c r="D9" s="428"/>
      <c r="E9" s="428"/>
      <c r="F9" s="428"/>
      <c r="G9" s="428"/>
      <c r="H9" s="428"/>
      <c r="I9" s="428"/>
      <c r="J9" s="429" t="s">
        <v>200</v>
      </c>
      <c r="K9" s="443"/>
      <c r="L9" s="431"/>
      <c r="M9" s="427"/>
      <c r="N9" s="428"/>
      <c r="O9" s="428"/>
      <c r="P9" s="428"/>
      <c r="Q9" s="428"/>
      <c r="R9" s="428"/>
      <c r="S9" s="428"/>
      <c r="T9" s="428"/>
      <c r="U9" s="428"/>
      <c r="V9" s="428"/>
      <c r="W9" s="419" t="s">
        <v>200</v>
      </c>
    </row>
    <row r="10" ht="15.75" customHeight="1">
      <c r="A10" s="119"/>
      <c r="B10" s="444" t="s">
        <v>207</v>
      </c>
      <c r="C10" s="445">
        <f>IF(C8,C8/J8,0)</f>
        <v>0</v>
      </c>
      <c r="D10" s="445">
        <f>IF(D8,D8/J8,0)</f>
        <v>0</v>
      </c>
      <c r="E10" s="445" t="str">
        <f>IF(E8,E8/J8,0)</f>
        <v>#VALUE!</v>
      </c>
      <c r="F10" s="445">
        <f>IF(F8,F8/J8,0)</f>
        <v>0</v>
      </c>
      <c r="G10" s="445">
        <f>IF(G8,G8/J8,0)</f>
        <v>0</v>
      </c>
      <c r="H10" s="445">
        <f>IF(H8,H8/J8,0)</f>
        <v>0</v>
      </c>
      <c r="I10" s="445">
        <f>IF(I8,I8/J8,0)</f>
        <v>0</v>
      </c>
      <c r="J10" s="446" t="str">
        <f>AVERAGE(C10:I10)</f>
        <v>#VALUE!</v>
      </c>
      <c r="K10" s="408" t="s">
        <v>208</v>
      </c>
      <c r="L10" s="447" t="s">
        <v>209</v>
      </c>
      <c r="M10" s="445">
        <f>IF(M8,M8/W8,0)</f>
        <v>0</v>
      </c>
      <c r="N10" s="445">
        <f>IF(N8,N8/W8,0)</f>
        <v>0</v>
      </c>
      <c r="O10" s="445">
        <f>IF(O8,O8/W8,0)</f>
        <v>0</v>
      </c>
      <c r="P10" s="445">
        <f>IF(P8,P8/W8,0)</f>
        <v>0</v>
      </c>
      <c r="Q10" s="445">
        <f>IF(Q8,Q8/W8,0)</f>
        <v>0</v>
      </c>
      <c r="R10" s="445">
        <f>IF(R8,R8/W8,0)</f>
        <v>0</v>
      </c>
      <c r="S10" s="445">
        <f>IF(S8,S8/W8,0)</f>
        <v>0</v>
      </c>
      <c r="T10" s="445">
        <f>IF(T8,T8/W8,0)</f>
        <v>0</v>
      </c>
      <c r="U10" s="445">
        <f>IF(U8,U8/W8,0)</f>
        <v>0</v>
      </c>
      <c r="V10" s="445">
        <f>IF(V8,V8/W8,0)</f>
        <v>0</v>
      </c>
      <c r="W10" s="448">
        <f>AVERAGE(M10:V10)</f>
        <v>0</v>
      </c>
    </row>
    <row r="11" ht="15.75" customHeight="1">
      <c r="A11" s="449"/>
      <c r="B11" s="450" t="s">
        <v>210</v>
      </c>
      <c r="C11" s="451" t="str">
        <f t="shared" ref="C11:I11" si="7">C10-$J$10</f>
        <v>#VALUE!</v>
      </c>
      <c r="D11" s="451" t="str">
        <f t="shared" si="7"/>
        <v>#VALUE!</v>
      </c>
      <c r="E11" s="451" t="str">
        <f t="shared" si="7"/>
        <v>#VALUE!</v>
      </c>
      <c r="F11" s="451" t="str">
        <f t="shared" si="7"/>
        <v>#VALUE!</v>
      </c>
      <c r="G11" s="451" t="str">
        <f t="shared" si="7"/>
        <v>#VALUE!</v>
      </c>
      <c r="H11" s="451" t="str">
        <f t="shared" si="7"/>
        <v>#VALUE!</v>
      </c>
      <c r="I11" s="451" t="str">
        <f t="shared" si="7"/>
        <v>#VALUE!</v>
      </c>
      <c r="J11" s="452"/>
      <c r="K11" s="126"/>
      <c r="L11" s="453" t="s">
        <v>210</v>
      </c>
      <c r="M11" s="439" t="str">
        <f t="shared" ref="M11:V11" si="8">M10-$J$10</f>
        <v>#VALUE!</v>
      </c>
      <c r="N11" s="439" t="str">
        <f t="shared" si="8"/>
        <v>#VALUE!</v>
      </c>
      <c r="O11" s="439" t="str">
        <f t="shared" si="8"/>
        <v>#VALUE!</v>
      </c>
      <c r="P11" s="439" t="str">
        <f t="shared" si="8"/>
        <v>#VALUE!</v>
      </c>
      <c r="Q11" s="439" t="str">
        <f t="shared" si="8"/>
        <v>#VALUE!</v>
      </c>
      <c r="R11" s="439" t="str">
        <f t="shared" si="8"/>
        <v>#VALUE!</v>
      </c>
      <c r="S11" s="439" t="str">
        <f t="shared" si="8"/>
        <v>#VALUE!</v>
      </c>
      <c r="T11" s="439" t="str">
        <f t="shared" si="8"/>
        <v>#VALUE!</v>
      </c>
      <c r="U11" s="439" t="str">
        <f t="shared" si="8"/>
        <v>#VALUE!</v>
      </c>
      <c r="V11" s="439" t="str">
        <f t="shared" si="8"/>
        <v>#VALUE!</v>
      </c>
      <c r="W11" s="454"/>
    </row>
    <row r="12" ht="15.75" customHeight="1">
      <c r="A12" s="1"/>
      <c r="B12" s="444" t="s">
        <v>211</v>
      </c>
      <c r="C12" s="451">
        <f>IF(I8,C8/I8,0)</f>
        <v>0</v>
      </c>
      <c r="D12" s="451">
        <f>IF(I8,D8/I8,0)</f>
        <v>0</v>
      </c>
      <c r="E12" s="451">
        <f>IF(I8,E8/I8,0)</f>
        <v>0</v>
      </c>
      <c r="F12" s="451">
        <f>IF(I8,F8/I8,0)</f>
        <v>0</v>
      </c>
      <c r="G12" s="451">
        <f>IF(I8,G8/I8,0)</f>
        <v>0</v>
      </c>
      <c r="H12" s="451">
        <f>IF(I8,H8/I8,0)</f>
        <v>0</v>
      </c>
      <c r="I12" s="455"/>
      <c r="J12" s="456">
        <f>AVERAGE(C12:I12)</f>
        <v>0</v>
      </c>
      <c r="K12" s="430"/>
      <c r="L12" s="457"/>
      <c r="M12" s="451"/>
      <c r="N12" s="451"/>
      <c r="O12" s="451"/>
      <c r="P12" s="451"/>
      <c r="Q12" s="451"/>
      <c r="R12" s="451"/>
      <c r="S12" s="451"/>
      <c r="T12" s="451"/>
      <c r="U12" s="451"/>
      <c r="V12" s="451"/>
      <c r="W12" s="451"/>
    </row>
    <row r="13" ht="15.75" customHeight="1">
      <c r="A13" s="458" t="s">
        <v>212</v>
      </c>
      <c r="B13" s="459" t="s">
        <v>213</v>
      </c>
      <c r="C13" s="439">
        <f>C12-J12</f>
        <v>0</v>
      </c>
      <c r="D13" s="439">
        <f>D12-J12</f>
        <v>0</v>
      </c>
      <c r="E13" s="439">
        <f>E12-J12</f>
        <v>0</v>
      </c>
      <c r="F13" s="439">
        <f>F12-J12</f>
        <v>0</v>
      </c>
      <c r="G13" s="439">
        <f>G12-J12</f>
        <v>0</v>
      </c>
      <c r="H13" s="439">
        <f>H12-J12</f>
        <v>0</v>
      </c>
      <c r="I13" s="460"/>
      <c r="J13" s="461"/>
      <c r="K13" s="462" t="s">
        <v>212</v>
      </c>
      <c r="M13" s="451"/>
      <c r="N13" s="451"/>
      <c r="O13" s="451"/>
      <c r="P13" s="451"/>
      <c r="Q13" s="451"/>
      <c r="R13" s="451"/>
      <c r="S13" s="451"/>
      <c r="T13" s="451"/>
      <c r="U13" s="451"/>
      <c r="V13" s="451"/>
    </row>
    <row r="14" ht="15.75" customHeight="1">
      <c r="A14" s="463" t="s">
        <v>214</v>
      </c>
      <c r="K14" s="430" t="s">
        <v>215</v>
      </c>
    </row>
    <row r="15" ht="15.75" customHeight="1">
      <c r="A15" s="464" t="s">
        <v>216</v>
      </c>
      <c r="K15" s="465" t="s">
        <v>217</v>
      </c>
    </row>
    <row r="16" ht="15.75" customHeight="1">
      <c r="A16" s="127"/>
      <c r="K16" s="126"/>
    </row>
    <row r="17" ht="15.75" customHeight="1">
      <c r="A17" s="405" t="s">
        <v>218</v>
      </c>
      <c r="K17" s="434" t="s">
        <v>219</v>
      </c>
    </row>
    <row r="18" ht="15.75" customHeight="1">
      <c r="A18" s="117"/>
      <c r="K18" s="84"/>
    </row>
    <row r="19" ht="15.75" customHeight="1">
      <c r="A19" s="127"/>
      <c r="K19" s="126"/>
    </row>
    <row r="20" ht="15.75" customHeight="1">
      <c r="A20" s="466" t="s">
        <v>220</v>
      </c>
      <c r="K20" s="467" t="s">
        <v>220</v>
      </c>
    </row>
    <row r="21" ht="15.75" customHeight="1">
      <c r="A21" s="127"/>
      <c r="K21" s="126"/>
    </row>
    <row r="22" ht="15.75" customHeight="1">
      <c r="A22" s="468"/>
      <c r="K22" s="469"/>
    </row>
    <row r="23" ht="15.75" customHeight="1">
      <c r="A23" s="470" t="s">
        <v>221</v>
      </c>
      <c r="K23" s="145" t="s">
        <v>221</v>
      </c>
    </row>
    <row r="24" ht="15.75" customHeight="1">
      <c r="A24" s="405" t="s">
        <v>222</v>
      </c>
      <c r="K24" s="434" t="s">
        <v>223</v>
      </c>
    </row>
    <row r="25" ht="15.75" customHeight="1">
      <c r="A25" s="117"/>
      <c r="K25" s="84"/>
    </row>
    <row r="26" ht="15.75" customHeight="1">
      <c r="A26" s="117"/>
      <c r="K26" s="84"/>
    </row>
    <row r="27" ht="15.75" customHeight="1">
      <c r="A27" s="117"/>
      <c r="K27" s="84"/>
    </row>
    <row r="28" ht="15.75" customHeight="1">
      <c r="A28" s="127"/>
      <c r="K28" s="126"/>
    </row>
    <row r="29" ht="15.75" customHeight="1">
      <c r="A29" s="463"/>
      <c r="K29" s="430"/>
    </row>
    <row r="30" ht="15.75" customHeight="1">
      <c r="A30" s="405" t="s">
        <v>224</v>
      </c>
      <c r="K30" s="434" t="s">
        <v>225</v>
      </c>
    </row>
    <row r="31" ht="15.75" customHeight="1">
      <c r="A31" s="117"/>
      <c r="K31" s="84"/>
    </row>
    <row r="32" ht="15.75" customHeight="1">
      <c r="A32" s="117"/>
      <c r="K32" s="84"/>
    </row>
    <row r="33" ht="15.75" customHeight="1">
      <c r="A33" s="117"/>
      <c r="K33" s="84"/>
    </row>
    <row r="34" ht="15.75" customHeight="1">
      <c r="A34" s="117"/>
      <c r="K34" s="84"/>
    </row>
    <row r="35" ht="15.75" customHeight="1">
      <c r="A35" s="117"/>
      <c r="K35" s="84"/>
    </row>
    <row r="36" ht="15.75" customHeight="1">
      <c r="A36" s="117"/>
      <c r="K36" s="84"/>
    </row>
    <row r="37" ht="15.75" customHeight="1">
      <c r="A37" s="117"/>
      <c r="K37" s="84"/>
    </row>
    <row r="38" ht="15.75" customHeight="1">
      <c r="A38" s="117"/>
      <c r="K38" s="84"/>
    </row>
    <row r="39" ht="15.75" customHeight="1">
      <c r="A39" s="127"/>
      <c r="K39" s="113"/>
    </row>
    <row r="40" ht="15.75" customHeight="1">
      <c r="A40" s="471"/>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K10:K11"/>
    <mergeCell ref="K15:K16"/>
    <mergeCell ref="K6:K8"/>
    <mergeCell ref="K17:K19"/>
    <mergeCell ref="K2:K4"/>
    <mergeCell ref="K20:K21"/>
    <mergeCell ref="A24:A28"/>
    <mergeCell ref="K24:K28"/>
    <mergeCell ref="A30:A39"/>
    <mergeCell ref="K30:K39"/>
    <mergeCell ref="B1:J1"/>
    <mergeCell ref="L1:W2"/>
    <mergeCell ref="A2:A8"/>
    <mergeCell ref="A9:A10"/>
    <mergeCell ref="A15:A16"/>
    <mergeCell ref="A17:A19"/>
    <mergeCell ref="A20:A21"/>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1.22" defaultRowHeight="15.0"/>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0" t="s">
        <v>188</v>
      </c>
      <c r="B1" s="401" t="s">
        <v>189</v>
      </c>
      <c r="C1" s="11"/>
      <c r="D1" s="11"/>
      <c r="E1" s="11"/>
      <c r="F1" s="11"/>
      <c r="G1" s="11"/>
      <c r="H1" s="11"/>
      <c r="I1" s="11"/>
      <c r="J1" s="402"/>
      <c r="K1" s="403" t="s">
        <v>188</v>
      </c>
      <c r="L1" s="404" t="s">
        <v>190</v>
      </c>
    </row>
    <row r="2" ht="15.75" customHeight="1">
      <c r="A2" s="405" t="s">
        <v>226</v>
      </c>
      <c r="B2" s="406" t="s">
        <v>192</v>
      </c>
      <c r="C2" s="407">
        <f>SUM(C4:I4)</f>
        <v>0</v>
      </c>
      <c r="K2" s="408" t="s">
        <v>193</v>
      </c>
      <c r="L2" s="409"/>
      <c r="M2" s="410"/>
      <c r="N2" s="410"/>
      <c r="O2" s="410"/>
      <c r="P2" s="410"/>
      <c r="Q2" s="410"/>
      <c r="R2" s="410"/>
      <c r="S2" s="410"/>
      <c r="T2" s="410"/>
      <c r="U2" s="410"/>
      <c r="V2" s="410"/>
      <c r="W2" s="410"/>
    </row>
    <row r="3" ht="54.0" customHeight="1">
      <c r="A3" s="127"/>
      <c r="B3" s="411"/>
      <c r="C3" s="412" t="s">
        <v>194</v>
      </c>
      <c r="D3" s="413" t="s">
        <v>122</v>
      </c>
      <c r="E3" s="413" t="s">
        <v>123</v>
      </c>
      <c r="F3" s="414" t="s">
        <v>195</v>
      </c>
      <c r="G3" s="414" t="s">
        <v>196</v>
      </c>
      <c r="H3" s="414" t="s">
        <v>126</v>
      </c>
      <c r="I3" s="41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row>
    <row r="4" ht="15.75" customHeight="1">
      <c r="A4" s="1" t="s">
        <v>227</v>
      </c>
      <c r="B4" s="421" t="s">
        <v>198</v>
      </c>
      <c r="C4" s="422">
        <f>'INPUT HERE'!E15</f>
        <v>0</v>
      </c>
      <c r="D4" s="422" t="str">
        <f>'INPUT HERE'!F15</f>
        <v/>
      </c>
      <c r="E4" s="422" t="str">
        <f>'INPUT HERE'!G15</f>
        <v>Asian</v>
      </c>
      <c r="F4" s="422">
        <f>'INPUT HERE'!H15</f>
        <v>0</v>
      </c>
      <c r="G4" s="422">
        <f>'INPUT HERE'!I15</f>
        <v>0</v>
      </c>
      <c r="H4" s="422">
        <f>'INPUT HERE'!J15</f>
        <v>0</v>
      </c>
      <c r="I4" s="422">
        <f>'INPUT HERE'!K15</f>
        <v>0</v>
      </c>
      <c r="J4" s="423">
        <f>SUM(C4:I4)</f>
        <v>0</v>
      </c>
      <c r="K4" s="126"/>
      <c r="L4" s="424" t="s">
        <v>199</v>
      </c>
      <c r="M4" s="422">
        <f>'INPUT HERE'!P15</f>
        <v>0</v>
      </c>
      <c r="N4" s="422">
        <f>'INPUT HERE'!Q15</f>
        <v>0</v>
      </c>
      <c r="O4" s="422">
        <f>'INPUT HERE'!R15</f>
        <v>0</v>
      </c>
      <c r="P4" s="422">
        <f>'INPUT HERE'!S15</f>
        <v>0</v>
      </c>
      <c r="Q4" s="422">
        <f>'INPUT HERE'!T15</f>
        <v>0</v>
      </c>
      <c r="R4" s="422">
        <f>'INPUT HERE'!U15</f>
        <v>0</v>
      </c>
      <c r="S4" s="422">
        <f>'INPUT HERE'!V15</f>
        <v>0</v>
      </c>
      <c r="T4" s="422">
        <f>'INPUT HERE'!W15</f>
        <v>0</v>
      </c>
      <c r="U4" s="422">
        <f>'INPUT HERE'!X15</f>
        <v>0</v>
      </c>
      <c r="V4" s="422">
        <f>'INPUT HERE'!Y15</f>
        <v>0</v>
      </c>
      <c r="W4" s="425"/>
    </row>
    <row r="5" ht="15.75" customHeight="1">
      <c r="A5" s="1"/>
      <c r="B5" s="426"/>
      <c r="C5" s="427"/>
      <c r="D5" s="428"/>
      <c r="E5" s="428"/>
      <c r="F5" s="428"/>
      <c r="G5" s="428"/>
      <c r="H5" s="428"/>
      <c r="I5" s="428"/>
      <c r="J5" s="429" t="s">
        <v>200</v>
      </c>
      <c r="K5" s="430"/>
      <c r="L5" s="431"/>
      <c r="M5" s="427"/>
      <c r="N5" s="428"/>
      <c r="O5" s="428"/>
      <c r="P5" s="428"/>
      <c r="Q5" s="428"/>
      <c r="R5" s="428"/>
      <c r="S5" s="428"/>
      <c r="T5" s="428"/>
      <c r="U5" s="428"/>
      <c r="V5" s="428"/>
      <c r="W5" s="419" t="s">
        <v>200</v>
      </c>
    </row>
    <row r="6" ht="15.75" customHeight="1">
      <c r="A6" s="472" t="s">
        <v>228</v>
      </c>
      <c r="B6" s="421" t="s">
        <v>201</v>
      </c>
      <c r="C6" s="432">
        <f>'INPUT HERE'!E17</f>
        <v>25</v>
      </c>
      <c r="D6" s="432" t="str">
        <f>'INPUT HERE'!F17</f>
        <v/>
      </c>
      <c r="E6" s="432" t="str">
        <f>'INPUT HERE'!G17</f>
        <v>Hispanic/Latino</v>
      </c>
      <c r="F6" s="432">
        <f>'INPUT HERE'!H17</f>
        <v>0</v>
      </c>
      <c r="G6" s="432">
        <f>'INPUT HERE'!I17</f>
        <v>0</v>
      </c>
      <c r="H6" s="432">
        <f>'INPUT HERE'!J17</f>
        <v>0</v>
      </c>
      <c r="I6" s="432">
        <f>'INPUT HERE'!K17</f>
        <v>0</v>
      </c>
      <c r="J6" s="433"/>
      <c r="K6" s="434" t="s">
        <v>202</v>
      </c>
      <c r="L6" s="424" t="s">
        <v>203</v>
      </c>
      <c r="M6" s="432">
        <f>'INPUT HERE'!P17</f>
        <v>0</v>
      </c>
      <c r="N6" s="432">
        <f>'INPUT HERE'!Q17</f>
        <v>0</v>
      </c>
      <c r="O6" s="432">
        <f>'INPUT HERE'!R17</f>
        <v>0</v>
      </c>
      <c r="P6" s="432">
        <f>'INPUT HERE'!S17</f>
        <v>0</v>
      </c>
      <c r="Q6" s="432">
        <f>'INPUT HERE'!T17</f>
        <v>0</v>
      </c>
      <c r="R6" s="432">
        <f>'INPUT HERE'!U17</f>
        <v>0</v>
      </c>
      <c r="S6" s="432">
        <f>'INPUT HERE'!V17</f>
        <v>0</v>
      </c>
      <c r="T6" s="432">
        <f>'INPUT HERE'!W17</f>
        <v>0</v>
      </c>
      <c r="U6" s="432">
        <f>'INPUT HERE'!X17</f>
        <v>0</v>
      </c>
      <c r="V6" s="432">
        <f>'INPUT HERE'!Y17</f>
        <v>0</v>
      </c>
      <c r="W6" s="435"/>
    </row>
    <row r="7" ht="15.75" customHeight="1">
      <c r="A7" s="100"/>
      <c r="B7" s="421" t="s">
        <v>204</v>
      </c>
      <c r="C7" s="436" t="str">
        <f t="shared" ref="C7:I7" si="1">IF(C6,C6/C4,0)</f>
        <v>#DIV/0!</v>
      </c>
      <c r="D7" s="436">
        <f t="shared" si="1"/>
        <v>0</v>
      </c>
      <c r="E7" s="436" t="str">
        <f t="shared" si="1"/>
        <v>#VALUE!</v>
      </c>
      <c r="F7" s="436">
        <f t="shared" si="1"/>
        <v>0</v>
      </c>
      <c r="G7" s="436">
        <f t="shared" si="1"/>
        <v>0</v>
      </c>
      <c r="H7" s="436">
        <f t="shared" si="1"/>
        <v>0</v>
      </c>
      <c r="I7" s="436">
        <f t="shared" si="1"/>
        <v>0</v>
      </c>
      <c r="J7" s="437" t="str">
        <f t="shared" ref="J7:J8" si="4">AVERAGE(C7:I7)</f>
        <v>#DIV/0!</v>
      </c>
      <c r="K7" s="84"/>
      <c r="L7" s="424" t="s">
        <v>205</v>
      </c>
      <c r="M7" s="436">
        <f t="shared" ref="M7:V7" si="2">IF(M6,M6/M4,0)</f>
        <v>0</v>
      </c>
      <c r="N7" s="436">
        <f t="shared" si="2"/>
        <v>0</v>
      </c>
      <c r="O7" s="436">
        <f t="shared" si="2"/>
        <v>0</v>
      </c>
      <c r="P7" s="436">
        <f t="shared" si="2"/>
        <v>0</v>
      </c>
      <c r="Q7" s="436">
        <f t="shared" si="2"/>
        <v>0</v>
      </c>
      <c r="R7" s="436">
        <f t="shared" si="2"/>
        <v>0</v>
      </c>
      <c r="S7" s="436">
        <f t="shared" si="2"/>
        <v>0</v>
      </c>
      <c r="T7" s="436">
        <f t="shared" si="2"/>
        <v>0</v>
      </c>
      <c r="U7" s="436">
        <f t="shared" si="2"/>
        <v>0</v>
      </c>
      <c r="V7" s="436">
        <f t="shared" si="2"/>
        <v>0</v>
      </c>
      <c r="W7" s="438">
        <f t="shared" ref="W7:W8" si="6">AVERAGE(M7:V7)</f>
        <v>0</v>
      </c>
    </row>
    <row r="8" ht="15.75" customHeight="1">
      <c r="A8" s="119"/>
      <c r="B8" s="421" t="s">
        <v>206</v>
      </c>
      <c r="C8" s="439" t="str">
        <f t="shared" ref="C8:I8" si="3">IF(C6,C6/C4,0)</f>
        <v>#DIV/0!</v>
      </c>
      <c r="D8" s="439">
        <f t="shared" si="3"/>
        <v>0</v>
      </c>
      <c r="E8" s="439" t="str">
        <f t="shared" si="3"/>
        <v>#VALUE!</v>
      </c>
      <c r="F8" s="439">
        <f t="shared" si="3"/>
        <v>0</v>
      </c>
      <c r="G8" s="439">
        <f t="shared" si="3"/>
        <v>0</v>
      </c>
      <c r="H8" s="439">
        <f t="shared" si="3"/>
        <v>0</v>
      </c>
      <c r="I8" s="439">
        <f t="shared" si="3"/>
        <v>0</v>
      </c>
      <c r="J8" s="440" t="str">
        <f t="shared" si="4"/>
        <v>#DIV/0!</v>
      </c>
      <c r="K8" s="126"/>
      <c r="L8" s="424" t="s">
        <v>206</v>
      </c>
      <c r="M8" s="439">
        <f t="shared" ref="M8:V8" si="5">IF(M6,M6/M4,0)</f>
        <v>0</v>
      </c>
      <c r="N8" s="439">
        <f t="shared" si="5"/>
        <v>0</v>
      </c>
      <c r="O8" s="439">
        <f t="shared" si="5"/>
        <v>0</v>
      </c>
      <c r="P8" s="439">
        <f t="shared" si="5"/>
        <v>0</v>
      </c>
      <c r="Q8" s="439">
        <f t="shared" si="5"/>
        <v>0</v>
      </c>
      <c r="R8" s="439">
        <f t="shared" si="5"/>
        <v>0</v>
      </c>
      <c r="S8" s="439">
        <f t="shared" si="5"/>
        <v>0</v>
      </c>
      <c r="T8" s="439">
        <f t="shared" si="5"/>
        <v>0</v>
      </c>
      <c r="U8" s="439">
        <f t="shared" si="5"/>
        <v>0</v>
      </c>
      <c r="V8" s="439">
        <f t="shared" si="5"/>
        <v>0</v>
      </c>
      <c r="W8" s="441">
        <f t="shared" si="6"/>
        <v>0</v>
      </c>
    </row>
    <row r="9" ht="15.75" customHeight="1">
      <c r="A9" s="442" t="s">
        <v>229</v>
      </c>
      <c r="B9" s="426"/>
      <c r="C9" s="427"/>
      <c r="D9" s="428"/>
      <c r="E9" s="428"/>
      <c r="F9" s="428"/>
      <c r="G9" s="428"/>
      <c r="H9" s="428"/>
      <c r="I9" s="428"/>
      <c r="J9" s="429" t="s">
        <v>200</v>
      </c>
      <c r="K9" s="443"/>
      <c r="L9" s="431"/>
      <c r="M9" s="427"/>
      <c r="N9" s="428"/>
      <c r="O9" s="428"/>
      <c r="P9" s="428"/>
      <c r="Q9" s="428"/>
      <c r="R9" s="428"/>
      <c r="S9" s="428"/>
      <c r="T9" s="428"/>
      <c r="U9" s="428"/>
      <c r="V9" s="428"/>
      <c r="W9" s="419" t="s">
        <v>200</v>
      </c>
    </row>
    <row r="10" ht="15.75" customHeight="1">
      <c r="A10" s="119"/>
      <c r="B10" s="444" t="s">
        <v>207</v>
      </c>
      <c r="C10" s="445" t="str">
        <f>IF(C8,C8/J8,0)</f>
        <v>#DIV/0!</v>
      </c>
      <c r="D10" s="445">
        <f>IF(D8,D8/J8,0)</f>
        <v>0</v>
      </c>
      <c r="E10" s="445" t="str">
        <f>IF(E8,E8/J8,0)</f>
        <v>#VALUE!</v>
      </c>
      <c r="F10" s="445">
        <f>IF(F8,F8/J8,0)</f>
        <v>0</v>
      </c>
      <c r="G10" s="445">
        <f>IF(G8,G8/J8,0)</f>
        <v>0</v>
      </c>
      <c r="H10" s="445">
        <f>IF(H8,H8/J8,0)</f>
        <v>0</v>
      </c>
      <c r="I10" s="445">
        <f>IF(I8,I8/J8,0)</f>
        <v>0</v>
      </c>
      <c r="J10" s="446" t="str">
        <f>AVERAGE(C10:I10)</f>
        <v>#DIV/0!</v>
      </c>
      <c r="K10" s="408" t="s">
        <v>208</v>
      </c>
      <c r="L10" s="447" t="s">
        <v>209</v>
      </c>
      <c r="M10" s="445">
        <f>IF(M8,M8/W8,0)</f>
        <v>0</v>
      </c>
      <c r="N10" s="445">
        <f>IF(N8,N8/W8,0)</f>
        <v>0</v>
      </c>
      <c r="O10" s="445">
        <f>IF(O8,O8/W8,0)</f>
        <v>0</v>
      </c>
      <c r="P10" s="445">
        <f>IF(P8,P8/W8,0)</f>
        <v>0</v>
      </c>
      <c r="Q10" s="445">
        <f>IF(Q8,Q8/W8,0)</f>
        <v>0</v>
      </c>
      <c r="R10" s="445">
        <f>IF(R8,R8/W8,0)</f>
        <v>0</v>
      </c>
      <c r="S10" s="445">
        <f>IF(S8,S8/W8,0)</f>
        <v>0</v>
      </c>
      <c r="T10" s="445">
        <f>IF(T8,T8/W8,0)</f>
        <v>0</v>
      </c>
      <c r="U10" s="445">
        <f>IF(U8,U8/W8,0)</f>
        <v>0</v>
      </c>
      <c r="V10" s="445">
        <f>IF(V8,V8/W8,0)</f>
        <v>0</v>
      </c>
      <c r="W10" s="448">
        <f>AVERAGE(M10:V10)</f>
        <v>0</v>
      </c>
    </row>
    <row r="11" ht="15.75" customHeight="1">
      <c r="A11" s="449"/>
      <c r="B11" s="450" t="s">
        <v>210</v>
      </c>
      <c r="C11" s="451" t="str">
        <f t="shared" ref="C11:I11" si="7">C10-$J$10</f>
        <v>#DIV/0!</v>
      </c>
      <c r="D11" s="451" t="str">
        <f t="shared" si="7"/>
        <v>#DIV/0!</v>
      </c>
      <c r="E11" s="451" t="str">
        <f t="shared" si="7"/>
        <v>#VALUE!</v>
      </c>
      <c r="F11" s="451" t="str">
        <f t="shared" si="7"/>
        <v>#DIV/0!</v>
      </c>
      <c r="G11" s="451" t="str">
        <f t="shared" si="7"/>
        <v>#DIV/0!</v>
      </c>
      <c r="H11" s="451" t="str">
        <f t="shared" si="7"/>
        <v>#DIV/0!</v>
      </c>
      <c r="I11" s="451" t="str">
        <f t="shared" si="7"/>
        <v>#DIV/0!</v>
      </c>
      <c r="J11" s="452"/>
      <c r="K11" s="126"/>
      <c r="L11" s="453" t="s">
        <v>210</v>
      </c>
      <c r="M11" s="439" t="str">
        <f t="shared" ref="M11:V11" si="8">M10-$J$10</f>
        <v>#DIV/0!</v>
      </c>
      <c r="N11" s="439" t="str">
        <f t="shared" si="8"/>
        <v>#DIV/0!</v>
      </c>
      <c r="O11" s="439" t="str">
        <f t="shared" si="8"/>
        <v>#DIV/0!</v>
      </c>
      <c r="P11" s="439" t="str">
        <f t="shared" si="8"/>
        <v>#DIV/0!</v>
      </c>
      <c r="Q11" s="439" t="str">
        <f t="shared" si="8"/>
        <v>#DIV/0!</v>
      </c>
      <c r="R11" s="439" t="str">
        <f t="shared" si="8"/>
        <v>#DIV/0!</v>
      </c>
      <c r="S11" s="439" t="str">
        <f t="shared" si="8"/>
        <v>#DIV/0!</v>
      </c>
      <c r="T11" s="439" t="str">
        <f t="shared" si="8"/>
        <v>#DIV/0!</v>
      </c>
      <c r="U11" s="439" t="str">
        <f t="shared" si="8"/>
        <v>#DIV/0!</v>
      </c>
      <c r="V11" s="439" t="str">
        <f t="shared" si="8"/>
        <v>#DIV/0!</v>
      </c>
      <c r="W11" s="454"/>
    </row>
    <row r="12" ht="15.75" customHeight="1">
      <c r="A12" s="1"/>
      <c r="B12" s="444" t="s">
        <v>211</v>
      </c>
      <c r="C12" s="451" t="str">
        <f>IF(C8,C8/I8,0)</f>
        <v>#DIV/0!</v>
      </c>
      <c r="D12" s="451">
        <f>IF(D8,D8/I8,0)</f>
        <v>0</v>
      </c>
      <c r="E12" s="451" t="str">
        <f>IF(E8,E8/I8,0)</f>
        <v>#VALUE!</v>
      </c>
      <c r="F12" s="451">
        <f>IF(F8,F8/I8,0)</f>
        <v>0</v>
      </c>
      <c r="G12" s="451">
        <f>IF(G8,G8/I8,0)</f>
        <v>0</v>
      </c>
      <c r="H12" s="451">
        <f>IF(H8,H8/I8,0)</f>
        <v>0</v>
      </c>
      <c r="I12" s="455"/>
      <c r="J12" s="456" t="str">
        <f>AVERAGE(C12:I12)</f>
        <v>#DIV/0!</v>
      </c>
      <c r="K12" s="430"/>
      <c r="L12" s="457"/>
      <c r="M12" s="451"/>
      <c r="N12" s="451"/>
      <c r="O12" s="451"/>
      <c r="P12" s="451"/>
      <c r="Q12" s="451"/>
      <c r="R12" s="451"/>
      <c r="S12" s="451"/>
      <c r="T12" s="451"/>
      <c r="U12" s="451"/>
      <c r="V12" s="451"/>
      <c r="W12" s="451"/>
    </row>
    <row r="13" ht="15.75" customHeight="1">
      <c r="A13" s="458" t="s">
        <v>212</v>
      </c>
      <c r="B13" s="459" t="s">
        <v>213</v>
      </c>
      <c r="C13" s="439" t="str">
        <f>C12-J12</f>
        <v>#DIV/0!</v>
      </c>
      <c r="D13" s="439" t="str">
        <f>D12-J12</f>
        <v>#DIV/0!</v>
      </c>
      <c r="E13" s="439" t="str">
        <f>E12-J12</f>
        <v>#VALUE!</v>
      </c>
      <c r="F13" s="439" t="str">
        <f>F12-J12</f>
        <v>#DIV/0!</v>
      </c>
      <c r="G13" s="439" t="str">
        <f>G12-J12</f>
        <v>#DIV/0!</v>
      </c>
      <c r="H13" s="439" t="str">
        <f>H12-J12</f>
        <v>#DIV/0!</v>
      </c>
      <c r="I13" s="460"/>
      <c r="J13" s="461"/>
      <c r="K13" s="462" t="s">
        <v>212</v>
      </c>
      <c r="M13" s="451"/>
      <c r="N13" s="451"/>
      <c r="O13" s="451"/>
      <c r="P13" s="451"/>
      <c r="Q13" s="451"/>
      <c r="R13" s="451"/>
      <c r="S13" s="451"/>
      <c r="T13" s="451"/>
      <c r="U13" s="451"/>
      <c r="V13" s="451"/>
    </row>
    <row r="14" ht="15.75" customHeight="1">
      <c r="A14" s="463" t="s">
        <v>230</v>
      </c>
      <c r="K14" s="430" t="s">
        <v>231</v>
      </c>
    </row>
    <row r="15" ht="15.75" customHeight="1">
      <c r="A15" s="464" t="s">
        <v>232</v>
      </c>
      <c r="K15" s="465" t="s">
        <v>233</v>
      </c>
    </row>
    <row r="16" ht="15.75" customHeight="1">
      <c r="A16" s="127"/>
      <c r="K16" s="126"/>
    </row>
    <row r="17" ht="15.75" customHeight="1">
      <c r="A17" s="405" t="s">
        <v>234</v>
      </c>
      <c r="K17" s="434" t="s">
        <v>235</v>
      </c>
    </row>
    <row r="18" ht="15.75" customHeight="1">
      <c r="A18" s="117"/>
      <c r="K18" s="84"/>
    </row>
    <row r="19" ht="15.75" customHeight="1">
      <c r="A19" s="127"/>
      <c r="K19" s="126"/>
    </row>
    <row r="20" ht="15.75" customHeight="1">
      <c r="A20" s="466" t="s">
        <v>220</v>
      </c>
      <c r="K20" s="467" t="s">
        <v>220</v>
      </c>
    </row>
    <row r="21" ht="15.75" customHeight="1">
      <c r="A21" s="127"/>
      <c r="K21" s="126"/>
    </row>
    <row r="22" ht="15.75" customHeight="1">
      <c r="A22" s="468"/>
      <c r="K22" s="469"/>
    </row>
    <row r="23" ht="15.75" customHeight="1">
      <c r="A23" s="470" t="s">
        <v>221</v>
      </c>
      <c r="K23" s="145" t="s">
        <v>221</v>
      </c>
    </row>
    <row r="24" ht="15.75" customHeight="1">
      <c r="A24" s="405" t="s">
        <v>236</v>
      </c>
      <c r="K24" s="434" t="s">
        <v>237</v>
      </c>
    </row>
    <row r="25" ht="15.75" customHeight="1">
      <c r="A25" s="117"/>
      <c r="K25" s="84"/>
    </row>
    <row r="26" ht="15.75" customHeight="1">
      <c r="A26" s="117"/>
      <c r="K26" s="84"/>
    </row>
    <row r="27" ht="15.75" customHeight="1">
      <c r="A27" s="117"/>
      <c r="K27" s="84"/>
    </row>
    <row r="28" ht="15.75" customHeight="1">
      <c r="A28" s="127"/>
      <c r="K28" s="126"/>
    </row>
    <row r="29" ht="15.75" customHeight="1">
      <c r="A29" s="463"/>
      <c r="K29" s="430"/>
    </row>
    <row r="30" ht="15.75" customHeight="1">
      <c r="A30" s="405" t="s">
        <v>238</v>
      </c>
      <c r="K30" s="434" t="s">
        <v>239</v>
      </c>
    </row>
    <row r="31" ht="15.75" customHeight="1">
      <c r="A31" s="117"/>
      <c r="K31" s="84"/>
    </row>
    <row r="32" ht="15.75" customHeight="1">
      <c r="A32" s="117"/>
      <c r="K32" s="84"/>
    </row>
    <row r="33" ht="15.75" customHeight="1">
      <c r="A33" s="117"/>
      <c r="K33" s="84"/>
    </row>
    <row r="34" ht="15.75" customHeight="1">
      <c r="A34" s="117"/>
      <c r="K34" s="84"/>
    </row>
    <row r="35" ht="15.75" customHeight="1">
      <c r="A35" s="117"/>
      <c r="K35" s="84"/>
    </row>
    <row r="36" ht="15.75" customHeight="1">
      <c r="A36" s="117"/>
      <c r="K36" s="84"/>
    </row>
    <row r="37" ht="15.75" customHeight="1">
      <c r="A37" s="117"/>
      <c r="K37" s="84"/>
    </row>
    <row r="38" ht="15.75" customHeight="1">
      <c r="A38" s="117"/>
      <c r="K38" s="84"/>
    </row>
    <row r="39" ht="15.75" customHeight="1">
      <c r="A39" s="127"/>
      <c r="K39" s="113"/>
    </row>
    <row r="40" ht="15.75" customHeight="1">
      <c r="A40" s="471"/>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1.22" defaultRowHeight="15.0"/>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0" t="s">
        <v>188</v>
      </c>
      <c r="B1" s="401" t="s">
        <v>189</v>
      </c>
      <c r="C1" s="11"/>
      <c r="D1" s="11"/>
      <c r="E1" s="11"/>
      <c r="F1" s="11"/>
      <c r="G1" s="11"/>
      <c r="H1" s="11"/>
      <c r="I1" s="11"/>
      <c r="J1" s="402"/>
      <c r="K1" s="403" t="s">
        <v>188</v>
      </c>
      <c r="L1" s="404" t="s">
        <v>190</v>
      </c>
    </row>
    <row r="2" ht="15.75" customHeight="1">
      <c r="A2" s="405" t="s">
        <v>226</v>
      </c>
      <c r="B2" s="406" t="s">
        <v>192</v>
      </c>
      <c r="C2" s="407">
        <f>SUM(C4:I4)</f>
        <v>9</v>
      </c>
      <c r="K2" s="408" t="s">
        <v>193</v>
      </c>
      <c r="L2" s="409"/>
      <c r="M2" s="410"/>
      <c r="N2" s="410"/>
      <c r="O2" s="410"/>
      <c r="P2" s="410"/>
      <c r="Q2" s="410"/>
      <c r="R2" s="410"/>
      <c r="S2" s="410"/>
      <c r="T2" s="410"/>
      <c r="U2" s="410"/>
      <c r="V2" s="410"/>
      <c r="W2" s="410"/>
    </row>
    <row r="3" ht="54.0" customHeight="1">
      <c r="A3" s="127"/>
      <c r="B3" s="411"/>
      <c r="C3" s="412" t="s">
        <v>194</v>
      </c>
      <c r="D3" s="413" t="s">
        <v>122</v>
      </c>
      <c r="E3" s="413" t="s">
        <v>123</v>
      </c>
      <c r="F3" s="414" t="s">
        <v>195</v>
      </c>
      <c r="G3" s="414" t="s">
        <v>196</v>
      </c>
      <c r="H3" s="414" t="s">
        <v>126</v>
      </c>
      <c r="I3" s="41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row>
    <row r="4" ht="15.75" customHeight="1">
      <c r="A4" s="1" t="s">
        <v>227</v>
      </c>
      <c r="B4" s="421" t="s">
        <v>198</v>
      </c>
      <c r="C4" s="422">
        <f>'INPUT HERE'!E25</f>
        <v>9</v>
      </c>
      <c r="D4" s="422" t="str">
        <f>'INPUT HERE'!F25</f>
        <v/>
      </c>
      <c r="E4" s="422" t="str">
        <f>'INPUT HERE'!G25</f>
        <v>IEP</v>
      </c>
      <c r="F4" s="422">
        <f>'INPUT HERE'!H25</f>
        <v>0</v>
      </c>
      <c r="G4" s="422">
        <f>'INPUT HERE'!I25</f>
        <v>0</v>
      </c>
      <c r="H4" s="422">
        <f>'INPUT HERE'!J25</f>
        <v>0</v>
      </c>
      <c r="I4" s="422">
        <f>'INPUT HERE'!K25</f>
        <v>0</v>
      </c>
      <c r="J4" s="423">
        <f>SUM(C4:I4)</f>
        <v>9</v>
      </c>
      <c r="K4" s="126"/>
      <c r="L4" s="424" t="s">
        <v>199</v>
      </c>
      <c r="M4" s="422">
        <f>'INPUT HERE'!P25</f>
        <v>0</v>
      </c>
      <c r="N4" s="422">
        <f>'INPUT HERE'!Q25</f>
        <v>0</v>
      </c>
      <c r="O4" s="422">
        <f>'INPUT HERE'!R25</f>
        <v>0</v>
      </c>
      <c r="P4" s="422">
        <f>'INPUT HERE'!S25</f>
        <v>0</v>
      </c>
      <c r="Q4" s="422">
        <f>'INPUT HERE'!T25</f>
        <v>0</v>
      </c>
      <c r="R4" s="422">
        <f>'INPUT HERE'!U25</f>
        <v>0</v>
      </c>
      <c r="S4" s="422">
        <f>'INPUT HERE'!V25</f>
        <v>0</v>
      </c>
      <c r="T4" s="422">
        <f>'INPUT HERE'!W25</f>
        <v>0</v>
      </c>
      <c r="U4" s="422">
        <f>'INPUT HERE'!X25</f>
        <v>0</v>
      </c>
      <c r="V4" s="422">
        <f>'INPUT HERE'!Y25</f>
        <v>0</v>
      </c>
      <c r="W4" s="425"/>
    </row>
    <row r="5" ht="15.75" customHeight="1">
      <c r="A5" s="1"/>
      <c r="B5" s="426"/>
      <c r="C5" s="427"/>
      <c r="D5" s="428"/>
      <c r="E5" s="428"/>
      <c r="F5" s="428"/>
      <c r="G5" s="428"/>
      <c r="H5" s="428"/>
      <c r="I5" s="428"/>
      <c r="J5" s="429" t="s">
        <v>200</v>
      </c>
      <c r="K5" s="430"/>
      <c r="L5" s="431"/>
      <c r="M5" s="427"/>
      <c r="N5" s="428"/>
      <c r="O5" s="428"/>
      <c r="P5" s="428"/>
      <c r="Q5" s="428"/>
      <c r="R5" s="428"/>
      <c r="S5" s="428"/>
      <c r="T5" s="428"/>
      <c r="U5" s="428"/>
      <c r="V5" s="428"/>
      <c r="W5" s="419" t="s">
        <v>200</v>
      </c>
    </row>
    <row r="6" ht="15.75" customHeight="1">
      <c r="A6" s="472" t="s">
        <v>228</v>
      </c>
      <c r="B6" s="421" t="s">
        <v>201</v>
      </c>
      <c r="C6" s="432">
        <f>'INPUT HERE'!E27</f>
        <v>0</v>
      </c>
      <c r="D6" s="432" t="str">
        <f>'INPUT HERE'!F27</f>
        <v/>
      </c>
      <c r="E6" s="432" t="str">
        <f>'INPUT HERE'!G27</f>
        <v>Military</v>
      </c>
      <c r="F6" s="432">
        <f>'INPUT HERE'!H27</f>
        <v>0</v>
      </c>
      <c r="G6" s="432">
        <f>'INPUT HERE'!I27</f>
        <v>0</v>
      </c>
      <c r="H6" s="432">
        <f>'INPUT HERE'!J27</f>
        <v>0</v>
      </c>
      <c r="I6" s="432">
        <f>'INPUT HERE'!K27</f>
        <v>0</v>
      </c>
      <c r="J6" s="433"/>
      <c r="K6" s="434" t="s">
        <v>202</v>
      </c>
      <c r="L6" s="424" t="s">
        <v>203</v>
      </c>
      <c r="M6" s="432">
        <f>'INPUT HERE'!P27</f>
        <v>0</v>
      </c>
      <c r="N6" s="432">
        <f>'INPUT HERE'!Q27</f>
        <v>0</v>
      </c>
      <c r="O6" s="432">
        <f>'INPUT HERE'!R27</f>
        <v>0</v>
      </c>
      <c r="P6" s="432">
        <f>'INPUT HERE'!S27</f>
        <v>0</v>
      </c>
      <c r="Q6" s="432">
        <f>'INPUT HERE'!T27</f>
        <v>0</v>
      </c>
      <c r="R6" s="432">
        <f>'INPUT HERE'!U27</f>
        <v>0</v>
      </c>
      <c r="S6" s="432">
        <f>'INPUT HERE'!V27</f>
        <v>0</v>
      </c>
      <c r="T6" s="432">
        <f>'INPUT HERE'!W27</f>
        <v>0</v>
      </c>
      <c r="U6" s="432">
        <f>'INPUT HERE'!X27</f>
        <v>0</v>
      </c>
      <c r="V6" s="432">
        <f>'INPUT HERE'!Y27</f>
        <v>0</v>
      </c>
      <c r="W6" s="435"/>
    </row>
    <row r="7" ht="15.75" customHeight="1">
      <c r="A7" s="100"/>
      <c r="B7" s="421" t="s">
        <v>204</v>
      </c>
      <c r="C7" s="436">
        <f t="shared" ref="C7:I7" si="1">IF(C6,C6/C4,0)</f>
        <v>0</v>
      </c>
      <c r="D7" s="436">
        <f t="shared" si="1"/>
        <v>0</v>
      </c>
      <c r="E7" s="436" t="str">
        <f t="shared" si="1"/>
        <v>#VALUE!</v>
      </c>
      <c r="F7" s="436">
        <f t="shared" si="1"/>
        <v>0</v>
      </c>
      <c r="G7" s="436">
        <f t="shared" si="1"/>
        <v>0</v>
      </c>
      <c r="H7" s="436">
        <f t="shared" si="1"/>
        <v>0</v>
      </c>
      <c r="I7" s="436">
        <f t="shared" si="1"/>
        <v>0</v>
      </c>
      <c r="J7" s="437" t="str">
        <f t="shared" ref="J7:J8" si="4">AVERAGE(C7:I7)</f>
        <v>#VALUE!</v>
      </c>
      <c r="K7" s="84"/>
      <c r="L7" s="424" t="s">
        <v>205</v>
      </c>
      <c r="M7" s="436">
        <f t="shared" ref="M7:V7" si="2">IF(M6,M6/M4,0)</f>
        <v>0</v>
      </c>
      <c r="N7" s="436">
        <f t="shared" si="2"/>
        <v>0</v>
      </c>
      <c r="O7" s="436">
        <f t="shared" si="2"/>
        <v>0</v>
      </c>
      <c r="P7" s="436">
        <f t="shared" si="2"/>
        <v>0</v>
      </c>
      <c r="Q7" s="436">
        <f t="shared" si="2"/>
        <v>0</v>
      </c>
      <c r="R7" s="436">
        <f t="shared" si="2"/>
        <v>0</v>
      </c>
      <c r="S7" s="436">
        <f t="shared" si="2"/>
        <v>0</v>
      </c>
      <c r="T7" s="436">
        <f t="shared" si="2"/>
        <v>0</v>
      </c>
      <c r="U7" s="436">
        <f t="shared" si="2"/>
        <v>0</v>
      </c>
      <c r="V7" s="436">
        <f t="shared" si="2"/>
        <v>0</v>
      </c>
      <c r="W7" s="438">
        <f t="shared" ref="W7:W8" si="6">AVERAGE(M7:V7)</f>
        <v>0</v>
      </c>
    </row>
    <row r="8" ht="15.75" customHeight="1">
      <c r="A8" s="119"/>
      <c r="B8" s="421" t="s">
        <v>206</v>
      </c>
      <c r="C8" s="439">
        <f t="shared" ref="C8:I8" si="3">IF(C6,C6/C4,0)</f>
        <v>0</v>
      </c>
      <c r="D8" s="439">
        <f t="shared" si="3"/>
        <v>0</v>
      </c>
      <c r="E8" s="439" t="str">
        <f t="shared" si="3"/>
        <v>#VALUE!</v>
      </c>
      <c r="F8" s="439">
        <f t="shared" si="3"/>
        <v>0</v>
      </c>
      <c r="G8" s="439">
        <f t="shared" si="3"/>
        <v>0</v>
      </c>
      <c r="H8" s="439">
        <f t="shared" si="3"/>
        <v>0</v>
      </c>
      <c r="I8" s="439">
        <f t="shared" si="3"/>
        <v>0</v>
      </c>
      <c r="J8" s="440" t="str">
        <f t="shared" si="4"/>
        <v>#VALUE!</v>
      </c>
      <c r="K8" s="126"/>
      <c r="L8" s="424" t="s">
        <v>206</v>
      </c>
      <c r="M8" s="439">
        <f t="shared" ref="M8:V8" si="5">IF(M6,M6/M4,0)</f>
        <v>0</v>
      </c>
      <c r="N8" s="439">
        <f t="shared" si="5"/>
        <v>0</v>
      </c>
      <c r="O8" s="439">
        <f t="shared" si="5"/>
        <v>0</v>
      </c>
      <c r="P8" s="439">
        <f t="shared" si="5"/>
        <v>0</v>
      </c>
      <c r="Q8" s="439">
        <f t="shared" si="5"/>
        <v>0</v>
      </c>
      <c r="R8" s="439">
        <f t="shared" si="5"/>
        <v>0</v>
      </c>
      <c r="S8" s="439">
        <f t="shared" si="5"/>
        <v>0</v>
      </c>
      <c r="T8" s="439">
        <f t="shared" si="5"/>
        <v>0</v>
      </c>
      <c r="U8" s="439">
        <f t="shared" si="5"/>
        <v>0</v>
      </c>
      <c r="V8" s="439">
        <f t="shared" si="5"/>
        <v>0</v>
      </c>
      <c r="W8" s="441">
        <f t="shared" si="6"/>
        <v>0</v>
      </c>
    </row>
    <row r="9" ht="15.75" customHeight="1">
      <c r="A9" s="442" t="s">
        <v>229</v>
      </c>
      <c r="B9" s="426"/>
      <c r="C9" s="427"/>
      <c r="D9" s="428"/>
      <c r="E9" s="428"/>
      <c r="F9" s="428"/>
      <c r="G9" s="428"/>
      <c r="H9" s="428"/>
      <c r="I9" s="428"/>
      <c r="J9" s="429" t="s">
        <v>200</v>
      </c>
      <c r="K9" s="443"/>
      <c r="L9" s="431"/>
      <c r="M9" s="427"/>
      <c r="N9" s="428"/>
      <c r="O9" s="428"/>
      <c r="P9" s="428"/>
      <c r="Q9" s="428"/>
      <c r="R9" s="428"/>
      <c r="S9" s="428"/>
      <c r="T9" s="428"/>
      <c r="U9" s="428"/>
      <c r="V9" s="428"/>
      <c r="W9" s="419" t="s">
        <v>200</v>
      </c>
    </row>
    <row r="10" ht="15.75" customHeight="1">
      <c r="A10" s="119"/>
      <c r="B10" s="444" t="s">
        <v>207</v>
      </c>
      <c r="C10" s="445">
        <f>IF(C8,C8/J8,0)</f>
        <v>0</v>
      </c>
      <c r="D10" s="445">
        <f>IF(D8,D8/J8,0)</f>
        <v>0</v>
      </c>
      <c r="E10" s="445" t="str">
        <f>IF(E8,E8/J8,0)</f>
        <v>#VALUE!</v>
      </c>
      <c r="F10" s="445">
        <f>IF(F8,F8/J8,0)</f>
        <v>0</v>
      </c>
      <c r="G10" s="445">
        <f>IF(G8,G8/J8,0)</f>
        <v>0</v>
      </c>
      <c r="H10" s="445">
        <f>IF(H8,H8/J8,0)</f>
        <v>0</v>
      </c>
      <c r="I10" s="445">
        <f>IF(I8,I8/J8,0)</f>
        <v>0</v>
      </c>
      <c r="J10" s="446" t="str">
        <f>AVERAGE(C10:I10)</f>
        <v>#VALUE!</v>
      </c>
      <c r="K10" s="408" t="s">
        <v>208</v>
      </c>
      <c r="L10" s="447" t="s">
        <v>209</v>
      </c>
      <c r="M10" s="445">
        <f>IF(M8,M8/W8,0)</f>
        <v>0</v>
      </c>
      <c r="N10" s="445">
        <f>IF(N8,N8/W8,0)</f>
        <v>0</v>
      </c>
      <c r="O10" s="445">
        <f>IF(O8,O8/W8,0)</f>
        <v>0</v>
      </c>
      <c r="P10" s="445">
        <f>IF(P8,P8/W8,0)</f>
        <v>0</v>
      </c>
      <c r="Q10" s="445">
        <f>IF(Q8,Q8/W8,0)</f>
        <v>0</v>
      </c>
      <c r="R10" s="445">
        <f>IF(R8,R8/W8,0)</f>
        <v>0</v>
      </c>
      <c r="S10" s="445">
        <f>IF(S8,S8/W8,0)</f>
        <v>0</v>
      </c>
      <c r="T10" s="445">
        <f>IF(T8,T8/W8,0)</f>
        <v>0</v>
      </c>
      <c r="U10" s="445">
        <f>IF(U8,U8/W8,0)</f>
        <v>0</v>
      </c>
      <c r="V10" s="445">
        <f>IF(V8,V8/W8,0)</f>
        <v>0</v>
      </c>
      <c r="W10" s="448">
        <f>AVERAGE(M10:V10)</f>
        <v>0</v>
      </c>
    </row>
    <row r="11" ht="15.75" customHeight="1">
      <c r="A11" s="449"/>
      <c r="B11" s="450" t="s">
        <v>210</v>
      </c>
      <c r="C11" s="451" t="str">
        <f t="shared" ref="C11:I11" si="7">C10-$J$10</f>
        <v>#VALUE!</v>
      </c>
      <c r="D11" s="451" t="str">
        <f t="shared" si="7"/>
        <v>#VALUE!</v>
      </c>
      <c r="E11" s="451" t="str">
        <f t="shared" si="7"/>
        <v>#VALUE!</v>
      </c>
      <c r="F11" s="451" t="str">
        <f t="shared" si="7"/>
        <v>#VALUE!</v>
      </c>
      <c r="G11" s="451" t="str">
        <f t="shared" si="7"/>
        <v>#VALUE!</v>
      </c>
      <c r="H11" s="451" t="str">
        <f t="shared" si="7"/>
        <v>#VALUE!</v>
      </c>
      <c r="I11" s="451" t="str">
        <f t="shared" si="7"/>
        <v>#VALUE!</v>
      </c>
      <c r="J11" s="452"/>
      <c r="K11" s="126"/>
      <c r="L11" s="453" t="s">
        <v>210</v>
      </c>
      <c r="M11" s="439" t="str">
        <f t="shared" ref="M11:V11" si="8">M10-$J$10</f>
        <v>#VALUE!</v>
      </c>
      <c r="N11" s="439" t="str">
        <f t="shared" si="8"/>
        <v>#VALUE!</v>
      </c>
      <c r="O11" s="439" t="str">
        <f t="shared" si="8"/>
        <v>#VALUE!</v>
      </c>
      <c r="P11" s="439" t="str">
        <f t="shared" si="8"/>
        <v>#VALUE!</v>
      </c>
      <c r="Q11" s="439" t="str">
        <f t="shared" si="8"/>
        <v>#VALUE!</v>
      </c>
      <c r="R11" s="439" t="str">
        <f t="shared" si="8"/>
        <v>#VALUE!</v>
      </c>
      <c r="S11" s="439" t="str">
        <f t="shared" si="8"/>
        <v>#VALUE!</v>
      </c>
      <c r="T11" s="439" t="str">
        <f t="shared" si="8"/>
        <v>#VALUE!</v>
      </c>
      <c r="U11" s="439" t="str">
        <f t="shared" si="8"/>
        <v>#VALUE!</v>
      </c>
      <c r="V11" s="439" t="str">
        <f t="shared" si="8"/>
        <v>#VALUE!</v>
      </c>
      <c r="W11" s="454"/>
    </row>
    <row r="12" ht="15.75" customHeight="1">
      <c r="A12" s="1"/>
      <c r="B12" s="444" t="s">
        <v>211</v>
      </c>
      <c r="C12" s="451">
        <f>IF(C8,C8/I8,0)</f>
        <v>0</v>
      </c>
      <c r="D12" s="451">
        <f>IF(D8,D8/I8,0)</f>
        <v>0</v>
      </c>
      <c r="E12" s="451" t="str">
        <f>IF(E8,E8/I8,0)</f>
        <v>#VALUE!</v>
      </c>
      <c r="F12" s="451">
        <f>IF(F8,F8/I8,0)</f>
        <v>0</v>
      </c>
      <c r="G12" s="451">
        <f>IF(G8,G8/I8,0)</f>
        <v>0</v>
      </c>
      <c r="H12" s="451">
        <f>IF(H8,H8/I8,0)</f>
        <v>0</v>
      </c>
      <c r="I12" s="455"/>
      <c r="J12" s="456" t="str">
        <f>AVERAGE(C12:I12)</f>
        <v>#VALUE!</v>
      </c>
      <c r="K12" s="430"/>
      <c r="L12" s="457"/>
      <c r="M12" s="451"/>
      <c r="N12" s="451"/>
      <c r="O12" s="451"/>
      <c r="P12" s="451"/>
      <c r="Q12" s="451"/>
      <c r="R12" s="451"/>
      <c r="S12" s="451"/>
      <c r="T12" s="451"/>
      <c r="U12" s="451"/>
      <c r="V12" s="451"/>
      <c r="W12" s="451"/>
    </row>
    <row r="13" ht="15.75" customHeight="1">
      <c r="A13" s="458" t="s">
        <v>212</v>
      </c>
      <c r="B13" s="459" t="s">
        <v>213</v>
      </c>
      <c r="C13" s="439" t="str">
        <f>C12-J12</f>
        <v>#VALUE!</v>
      </c>
      <c r="D13" s="439" t="str">
        <f>D12-J12</f>
        <v>#VALUE!</v>
      </c>
      <c r="E13" s="439" t="str">
        <f>E12-J12</f>
        <v>#VALUE!</v>
      </c>
      <c r="F13" s="439" t="str">
        <f>F12-J12</f>
        <v>#VALUE!</v>
      </c>
      <c r="G13" s="439" t="str">
        <f>G12-J12</f>
        <v>#VALUE!</v>
      </c>
      <c r="H13" s="439" t="str">
        <f>H12-J12</f>
        <v>#VALUE!</v>
      </c>
      <c r="I13" s="460"/>
      <c r="J13" s="461"/>
      <c r="K13" s="462" t="s">
        <v>212</v>
      </c>
      <c r="M13" s="451"/>
      <c r="N13" s="451"/>
      <c r="O13" s="451"/>
      <c r="P13" s="451"/>
      <c r="Q13" s="451"/>
      <c r="R13" s="451"/>
      <c r="S13" s="451"/>
      <c r="T13" s="451"/>
      <c r="U13" s="451"/>
      <c r="V13" s="451"/>
    </row>
    <row r="14" ht="15.75" customHeight="1">
      <c r="A14" s="463" t="s">
        <v>240</v>
      </c>
      <c r="K14" s="430" t="s">
        <v>241</v>
      </c>
    </row>
    <row r="15" ht="15.75" customHeight="1">
      <c r="A15" s="464" t="s">
        <v>242</v>
      </c>
      <c r="K15" s="465" t="s">
        <v>243</v>
      </c>
    </row>
    <row r="16" ht="15.75" customHeight="1">
      <c r="A16" s="127"/>
      <c r="K16" s="126"/>
    </row>
    <row r="17" ht="15.75" customHeight="1">
      <c r="A17" s="405" t="s">
        <v>244</v>
      </c>
      <c r="K17" s="434" t="s">
        <v>245</v>
      </c>
    </row>
    <row r="18" ht="15.75" customHeight="1">
      <c r="A18" s="117"/>
      <c r="K18" s="84"/>
    </row>
    <row r="19" ht="15.75" customHeight="1">
      <c r="A19" s="127"/>
      <c r="K19" s="126"/>
    </row>
    <row r="20" ht="15.75" customHeight="1">
      <c r="A20" s="466" t="s">
        <v>220</v>
      </c>
      <c r="K20" s="467" t="s">
        <v>220</v>
      </c>
    </row>
    <row r="21" ht="15.75" customHeight="1">
      <c r="A21" s="127"/>
      <c r="K21" s="126"/>
    </row>
    <row r="22" ht="15.75" customHeight="1">
      <c r="A22" s="468"/>
      <c r="K22" s="469"/>
    </row>
    <row r="23" ht="15.75" customHeight="1">
      <c r="A23" s="470" t="s">
        <v>221</v>
      </c>
      <c r="K23" s="145" t="s">
        <v>221</v>
      </c>
    </row>
    <row r="24" ht="15.75" customHeight="1">
      <c r="A24" s="405" t="s">
        <v>246</v>
      </c>
      <c r="K24" s="434" t="s">
        <v>247</v>
      </c>
    </row>
    <row r="25" ht="15.75" customHeight="1">
      <c r="A25" s="117"/>
      <c r="K25" s="84"/>
    </row>
    <row r="26" ht="15.75" customHeight="1">
      <c r="A26" s="117"/>
      <c r="K26" s="84"/>
    </row>
    <row r="27" ht="15.75" customHeight="1">
      <c r="A27" s="117"/>
      <c r="K27" s="84"/>
    </row>
    <row r="28" ht="15.75" customHeight="1">
      <c r="A28" s="127"/>
      <c r="K28" s="126"/>
    </row>
    <row r="29" ht="15.75" customHeight="1">
      <c r="A29" s="463"/>
      <c r="K29" s="430"/>
    </row>
    <row r="30" ht="15.75" customHeight="1">
      <c r="A30" s="405" t="s">
        <v>248</v>
      </c>
      <c r="K30" s="434" t="s">
        <v>249</v>
      </c>
    </row>
    <row r="31" ht="15.75" customHeight="1">
      <c r="A31" s="117"/>
      <c r="K31" s="84"/>
    </row>
    <row r="32" ht="15.75" customHeight="1">
      <c r="A32" s="117"/>
      <c r="K32" s="84"/>
    </row>
    <row r="33" ht="15.75" customHeight="1">
      <c r="A33" s="117"/>
      <c r="K33" s="84"/>
    </row>
    <row r="34" ht="15.75" customHeight="1">
      <c r="A34" s="117"/>
      <c r="K34" s="84"/>
    </row>
    <row r="35" ht="15.75" customHeight="1">
      <c r="A35" s="117"/>
      <c r="K35" s="84"/>
    </row>
    <row r="36" ht="15.75" customHeight="1">
      <c r="A36" s="117"/>
      <c r="K36" s="84"/>
    </row>
    <row r="37" ht="15.75" customHeight="1">
      <c r="A37" s="117"/>
      <c r="K37" s="84"/>
    </row>
    <row r="38" ht="15.75" customHeight="1">
      <c r="A38" s="117"/>
      <c r="K38" s="84"/>
    </row>
    <row r="39" ht="15.75" customHeight="1">
      <c r="A39" s="127"/>
      <c r="K39" s="113"/>
    </row>
    <row r="40" ht="15.75" customHeight="1">
      <c r="A40" s="471"/>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1.22" defaultRowHeight="15.0"/>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0" t="s">
        <v>188</v>
      </c>
      <c r="B1" s="401" t="s">
        <v>189</v>
      </c>
      <c r="C1" s="11"/>
      <c r="D1" s="11"/>
      <c r="E1" s="11"/>
      <c r="F1" s="11"/>
      <c r="G1" s="11"/>
      <c r="H1" s="11"/>
      <c r="I1" s="11"/>
      <c r="J1" s="402"/>
      <c r="K1" s="403" t="s">
        <v>188</v>
      </c>
      <c r="L1" s="404" t="s">
        <v>190</v>
      </c>
    </row>
    <row r="2" ht="15.75" customHeight="1">
      <c r="A2" s="405" t="s">
        <v>250</v>
      </c>
      <c r="B2" s="406" t="s">
        <v>192</v>
      </c>
      <c r="C2" s="407">
        <f>SUM(C4:I4)</f>
        <v>0</v>
      </c>
      <c r="K2" s="408" t="s">
        <v>193</v>
      </c>
      <c r="L2" s="409"/>
      <c r="M2" s="410"/>
      <c r="N2" s="410"/>
      <c r="O2" s="410"/>
      <c r="P2" s="410"/>
      <c r="Q2" s="410"/>
      <c r="R2" s="410"/>
      <c r="S2" s="410"/>
      <c r="T2" s="410"/>
      <c r="U2" s="410"/>
      <c r="V2" s="410"/>
      <c r="W2" s="410"/>
    </row>
    <row r="3" ht="54.0" customHeight="1">
      <c r="A3" s="127"/>
      <c r="B3" s="411"/>
      <c r="C3" s="412" t="s">
        <v>194</v>
      </c>
      <c r="D3" s="413" t="s">
        <v>122</v>
      </c>
      <c r="E3" s="413" t="s">
        <v>123</v>
      </c>
      <c r="F3" s="414" t="s">
        <v>195</v>
      </c>
      <c r="G3" s="414" t="s">
        <v>196</v>
      </c>
      <c r="H3" s="414" t="s">
        <v>126</v>
      </c>
      <c r="I3" s="41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row>
    <row r="4" ht="15.75" customHeight="1">
      <c r="A4" s="1" t="s">
        <v>227</v>
      </c>
      <c r="B4" s="421" t="s">
        <v>198</v>
      </c>
      <c r="C4" s="422" t="str">
        <f>'INPUT HERE'!E34</f>
        <v/>
      </c>
      <c r="D4" s="422" t="str">
        <f>'INPUT HERE'!F34</f>
        <v/>
      </c>
      <c r="E4" s="422" t="str">
        <f>'INPUT HERE'!G34</f>
        <v/>
      </c>
      <c r="F4" s="422" t="str">
        <f>'INPUT HERE'!H34</f>
        <v/>
      </c>
      <c r="G4" s="422" t="str">
        <f>'INPUT HERE'!I34</f>
        <v/>
      </c>
      <c r="H4" s="422" t="str">
        <f>'INPUT HERE'!J34</f>
        <v/>
      </c>
      <c r="I4" s="422" t="str">
        <f>'INPUT HERE'!K34</f>
        <v/>
      </c>
      <c r="J4" s="423">
        <f>SUM(C4:I4)</f>
        <v>0</v>
      </c>
      <c r="K4" s="126"/>
      <c r="L4" s="424" t="s">
        <v>199</v>
      </c>
      <c r="M4" s="422" t="str">
        <f>'INPUT HERE'!P34</f>
        <v/>
      </c>
      <c r="N4" s="422" t="str">
        <f>'INPUT HERE'!Q34</f>
        <v/>
      </c>
      <c r="O4" s="422" t="str">
        <f>'INPUT HERE'!R34</f>
        <v/>
      </c>
      <c r="P4" s="422" t="str">
        <f>'INPUT HERE'!S34</f>
        <v/>
      </c>
      <c r="Q4" s="422" t="str">
        <f>'INPUT HERE'!T34</f>
        <v/>
      </c>
      <c r="R4" s="422" t="str">
        <f>'INPUT HERE'!U34</f>
        <v/>
      </c>
      <c r="S4" s="422" t="str">
        <f>'INPUT HERE'!V34</f>
        <v/>
      </c>
      <c r="T4" s="422" t="str">
        <f>'INPUT HERE'!W34</f>
        <v/>
      </c>
      <c r="U4" s="422" t="str">
        <f>'INPUT HERE'!X34</f>
        <v/>
      </c>
      <c r="V4" s="422" t="str">
        <f>'INPUT HERE'!Y34</f>
        <v/>
      </c>
      <c r="W4" s="425"/>
    </row>
    <row r="5" ht="15.75" customHeight="1">
      <c r="A5" s="1"/>
      <c r="B5" s="426"/>
      <c r="C5" s="427"/>
      <c r="D5" s="428"/>
      <c r="E5" s="428"/>
      <c r="F5" s="428"/>
      <c r="G5" s="428"/>
      <c r="H5" s="428"/>
      <c r="I5" s="428"/>
      <c r="J5" s="429" t="s">
        <v>200</v>
      </c>
      <c r="K5" s="430"/>
      <c r="L5" s="431"/>
      <c r="M5" s="427"/>
      <c r="N5" s="428"/>
      <c r="O5" s="428"/>
      <c r="P5" s="428"/>
      <c r="Q5" s="428"/>
      <c r="R5" s="428"/>
      <c r="S5" s="428"/>
      <c r="T5" s="428"/>
      <c r="U5" s="428"/>
      <c r="V5" s="428"/>
      <c r="W5" s="419" t="s">
        <v>200</v>
      </c>
    </row>
    <row r="6" ht="15.75" customHeight="1">
      <c r="A6" s="472" t="s">
        <v>228</v>
      </c>
      <c r="B6" s="421" t="s">
        <v>201</v>
      </c>
      <c r="C6" s="432" t="str">
        <f>'INPUT HERE'!E37</f>
        <v/>
      </c>
      <c r="D6" s="432" t="str">
        <f>'INPUT HERE'!F37</f>
        <v/>
      </c>
      <c r="E6" s="432" t="str">
        <f>'INPUT HERE'!G37</f>
        <v>Female</v>
      </c>
      <c r="F6" s="432" t="str">
        <f>'INPUT HERE'!H37</f>
        <v/>
      </c>
      <c r="G6" s="432" t="str">
        <f>'INPUT HERE'!I37</f>
        <v/>
      </c>
      <c r="H6" s="432" t="str">
        <f>'INPUT HERE'!J37</f>
        <v/>
      </c>
      <c r="I6" s="432" t="str">
        <f>'INPUT HERE'!K37</f>
        <v/>
      </c>
      <c r="J6" s="433"/>
      <c r="K6" s="434" t="s">
        <v>202</v>
      </c>
      <c r="L6" s="424" t="s">
        <v>203</v>
      </c>
      <c r="M6" s="432" t="str">
        <f>'INPUT HERE'!P37</f>
        <v/>
      </c>
      <c r="N6" s="432" t="str">
        <f>'INPUT HERE'!Q37</f>
        <v/>
      </c>
      <c r="O6" s="432" t="str">
        <f>'INPUT HERE'!R37</f>
        <v/>
      </c>
      <c r="P6" s="432" t="str">
        <f>'INPUT HERE'!S37</f>
        <v/>
      </c>
      <c r="Q6" s="432" t="str">
        <f>'INPUT HERE'!T37</f>
        <v/>
      </c>
      <c r="R6" s="432" t="str">
        <f>'INPUT HERE'!U37</f>
        <v/>
      </c>
      <c r="S6" s="432" t="str">
        <f>'INPUT HERE'!V37</f>
        <v/>
      </c>
      <c r="T6" s="432" t="str">
        <f>'INPUT HERE'!W37</f>
        <v/>
      </c>
      <c r="U6" s="432" t="str">
        <f>'INPUT HERE'!X37</f>
        <v/>
      </c>
      <c r="V6" s="432" t="str">
        <f>'INPUT HERE'!Y37</f>
        <v/>
      </c>
      <c r="W6" s="435"/>
    </row>
    <row r="7" ht="15.75" customHeight="1">
      <c r="A7" s="100"/>
      <c r="B7" s="421" t="s">
        <v>204</v>
      </c>
      <c r="C7" s="436">
        <f t="shared" ref="C7:I7" si="1">IF(C6,C6/C4,0)</f>
        <v>0</v>
      </c>
      <c r="D7" s="436">
        <f t="shared" si="1"/>
        <v>0</v>
      </c>
      <c r="E7" s="436" t="str">
        <f t="shared" si="1"/>
        <v>#VALUE!</v>
      </c>
      <c r="F7" s="436">
        <f t="shared" si="1"/>
        <v>0</v>
      </c>
      <c r="G7" s="436">
        <f t="shared" si="1"/>
        <v>0</v>
      </c>
      <c r="H7" s="436">
        <f t="shared" si="1"/>
        <v>0</v>
      </c>
      <c r="I7" s="436">
        <f t="shared" si="1"/>
        <v>0</v>
      </c>
      <c r="J7" s="437" t="str">
        <f t="shared" ref="J7:J8" si="4">AVERAGE(C7:I7)</f>
        <v>#VALUE!</v>
      </c>
      <c r="K7" s="84"/>
      <c r="L7" s="424" t="s">
        <v>205</v>
      </c>
      <c r="M7" s="436">
        <f t="shared" ref="M7:V7" si="2">IF(M6,M6/M4,0)</f>
        <v>0</v>
      </c>
      <c r="N7" s="436">
        <f t="shared" si="2"/>
        <v>0</v>
      </c>
      <c r="O7" s="436">
        <f t="shared" si="2"/>
        <v>0</v>
      </c>
      <c r="P7" s="436">
        <f t="shared" si="2"/>
        <v>0</v>
      </c>
      <c r="Q7" s="436">
        <f t="shared" si="2"/>
        <v>0</v>
      </c>
      <c r="R7" s="436">
        <f t="shared" si="2"/>
        <v>0</v>
      </c>
      <c r="S7" s="436">
        <f t="shared" si="2"/>
        <v>0</v>
      </c>
      <c r="T7" s="436">
        <f t="shared" si="2"/>
        <v>0</v>
      </c>
      <c r="U7" s="436">
        <f t="shared" si="2"/>
        <v>0</v>
      </c>
      <c r="V7" s="436">
        <f t="shared" si="2"/>
        <v>0</v>
      </c>
      <c r="W7" s="438">
        <f t="shared" ref="W7:W8" si="6">AVERAGE(M7:V7)</f>
        <v>0</v>
      </c>
    </row>
    <row r="8" ht="15.75" customHeight="1">
      <c r="A8" s="119"/>
      <c r="B8" s="421" t="s">
        <v>206</v>
      </c>
      <c r="C8" s="439">
        <f t="shared" ref="C8:I8" si="3">IF(C6,C6/C4,0)</f>
        <v>0</v>
      </c>
      <c r="D8" s="439">
        <f t="shared" si="3"/>
        <v>0</v>
      </c>
      <c r="E8" s="439" t="str">
        <f t="shared" si="3"/>
        <v>#VALUE!</v>
      </c>
      <c r="F8" s="439">
        <f t="shared" si="3"/>
        <v>0</v>
      </c>
      <c r="G8" s="439">
        <f t="shared" si="3"/>
        <v>0</v>
      </c>
      <c r="H8" s="439">
        <f t="shared" si="3"/>
        <v>0</v>
      </c>
      <c r="I8" s="439">
        <f t="shared" si="3"/>
        <v>0</v>
      </c>
      <c r="J8" s="440" t="str">
        <f t="shared" si="4"/>
        <v>#VALUE!</v>
      </c>
      <c r="K8" s="126"/>
      <c r="L8" s="424" t="s">
        <v>206</v>
      </c>
      <c r="M8" s="439">
        <f t="shared" ref="M8:V8" si="5">IF(M6,M6/M4,0)</f>
        <v>0</v>
      </c>
      <c r="N8" s="439">
        <f t="shared" si="5"/>
        <v>0</v>
      </c>
      <c r="O8" s="439">
        <f t="shared" si="5"/>
        <v>0</v>
      </c>
      <c r="P8" s="439">
        <f t="shared" si="5"/>
        <v>0</v>
      </c>
      <c r="Q8" s="439">
        <f t="shared" si="5"/>
        <v>0</v>
      </c>
      <c r="R8" s="439">
        <f t="shared" si="5"/>
        <v>0</v>
      </c>
      <c r="S8" s="439">
        <f t="shared" si="5"/>
        <v>0</v>
      </c>
      <c r="T8" s="439">
        <f t="shared" si="5"/>
        <v>0</v>
      </c>
      <c r="U8" s="439">
        <f t="shared" si="5"/>
        <v>0</v>
      </c>
      <c r="V8" s="439">
        <f t="shared" si="5"/>
        <v>0</v>
      </c>
      <c r="W8" s="441">
        <f t="shared" si="6"/>
        <v>0</v>
      </c>
    </row>
    <row r="9" ht="15.75" customHeight="1">
      <c r="A9" s="442" t="s">
        <v>229</v>
      </c>
      <c r="B9" s="426"/>
      <c r="C9" s="427"/>
      <c r="D9" s="428"/>
      <c r="E9" s="428"/>
      <c r="F9" s="428"/>
      <c r="G9" s="428"/>
      <c r="H9" s="428"/>
      <c r="I9" s="428"/>
      <c r="J9" s="429" t="s">
        <v>200</v>
      </c>
      <c r="K9" s="443"/>
      <c r="L9" s="431"/>
      <c r="M9" s="427"/>
      <c r="N9" s="428"/>
      <c r="O9" s="428"/>
      <c r="P9" s="428"/>
      <c r="Q9" s="428"/>
      <c r="R9" s="428"/>
      <c r="S9" s="428"/>
      <c r="T9" s="428"/>
      <c r="U9" s="428"/>
      <c r="V9" s="428"/>
      <c r="W9" s="419" t="s">
        <v>200</v>
      </c>
    </row>
    <row r="10" ht="15.75" customHeight="1">
      <c r="A10" s="119"/>
      <c r="B10" s="444" t="s">
        <v>207</v>
      </c>
      <c r="C10" s="445">
        <f>IF(C8,C8/J8,0)</f>
        <v>0</v>
      </c>
      <c r="D10" s="445">
        <f>IF(D8,D8/J8,0)</f>
        <v>0</v>
      </c>
      <c r="E10" s="445" t="str">
        <f>IF(E8,E8/J8,0)</f>
        <v>#VALUE!</v>
      </c>
      <c r="F10" s="445">
        <f>IF(F8,F8/J8,0)</f>
        <v>0</v>
      </c>
      <c r="G10" s="445">
        <f>IF(G8,G8/J8,0)</f>
        <v>0</v>
      </c>
      <c r="H10" s="445">
        <f>IF(H8,H8/J8,0)</f>
        <v>0</v>
      </c>
      <c r="I10" s="445">
        <f>IF(I8,I8/J8,0)</f>
        <v>0</v>
      </c>
      <c r="J10" s="446" t="str">
        <f>AVERAGE(C10:I10)</f>
        <v>#VALUE!</v>
      </c>
      <c r="K10" s="408" t="s">
        <v>208</v>
      </c>
      <c r="L10" s="447" t="s">
        <v>209</v>
      </c>
      <c r="M10" s="445">
        <f t="shared" ref="M10:V10" si="7">IF(M8,M8/$W$8,0)</f>
        <v>0</v>
      </c>
      <c r="N10" s="445">
        <f t="shared" si="7"/>
        <v>0</v>
      </c>
      <c r="O10" s="445">
        <f t="shared" si="7"/>
        <v>0</v>
      </c>
      <c r="P10" s="445">
        <f t="shared" si="7"/>
        <v>0</v>
      </c>
      <c r="Q10" s="445">
        <f t="shared" si="7"/>
        <v>0</v>
      </c>
      <c r="R10" s="445">
        <f t="shared" si="7"/>
        <v>0</v>
      </c>
      <c r="S10" s="445">
        <f t="shared" si="7"/>
        <v>0</v>
      </c>
      <c r="T10" s="445">
        <f t="shared" si="7"/>
        <v>0</v>
      </c>
      <c r="U10" s="445">
        <f t="shared" si="7"/>
        <v>0</v>
      </c>
      <c r="V10" s="445">
        <f t="shared" si="7"/>
        <v>0</v>
      </c>
      <c r="W10" s="448">
        <f>AVERAGE(M10:V10)</f>
        <v>0</v>
      </c>
    </row>
    <row r="11" ht="15.75" customHeight="1">
      <c r="A11" s="449"/>
      <c r="B11" s="450" t="s">
        <v>210</v>
      </c>
      <c r="C11" s="451" t="str">
        <f t="shared" ref="C11:I11" si="8">C10-$J$10</f>
        <v>#VALUE!</v>
      </c>
      <c r="D11" s="451" t="str">
        <f t="shared" si="8"/>
        <v>#VALUE!</v>
      </c>
      <c r="E11" s="451" t="str">
        <f t="shared" si="8"/>
        <v>#VALUE!</v>
      </c>
      <c r="F11" s="451" t="str">
        <f t="shared" si="8"/>
        <v>#VALUE!</v>
      </c>
      <c r="G11" s="451" t="str">
        <f t="shared" si="8"/>
        <v>#VALUE!</v>
      </c>
      <c r="H11" s="451" t="str">
        <f t="shared" si="8"/>
        <v>#VALUE!</v>
      </c>
      <c r="I11" s="451" t="str">
        <f t="shared" si="8"/>
        <v>#VALUE!</v>
      </c>
      <c r="J11" s="452"/>
      <c r="K11" s="126"/>
      <c r="L11" s="453" t="s">
        <v>210</v>
      </c>
      <c r="M11" s="439" t="str">
        <f t="shared" ref="M11:V11" si="9">M10-$J$10</f>
        <v>#VALUE!</v>
      </c>
      <c r="N11" s="439" t="str">
        <f t="shared" si="9"/>
        <v>#VALUE!</v>
      </c>
      <c r="O11" s="439" t="str">
        <f t="shared" si="9"/>
        <v>#VALUE!</v>
      </c>
      <c r="P11" s="439" t="str">
        <f t="shared" si="9"/>
        <v>#VALUE!</v>
      </c>
      <c r="Q11" s="439" t="str">
        <f t="shared" si="9"/>
        <v>#VALUE!</v>
      </c>
      <c r="R11" s="439" t="str">
        <f t="shared" si="9"/>
        <v>#VALUE!</v>
      </c>
      <c r="S11" s="439" t="str">
        <f t="shared" si="9"/>
        <v>#VALUE!</v>
      </c>
      <c r="T11" s="439" t="str">
        <f t="shared" si="9"/>
        <v>#VALUE!</v>
      </c>
      <c r="U11" s="439" t="str">
        <f t="shared" si="9"/>
        <v>#VALUE!</v>
      </c>
      <c r="V11" s="439" t="str">
        <f t="shared" si="9"/>
        <v>#VALUE!</v>
      </c>
      <c r="W11" s="454"/>
    </row>
    <row r="12" ht="15.75" customHeight="1">
      <c r="A12" s="1"/>
      <c r="B12" s="444" t="s">
        <v>211</v>
      </c>
      <c r="C12" s="451">
        <f t="shared" ref="C12:H12" si="10">IF(C8,C8/$I$8,0)</f>
        <v>0</v>
      </c>
      <c r="D12" s="451">
        <f t="shared" si="10"/>
        <v>0</v>
      </c>
      <c r="E12" s="451" t="str">
        <f t="shared" si="10"/>
        <v>#VALUE!</v>
      </c>
      <c r="F12" s="451">
        <f t="shared" si="10"/>
        <v>0</v>
      </c>
      <c r="G12" s="451">
        <f t="shared" si="10"/>
        <v>0</v>
      </c>
      <c r="H12" s="451">
        <f t="shared" si="10"/>
        <v>0</v>
      </c>
      <c r="I12" s="455"/>
      <c r="J12" s="456" t="str">
        <f>AVERAGE(C12:I12)</f>
        <v>#VALUE!</v>
      </c>
      <c r="K12" s="430"/>
      <c r="L12" s="457"/>
      <c r="M12" s="451"/>
      <c r="N12" s="451"/>
      <c r="O12" s="451"/>
      <c r="P12" s="451"/>
      <c r="Q12" s="451"/>
      <c r="R12" s="451"/>
      <c r="S12" s="451"/>
      <c r="T12" s="451"/>
      <c r="U12" s="451"/>
      <c r="V12" s="451"/>
      <c r="W12" s="451"/>
    </row>
    <row r="13" ht="15.75" customHeight="1">
      <c r="A13" s="458" t="s">
        <v>212</v>
      </c>
      <c r="B13" s="459" t="s">
        <v>213</v>
      </c>
      <c r="C13" s="439" t="str">
        <f>C12-J12</f>
        <v>#VALUE!</v>
      </c>
      <c r="D13" s="439" t="str">
        <f>D12-J12</f>
        <v>#VALUE!</v>
      </c>
      <c r="E13" s="439" t="str">
        <f>E12-J12</f>
        <v>#VALUE!</v>
      </c>
      <c r="F13" s="439" t="str">
        <f>F12-J12</f>
        <v>#VALUE!</v>
      </c>
      <c r="G13" s="439" t="str">
        <f>G12-J12</f>
        <v>#VALUE!</v>
      </c>
      <c r="H13" s="439" t="str">
        <f>H12-J12</f>
        <v>#VALUE!</v>
      </c>
      <c r="I13" s="460"/>
      <c r="J13" s="461"/>
      <c r="K13" s="462" t="s">
        <v>212</v>
      </c>
      <c r="M13" s="451"/>
      <c r="N13" s="451"/>
      <c r="O13" s="451"/>
      <c r="P13" s="451"/>
      <c r="Q13" s="451"/>
      <c r="R13" s="451"/>
      <c r="S13" s="451"/>
      <c r="T13" s="451"/>
      <c r="U13" s="451"/>
      <c r="V13" s="451"/>
    </row>
    <row r="14" ht="15.75" customHeight="1">
      <c r="A14" s="463" t="s">
        <v>251</v>
      </c>
      <c r="K14" s="430" t="s">
        <v>252</v>
      </c>
    </row>
    <row r="15" ht="15.75" customHeight="1">
      <c r="A15" s="464" t="s">
        <v>253</v>
      </c>
      <c r="K15" s="465" t="s">
        <v>254</v>
      </c>
    </row>
    <row r="16" ht="15.75" customHeight="1">
      <c r="A16" s="127"/>
      <c r="K16" s="126"/>
    </row>
    <row r="17" ht="15.75" customHeight="1">
      <c r="A17" s="405" t="s">
        <v>255</v>
      </c>
      <c r="K17" s="434" t="s">
        <v>256</v>
      </c>
    </row>
    <row r="18" ht="15.75" customHeight="1">
      <c r="A18" s="117"/>
      <c r="K18" s="84"/>
    </row>
    <row r="19" ht="15.75" customHeight="1">
      <c r="A19" s="127"/>
      <c r="K19" s="126"/>
    </row>
    <row r="20" ht="15.75" customHeight="1">
      <c r="A20" s="466" t="s">
        <v>220</v>
      </c>
      <c r="K20" s="467" t="s">
        <v>220</v>
      </c>
    </row>
    <row r="21" ht="15.75" customHeight="1">
      <c r="A21" s="127"/>
      <c r="K21" s="126"/>
    </row>
    <row r="22" ht="15.75" customHeight="1">
      <c r="A22" s="468"/>
      <c r="K22" s="469"/>
    </row>
    <row r="23" ht="15.75" customHeight="1">
      <c r="A23" s="470" t="s">
        <v>221</v>
      </c>
      <c r="K23" s="145" t="s">
        <v>221</v>
      </c>
    </row>
    <row r="24" ht="15.75" customHeight="1">
      <c r="A24" s="405" t="s">
        <v>257</v>
      </c>
      <c r="K24" s="434" t="s">
        <v>258</v>
      </c>
    </row>
    <row r="25" ht="15.75" customHeight="1">
      <c r="A25" s="117"/>
      <c r="K25" s="84"/>
    </row>
    <row r="26" ht="15.75" customHeight="1">
      <c r="A26" s="117"/>
      <c r="K26" s="84"/>
    </row>
    <row r="27" ht="15.75" customHeight="1">
      <c r="A27" s="117"/>
      <c r="K27" s="84"/>
    </row>
    <row r="28" ht="15.75" customHeight="1">
      <c r="A28" s="127"/>
      <c r="K28" s="126"/>
    </row>
    <row r="29" ht="15.75" customHeight="1">
      <c r="A29" s="463"/>
      <c r="K29" s="430"/>
    </row>
    <row r="30" ht="15.75" customHeight="1">
      <c r="A30" s="405" t="s">
        <v>259</v>
      </c>
      <c r="K30" s="434" t="s">
        <v>260</v>
      </c>
    </row>
    <row r="31" ht="15.75" customHeight="1">
      <c r="A31" s="117"/>
      <c r="K31" s="84"/>
    </row>
    <row r="32" ht="15.75" customHeight="1">
      <c r="A32" s="117"/>
      <c r="K32" s="84"/>
    </row>
    <row r="33" ht="15.75" customHeight="1">
      <c r="A33" s="117"/>
      <c r="K33" s="84"/>
    </row>
    <row r="34" ht="15.75" customHeight="1">
      <c r="A34" s="117"/>
      <c r="K34" s="84"/>
    </row>
    <row r="35" ht="15.75" customHeight="1">
      <c r="A35" s="117"/>
      <c r="K35" s="84"/>
    </row>
    <row r="36" ht="15.75" customHeight="1">
      <c r="A36" s="117"/>
      <c r="K36" s="84"/>
    </row>
    <row r="37" ht="15.75" customHeight="1">
      <c r="A37" s="117"/>
      <c r="K37" s="84"/>
    </row>
    <row r="38" ht="15.75" customHeight="1">
      <c r="A38" s="117"/>
      <c r="K38" s="84"/>
    </row>
    <row r="39" ht="15.75" customHeight="1">
      <c r="A39" s="127"/>
      <c r="K39" s="113"/>
    </row>
    <row r="40" ht="15.75" customHeight="1">
      <c r="A40" s="471"/>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1.22" defaultRowHeight="15.0"/>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0" t="s">
        <v>188</v>
      </c>
      <c r="B1" s="401" t="s">
        <v>261</v>
      </c>
      <c r="C1" s="11"/>
      <c r="D1" s="11"/>
      <c r="E1" s="11"/>
      <c r="F1" s="11"/>
      <c r="G1" s="11"/>
      <c r="H1" s="11"/>
      <c r="I1" s="11"/>
      <c r="J1" s="402"/>
      <c r="K1" s="403" t="s">
        <v>188</v>
      </c>
      <c r="L1" s="404" t="s">
        <v>262</v>
      </c>
      <c r="X1" s="473"/>
    </row>
    <row r="2" ht="15.75" customHeight="1">
      <c r="A2" s="405" t="s">
        <v>263</v>
      </c>
      <c r="B2" s="406" t="s">
        <v>192</v>
      </c>
      <c r="C2" s="407">
        <f>SUM(C4:I4)</f>
        <v>0</v>
      </c>
      <c r="D2" s="473"/>
      <c r="E2" s="473"/>
      <c r="F2" s="473"/>
      <c r="G2" s="473"/>
      <c r="H2" s="473"/>
      <c r="I2" s="473"/>
      <c r="J2" s="473"/>
      <c r="K2" s="408" t="s">
        <v>193</v>
      </c>
      <c r="L2" s="409"/>
      <c r="M2" s="410"/>
      <c r="N2" s="410"/>
      <c r="O2" s="410"/>
      <c r="P2" s="410"/>
      <c r="Q2" s="410"/>
      <c r="R2" s="410"/>
      <c r="S2" s="410"/>
      <c r="T2" s="410"/>
      <c r="U2" s="410"/>
      <c r="V2" s="410"/>
      <c r="W2" s="410"/>
      <c r="X2" s="473"/>
    </row>
    <row r="3" ht="54.0" customHeight="1">
      <c r="A3" s="127"/>
      <c r="B3" s="411"/>
      <c r="C3" s="412" t="s">
        <v>194</v>
      </c>
      <c r="D3" s="413" t="s">
        <v>122</v>
      </c>
      <c r="E3" s="413" t="s">
        <v>123</v>
      </c>
      <c r="F3" s="414" t="s">
        <v>195</v>
      </c>
      <c r="G3" s="414" t="s">
        <v>196</v>
      </c>
      <c r="H3" s="414" t="s">
        <v>126</v>
      </c>
      <c r="I3" s="41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c r="X3" s="473"/>
    </row>
    <row r="4" ht="15.75" customHeight="1">
      <c r="A4" s="1" t="s">
        <v>227</v>
      </c>
      <c r="B4" s="421" t="s">
        <v>198</v>
      </c>
      <c r="C4" s="422" t="str">
        <f>'INPUT HERE'!E4</f>
        <v/>
      </c>
      <c r="D4" s="422" t="str">
        <f>'INPUT HERE'!F4</f>
        <v/>
      </c>
      <c r="E4" s="422" t="str">
        <f>'INPUT HERE'!G4</f>
        <v/>
      </c>
      <c r="F4" s="422" t="str">
        <f>'INPUT HERE'!H4</f>
        <v/>
      </c>
      <c r="G4" s="422" t="str">
        <f>'INPUT HERE'!I4</f>
        <v/>
      </c>
      <c r="H4" s="422" t="str">
        <f>'INPUT HERE'!J4</f>
        <v/>
      </c>
      <c r="I4" s="422" t="str">
        <f>'INPUT HERE'!K4</f>
        <v/>
      </c>
      <c r="J4" s="423">
        <f>SUM(C4:I4)</f>
        <v>0</v>
      </c>
      <c r="K4" s="126"/>
      <c r="L4" s="424" t="s">
        <v>199</v>
      </c>
      <c r="M4" s="422" t="str">
        <f>'INPUT HERE'!P4</f>
        <v/>
      </c>
      <c r="N4" s="422" t="str">
        <f>'INPUT HERE'!Q4</f>
        <v/>
      </c>
      <c r="O4" s="422" t="str">
        <f>'INPUT HERE'!R4</f>
        <v/>
      </c>
      <c r="P4" s="422" t="str">
        <f>'INPUT HERE'!S4</f>
        <v/>
      </c>
      <c r="Q4" s="422" t="str">
        <f>'INPUT HERE'!T4</f>
        <v/>
      </c>
      <c r="R4" s="422" t="str">
        <f>'INPUT HERE'!U4</f>
        <v/>
      </c>
      <c r="S4" s="422" t="str">
        <f>'INPUT HERE'!V4</f>
        <v/>
      </c>
      <c r="T4" s="422" t="str">
        <f>'INPUT HERE'!W4</f>
        <v/>
      </c>
      <c r="U4" s="422" t="str">
        <f>'INPUT HERE'!X4</f>
        <v/>
      </c>
      <c r="V4" s="422" t="str">
        <f>'INPUT HERE'!Y4</f>
        <v/>
      </c>
      <c r="W4" s="425"/>
      <c r="X4" s="473"/>
    </row>
    <row r="5" ht="15.75" customHeight="1">
      <c r="A5" s="1"/>
      <c r="B5" s="426"/>
      <c r="C5" s="427"/>
      <c r="D5" s="428"/>
      <c r="E5" s="428"/>
      <c r="F5" s="428"/>
      <c r="G5" s="428"/>
      <c r="H5" s="428"/>
      <c r="I5" s="428"/>
      <c r="J5" s="429" t="s">
        <v>200</v>
      </c>
      <c r="K5" s="430"/>
      <c r="L5" s="431"/>
      <c r="M5" s="427"/>
      <c r="N5" s="428"/>
      <c r="O5" s="428"/>
      <c r="P5" s="428"/>
      <c r="Q5" s="428"/>
      <c r="R5" s="428"/>
      <c r="S5" s="428"/>
      <c r="T5" s="428"/>
      <c r="U5" s="428"/>
      <c r="V5" s="428"/>
      <c r="W5" s="419" t="s">
        <v>200</v>
      </c>
      <c r="X5" s="473"/>
    </row>
    <row r="6" ht="15.75" customHeight="1">
      <c r="A6" s="472" t="s">
        <v>228</v>
      </c>
      <c r="B6" s="421" t="s">
        <v>264</v>
      </c>
      <c r="C6" s="432" t="str">
        <f>'INPUT HERE'!E7</f>
        <v>Student population by subgroup/race</v>
      </c>
      <c r="D6" s="432" t="str">
        <f>'INPUT HERE'!F8</f>
        <v/>
      </c>
      <c r="E6" s="432" t="str">
        <f>'INPUT HERE'!G8</f>
        <v/>
      </c>
      <c r="F6" s="432" t="str">
        <f>'INPUT HERE'!H8</f>
        <v>Reported Incidents</v>
      </c>
      <c r="G6" s="432" t="str">
        <f>'INPUT HERE'!I8</f>
        <v>Reported Students</v>
      </c>
      <c r="H6" s="432" t="str">
        <f>'INPUT HERE'!J8</f>
        <v>Incidents with discrimination Based on Race</v>
      </c>
      <c r="I6" s="432" t="str">
        <f>'INPUT HERE'!K8</f>
        <v>Determined to be Unsubstantiated Bullying Incidents</v>
      </c>
      <c r="J6" s="433"/>
      <c r="K6" s="434" t="s">
        <v>202</v>
      </c>
      <c r="L6" s="424" t="s">
        <v>265</v>
      </c>
      <c r="M6" s="432" t="str">
        <f>'INPUT HERE'!P8</f>
        <v>Of Substantiated How Many Students Were Expelled</v>
      </c>
      <c r="N6" s="432" t="str">
        <f>'INPUT HERE'!Q8</f>
        <v>Reported Incidents</v>
      </c>
      <c r="O6" s="432" t="str">
        <f>'INPUT HERE'!R8</f>
        <v>Reported Students</v>
      </c>
      <c r="P6" s="432" t="str">
        <f>'INPUT HERE'!S8</f>
        <v>Discrimination Based on Race</v>
      </c>
      <c r="Q6" s="432" t="str">
        <f>'INPUT HERE'!T8</f>
        <v>Determined to be Unsubstantiated Bullying</v>
      </c>
      <c r="R6" s="432" t="str">
        <f>'INPUT HERE'!U8</f>
        <v>Determined to be Substantiated Bullying</v>
      </c>
      <c r="S6" s="432" t="str">
        <f>'INPUT HERE'!V8</f>
        <v>Of Unsubstantiated How Many Students Were Suspended</v>
      </c>
      <c r="T6" s="432" t="str">
        <f>'INPUT HERE'!W8</f>
        <v>Of Substantiated How Many Students Were Suspended</v>
      </c>
      <c r="U6" s="432" t="str">
        <f>'INPUT HERE'!X8</f>
        <v>Of Unsubstantiated How Many Students Were Expelled</v>
      </c>
      <c r="V6" s="432" t="str">
        <f>'INPUT HERE'!Y8</f>
        <v>Of Substantiated How Many Students Were Expelled</v>
      </c>
      <c r="W6" s="435"/>
      <c r="X6" s="473"/>
    </row>
    <row r="7" ht="15.75" customHeight="1">
      <c r="A7" s="100"/>
      <c r="B7" s="421" t="s">
        <v>204</v>
      </c>
      <c r="C7" s="436" t="str">
        <f t="shared" ref="C7:I7" si="1">IF(C6,C6/C4,0)</f>
        <v>#VALUE!</v>
      </c>
      <c r="D7" s="436">
        <f t="shared" si="1"/>
        <v>0</v>
      </c>
      <c r="E7" s="436">
        <f t="shared" si="1"/>
        <v>0</v>
      </c>
      <c r="F7" s="436" t="str">
        <f t="shared" si="1"/>
        <v>#VALUE!</v>
      </c>
      <c r="G7" s="436" t="str">
        <f t="shared" si="1"/>
        <v>#VALUE!</v>
      </c>
      <c r="H7" s="436" t="str">
        <f t="shared" si="1"/>
        <v>#VALUE!</v>
      </c>
      <c r="I7" s="436" t="str">
        <f t="shared" si="1"/>
        <v>#VALUE!</v>
      </c>
      <c r="J7" s="437" t="str">
        <f t="shared" ref="J7:J8" si="4">AVERAGE(C7:I7)</f>
        <v>#VALUE!</v>
      </c>
      <c r="K7" s="84"/>
      <c r="L7" s="424" t="s">
        <v>205</v>
      </c>
      <c r="M7" s="436" t="str">
        <f t="shared" ref="M7:V7" si="2">IF(M6,M6/M4,0)</f>
        <v>#VALUE!</v>
      </c>
      <c r="N7" s="436" t="str">
        <f t="shared" si="2"/>
        <v>#VALUE!</v>
      </c>
      <c r="O7" s="436" t="str">
        <f t="shared" si="2"/>
        <v>#VALUE!</v>
      </c>
      <c r="P7" s="436" t="str">
        <f t="shared" si="2"/>
        <v>#VALUE!</v>
      </c>
      <c r="Q7" s="436" t="str">
        <f t="shared" si="2"/>
        <v>#VALUE!</v>
      </c>
      <c r="R7" s="436" t="str">
        <f t="shared" si="2"/>
        <v>#VALUE!</v>
      </c>
      <c r="S7" s="436" t="str">
        <f t="shared" si="2"/>
        <v>#VALUE!</v>
      </c>
      <c r="T7" s="436" t="str">
        <f t="shared" si="2"/>
        <v>#VALUE!</v>
      </c>
      <c r="U7" s="436" t="str">
        <f t="shared" si="2"/>
        <v>#VALUE!</v>
      </c>
      <c r="V7" s="436" t="str">
        <f t="shared" si="2"/>
        <v>#VALUE!</v>
      </c>
      <c r="W7" s="438" t="str">
        <f t="shared" ref="W7:W8" si="6">AVERAGE(M7:V7)</f>
        <v>#VALUE!</v>
      </c>
      <c r="X7" s="473"/>
    </row>
    <row r="8" ht="15.75" customHeight="1">
      <c r="A8" s="119"/>
      <c r="B8" s="421" t="s">
        <v>206</v>
      </c>
      <c r="C8" s="439" t="str">
        <f t="shared" ref="C8:I8" si="3">IF(C6,C6/C4,0)</f>
        <v>#VALUE!</v>
      </c>
      <c r="D8" s="439">
        <f t="shared" si="3"/>
        <v>0</v>
      </c>
      <c r="E8" s="439">
        <f t="shared" si="3"/>
        <v>0</v>
      </c>
      <c r="F8" s="439" t="str">
        <f t="shared" si="3"/>
        <v>#VALUE!</v>
      </c>
      <c r="G8" s="439" t="str">
        <f t="shared" si="3"/>
        <v>#VALUE!</v>
      </c>
      <c r="H8" s="439" t="str">
        <f t="shared" si="3"/>
        <v>#VALUE!</v>
      </c>
      <c r="I8" s="439" t="str">
        <f t="shared" si="3"/>
        <v>#VALUE!</v>
      </c>
      <c r="J8" s="440" t="str">
        <f t="shared" si="4"/>
        <v>#VALUE!</v>
      </c>
      <c r="K8" s="126"/>
      <c r="L8" s="424" t="s">
        <v>206</v>
      </c>
      <c r="M8" s="439" t="str">
        <f t="shared" ref="M8:V8" si="5">IF(M6,M6/M4,0)</f>
        <v>#VALUE!</v>
      </c>
      <c r="N8" s="439" t="str">
        <f t="shared" si="5"/>
        <v>#VALUE!</v>
      </c>
      <c r="O8" s="439" t="str">
        <f t="shared" si="5"/>
        <v>#VALUE!</v>
      </c>
      <c r="P8" s="439" t="str">
        <f t="shared" si="5"/>
        <v>#VALUE!</v>
      </c>
      <c r="Q8" s="439" t="str">
        <f t="shared" si="5"/>
        <v>#VALUE!</v>
      </c>
      <c r="R8" s="439" t="str">
        <f t="shared" si="5"/>
        <v>#VALUE!</v>
      </c>
      <c r="S8" s="439" t="str">
        <f t="shared" si="5"/>
        <v>#VALUE!</v>
      </c>
      <c r="T8" s="439" t="str">
        <f t="shared" si="5"/>
        <v>#VALUE!</v>
      </c>
      <c r="U8" s="439" t="str">
        <f t="shared" si="5"/>
        <v>#VALUE!</v>
      </c>
      <c r="V8" s="439" t="str">
        <f t="shared" si="5"/>
        <v>#VALUE!</v>
      </c>
      <c r="W8" s="441" t="str">
        <f t="shared" si="6"/>
        <v>#VALUE!</v>
      </c>
      <c r="X8" s="473"/>
    </row>
    <row r="9" ht="15.75" customHeight="1">
      <c r="A9" s="442" t="s">
        <v>229</v>
      </c>
      <c r="B9" s="426"/>
      <c r="C9" s="427"/>
      <c r="D9" s="428"/>
      <c r="E9" s="428"/>
      <c r="F9" s="428"/>
      <c r="G9" s="428"/>
      <c r="H9" s="428"/>
      <c r="I9" s="428"/>
      <c r="J9" s="429" t="s">
        <v>200</v>
      </c>
      <c r="K9" s="443"/>
      <c r="L9" s="431"/>
      <c r="M9" s="427"/>
      <c r="N9" s="428"/>
      <c r="O9" s="428"/>
      <c r="P9" s="428"/>
      <c r="Q9" s="428"/>
      <c r="R9" s="428"/>
      <c r="S9" s="428"/>
      <c r="T9" s="428"/>
      <c r="U9" s="428"/>
      <c r="V9" s="428"/>
      <c r="W9" s="419" t="s">
        <v>200</v>
      </c>
      <c r="X9" s="473"/>
    </row>
    <row r="10" ht="15.75" customHeight="1">
      <c r="A10" s="119"/>
      <c r="B10" s="444" t="s">
        <v>207</v>
      </c>
      <c r="C10" s="445" t="str">
        <f t="shared" ref="C10:I10" si="7">IF(C8,C8/$J$8,0)</f>
        <v>#VALUE!</v>
      </c>
      <c r="D10" s="445">
        <f t="shared" si="7"/>
        <v>0</v>
      </c>
      <c r="E10" s="445">
        <f t="shared" si="7"/>
        <v>0</v>
      </c>
      <c r="F10" s="445" t="str">
        <f t="shared" si="7"/>
        <v>#VALUE!</v>
      </c>
      <c r="G10" s="445" t="str">
        <f t="shared" si="7"/>
        <v>#VALUE!</v>
      </c>
      <c r="H10" s="445" t="str">
        <f t="shared" si="7"/>
        <v>#VALUE!</v>
      </c>
      <c r="I10" s="445" t="str">
        <f t="shared" si="7"/>
        <v>#VALUE!</v>
      </c>
      <c r="J10" s="446" t="str">
        <f>AVERAGE(C10:I10)</f>
        <v>#VALUE!</v>
      </c>
      <c r="K10" s="408" t="s">
        <v>208</v>
      </c>
      <c r="L10" s="447" t="s">
        <v>209</v>
      </c>
      <c r="M10" s="445" t="str">
        <f t="shared" ref="M10:V10" si="8">IF(M8,M8/$W$8,0)</f>
        <v>#VALUE!</v>
      </c>
      <c r="N10" s="445" t="str">
        <f t="shared" si="8"/>
        <v>#VALUE!</v>
      </c>
      <c r="O10" s="445" t="str">
        <f t="shared" si="8"/>
        <v>#VALUE!</v>
      </c>
      <c r="P10" s="445" t="str">
        <f t="shared" si="8"/>
        <v>#VALUE!</v>
      </c>
      <c r="Q10" s="445" t="str">
        <f t="shared" si="8"/>
        <v>#VALUE!</v>
      </c>
      <c r="R10" s="445" t="str">
        <f t="shared" si="8"/>
        <v>#VALUE!</v>
      </c>
      <c r="S10" s="445" t="str">
        <f t="shared" si="8"/>
        <v>#VALUE!</v>
      </c>
      <c r="T10" s="445" t="str">
        <f t="shared" si="8"/>
        <v>#VALUE!</v>
      </c>
      <c r="U10" s="445" t="str">
        <f t="shared" si="8"/>
        <v>#VALUE!</v>
      </c>
      <c r="V10" s="445" t="str">
        <f t="shared" si="8"/>
        <v>#VALUE!</v>
      </c>
      <c r="W10" s="448" t="str">
        <f>AVERAGE(M10:V10)</f>
        <v>#VALUE!</v>
      </c>
      <c r="X10" s="473"/>
    </row>
    <row r="11" ht="15.75" customHeight="1">
      <c r="A11" s="449"/>
      <c r="B11" s="450" t="s">
        <v>210</v>
      </c>
      <c r="C11" s="451" t="str">
        <f t="shared" ref="C11:I11" si="9">C10-$J$10</f>
        <v>#VALUE!</v>
      </c>
      <c r="D11" s="451" t="str">
        <f t="shared" si="9"/>
        <v>#VALUE!</v>
      </c>
      <c r="E11" s="451" t="str">
        <f t="shared" si="9"/>
        <v>#VALUE!</v>
      </c>
      <c r="F11" s="451" t="str">
        <f t="shared" si="9"/>
        <v>#VALUE!</v>
      </c>
      <c r="G11" s="451" t="str">
        <f t="shared" si="9"/>
        <v>#VALUE!</v>
      </c>
      <c r="H11" s="451" t="str">
        <f t="shared" si="9"/>
        <v>#VALUE!</v>
      </c>
      <c r="I11" s="451" t="str">
        <f t="shared" si="9"/>
        <v>#VALUE!</v>
      </c>
      <c r="J11" s="452"/>
      <c r="K11" s="126"/>
      <c r="L11" s="453" t="s">
        <v>210</v>
      </c>
      <c r="M11" s="439" t="str">
        <f t="shared" ref="M11:V11" si="10">M10-$J$10</f>
        <v>#VALUE!</v>
      </c>
      <c r="N11" s="439" t="str">
        <f t="shared" si="10"/>
        <v>#VALUE!</v>
      </c>
      <c r="O11" s="439" t="str">
        <f t="shared" si="10"/>
        <v>#VALUE!</v>
      </c>
      <c r="P11" s="439" t="str">
        <f t="shared" si="10"/>
        <v>#VALUE!</v>
      </c>
      <c r="Q11" s="439" t="str">
        <f t="shared" si="10"/>
        <v>#VALUE!</v>
      </c>
      <c r="R11" s="439" t="str">
        <f t="shared" si="10"/>
        <v>#VALUE!</v>
      </c>
      <c r="S11" s="439" t="str">
        <f t="shared" si="10"/>
        <v>#VALUE!</v>
      </c>
      <c r="T11" s="439" t="str">
        <f t="shared" si="10"/>
        <v>#VALUE!</v>
      </c>
      <c r="U11" s="439" t="str">
        <f t="shared" si="10"/>
        <v>#VALUE!</v>
      </c>
      <c r="V11" s="439" t="str">
        <f t="shared" si="10"/>
        <v>#VALUE!</v>
      </c>
      <c r="W11" s="454"/>
      <c r="X11" s="473"/>
    </row>
    <row r="12" ht="15.75" customHeight="1">
      <c r="A12" s="1"/>
      <c r="B12" s="444" t="s">
        <v>211</v>
      </c>
      <c r="C12" s="451" t="str">
        <f t="shared" ref="C12:H12" si="11">IF(C8,C8/$I$8,0)</f>
        <v>#VALUE!</v>
      </c>
      <c r="D12" s="451">
        <f t="shared" si="11"/>
        <v>0</v>
      </c>
      <c r="E12" s="451">
        <f t="shared" si="11"/>
        <v>0</v>
      </c>
      <c r="F12" s="451" t="str">
        <f t="shared" si="11"/>
        <v>#VALUE!</v>
      </c>
      <c r="G12" s="451" t="str">
        <f t="shared" si="11"/>
        <v>#VALUE!</v>
      </c>
      <c r="H12" s="451" t="str">
        <f t="shared" si="11"/>
        <v>#VALUE!</v>
      </c>
      <c r="I12" s="455"/>
      <c r="J12" s="456" t="str">
        <f>AVERAGE(C12:I12)</f>
        <v>#VALUE!</v>
      </c>
      <c r="K12" s="430"/>
      <c r="L12" s="457"/>
      <c r="M12" s="451"/>
      <c r="N12" s="451"/>
      <c r="O12" s="451"/>
      <c r="P12" s="451"/>
      <c r="Q12" s="451"/>
      <c r="R12" s="451"/>
      <c r="S12" s="451"/>
      <c r="T12" s="451"/>
      <c r="U12" s="451"/>
      <c r="V12" s="451"/>
      <c r="W12" s="451"/>
      <c r="X12" s="473"/>
    </row>
    <row r="13" ht="15.75" customHeight="1">
      <c r="A13" s="458" t="s">
        <v>212</v>
      </c>
      <c r="B13" s="459" t="s">
        <v>213</v>
      </c>
      <c r="C13" s="439" t="str">
        <f>C12-J12</f>
        <v>#VALUE!</v>
      </c>
      <c r="D13" s="439" t="str">
        <f>D12-J12</f>
        <v>#VALUE!</v>
      </c>
      <c r="E13" s="439" t="str">
        <f>E12-J12</f>
        <v>#VALUE!</v>
      </c>
      <c r="F13" s="439" t="str">
        <f>F12-J12</f>
        <v>#VALUE!</v>
      </c>
      <c r="G13" s="439" t="str">
        <f>G12-J12</f>
        <v>#VALUE!</v>
      </c>
      <c r="H13" s="439" t="str">
        <f>H12-J12</f>
        <v>#VALUE!</v>
      </c>
      <c r="I13" s="474"/>
      <c r="J13" s="475"/>
      <c r="K13" s="462" t="s">
        <v>212</v>
      </c>
      <c r="L13" s="473"/>
      <c r="M13" s="451"/>
      <c r="N13" s="451"/>
      <c r="O13" s="451"/>
      <c r="P13" s="451"/>
      <c r="Q13" s="451"/>
      <c r="R13" s="451"/>
      <c r="S13" s="451"/>
      <c r="T13" s="451"/>
      <c r="U13" s="451"/>
      <c r="V13" s="451"/>
      <c r="W13" s="473"/>
      <c r="X13" s="473"/>
    </row>
    <row r="14" ht="15.75" customHeight="1">
      <c r="A14" s="463" t="s">
        <v>266</v>
      </c>
      <c r="B14" s="473"/>
      <c r="C14" s="473"/>
      <c r="D14" s="473"/>
      <c r="E14" s="473"/>
      <c r="F14" s="473"/>
      <c r="G14" s="473"/>
      <c r="H14" s="473"/>
      <c r="I14" s="473"/>
      <c r="J14" s="473"/>
      <c r="K14" s="430" t="s">
        <v>267</v>
      </c>
      <c r="L14" s="473"/>
      <c r="M14" s="473"/>
      <c r="N14" s="473"/>
      <c r="O14" s="473"/>
      <c r="P14" s="473"/>
      <c r="Q14" s="473"/>
      <c r="R14" s="473"/>
      <c r="S14" s="473"/>
      <c r="T14" s="473"/>
      <c r="U14" s="473"/>
      <c r="V14" s="473"/>
      <c r="W14" s="473"/>
      <c r="X14" s="473"/>
    </row>
    <row r="15" ht="15.75" customHeight="1">
      <c r="A15" s="464" t="s">
        <v>268</v>
      </c>
      <c r="B15" s="473"/>
      <c r="C15" s="473"/>
      <c r="D15" s="473"/>
      <c r="E15" s="473"/>
      <c r="F15" s="473"/>
      <c r="G15" s="473"/>
      <c r="H15" s="473"/>
      <c r="I15" s="473"/>
      <c r="J15" s="473"/>
      <c r="K15" s="465" t="s">
        <v>269</v>
      </c>
      <c r="L15" s="473"/>
      <c r="M15" s="473"/>
      <c r="N15" s="473"/>
      <c r="O15" s="473"/>
      <c r="P15" s="473"/>
      <c r="Q15" s="473"/>
      <c r="R15" s="473"/>
      <c r="S15" s="473"/>
      <c r="T15" s="473"/>
      <c r="U15" s="473"/>
      <c r="V15" s="473"/>
      <c r="W15" s="473"/>
      <c r="X15" s="473"/>
    </row>
    <row r="16" ht="15.75" customHeight="1">
      <c r="A16" s="127"/>
      <c r="B16" s="473"/>
      <c r="C16" s="473"/>
      <c r="D16" s="473"/>
      <c r="E16" s="473"/>
      <c r="F16" s="473"/>
      <c r="G16" s="473"/>
      <c r="H16" s="473"/>
      <c r="I16" s="473"/>
      <c r="J16" s="473"/>
      <c r="K16" s="126"/>
      <c r="L16" s="473"/>
      <c r="M16" s="473"/>
      <c r="N16" s="473"/>
      <c r="O16" s="473"/>
      <c r="P16" s="473"/>
      <c r="Q16" s="473"/>
      <c r="R16" s="473"/>
      <c r="S16" s="473"/>
      <c r="T16" s="473"/>
      <c r="U16" s="473"/>
      <c r="V16" s="473"/>
      <c r="W16" s="473"/>
      <c r="X16" s="473"/>
    </row>
    <row r="17" ht="15.75" customHeight="1">
      <c r="A17" s="405" t="s">
        <v>270</v>
      </c>
      <c r="B17" s="473"/>
      <c r="C17" s="473"/>
      <c r="D17" s="473"/>
      <c r="E17" s="473"/>
      <c r="F17" s="473"/>
      <c r="G17" s="473"/>
      <c r="H17" s="473"/>
      <c r="I17" s="473"/>
      <c r="J17" s="473"/>
      <c r="K17" s="434" t="s">
        <v>271</v>
      </c>
      <c r="L17" s="473"/>
      <c r="M17" s="473"/>
      <c r="N17" s="473"/>
      <c r="O17" s="473"/>
      <c r="P17" s="473"/>
      <c r="Q17" s="473"/>
      <c r="R17" s="473"/>
      <c r="S17" s="473"/>
      <c r="T17" s="473"/>
      <c r="U17" s="473"/>
      <c r="V17" s="473"/>
      <c r="W17" s="473"/>
      <c r="X17" s="473"/>
    </row>
    <row r="18" ht="15.75" customHeight="1">
      <c r="A18" s="117"/>
      <c r="B18" s="473"/>
      <c r="C18" s="473"/>
      <c r="D18" s="473"/>
      <c r="E18" s="473"/>
      <c r="F18" s="473"/>
      <c r="G18" s="473"/>
      <c r="H18" s="473"/>
      <c r="I18" s="473"/>
      <c r="J18" s="473"/>
      <c r="K18" s="84"/>
      <c r="L18" s="473"/>
      <c r="M18" s="473"/>
      <c r="N18" s="473"/>
      <c r="O18" s="473"/>
      <c r="P18" s="473"/>
      <c r="Q18" s="473"/>
      <c r="R18" s="473"/>
      <c r="S18" s="473"/>
      <c r="T18" s="473"/>
      <c r="U18" s="473"/>
      <c r="V18" s="473"/>
      <c r="W18" s="473"/>
      <c r="X18" s="473"/>
    </row>
    <row r="19" ht="15.75" customHeight="1">
      <c r="A19" s="127"/>
      <c r="B19" s="473"/>
      <c r="C19" s="473"/>
      <c r="D19" s="473"/>
      <c r="E19" s="473"/>
      <c r="F19" s="473"/>
      <c r="G19" s="473"/>
      <c r="H19" s="473"/>
      <c r="I19" s="473"/>
      <c r="J19" s="473"/>
      <c r="K19" s="126"/>
      <c r="L19" s="473"/>
      <c r="M19" s="473"/>
      <c r="N19" s="473"/>
      <c r="O19" s="473"/>
      <c r="P19" s="473"/>
      <c r="Q19" s="473"/>
      <c r="R19" s="473"/>
      <c r="S19" s="473"/>
      <c r="T19" s="473"/>
      <c r="U19" s="473"/>
      <c r="V19" s="473"/>
      <c r="W19" s="473"/>
      <c r="X19" s="473"/>
    </row>
    <row r="20" ht="15.75" customHeight="1">
      <c r="A20" s="466" t="s">
        <v>220</v>
      </c>
      <c r="B20" s="473"/>
      <c r="C20" s="473"/>
      <c r="D20" s="473"/>
      <c r="E20" s="473"/>
      <c r="F20" s="473"/>
      <c r="G20" s="473"/>
      <c r="H20" s="473"/>
      <c r="I20" s="473"/>
      <c r="J20" s="473"/>
      <c r="K20" s="467" t="s">
        <v>220</v>
      </c>
      <c r="L20" s="473"/>
      <c r="M20" s="473"/>
      <c r="N20" s="473"/>
      <c r="O20" s="473"/>
      <c r="P20" s="473"/>
      <c r="Q20" s="473"/>
      <c r="R20" s="473"/>
      <c r="S20" s="473"/>
      <c r="T20" s="473"/>
      <c r="U20" s="473"/>
      <c r="V20" s="473"/>
      <c r="W20" s="473"/>
      <c r="X20" s="473"/>
    </row>
    <row r="21" ht="15.75" customHeight="1">
      <c r="A21" s="127"/>
      <c r="B21" s="473"/>
      <c r="C21" s="473"/>
      <c r="D21" s="473"/>
      <c r="E21" s="473"/>
      <c r="F21" s="473"/>
      <c r="G21" s="473"/>
      <c r="H21" s="473"/>
      <c r="I21" s="473"/>
      <c r="J21" s="473"/>
      <c r="K21" s="126"/>
      <c r="L21" s="473"/>
      <c r="M21" s="473"/>
      <c r="N21" s="473"/>
      <c r="O21" s="473"/>
      <c r="P21" s="473"/>
      <c r="Q21" s="473"/>
      <c r="R21" s="473"/>
      <c r="S21" s="473"/>
      <c r="T21" s="473"/>
      <c r="U21" s="473"/>
      <c r="V21" s="473"/>
      <c r="W21" s="473"/>
      <c r="X21" s="473"/>
    </row>
    <row r="22" ht="15.75" customHeight="1">
      <c r="A22" s="468"/>
      <c r="B22" s="473"/>
      <c r="C22" s="473"/>
      <c r="D22" s="473"/>
      <c r="E22" s="473"/>
      <c r="F22" s="473"/>
      <c r="G22" s="473"/>
      <c r="H22" s="473"/>
      <c r="I22" s="473"/>
      <c r="J22" s="473"/>
      <c r="K22" s="469"/>
      <c r="L22" s="473"/>
      <c r="M22" s="473"/>
      <c r="N22" s="473"/>
      <c r="O22" s="473"/>
      <c r="P22" s="473"/>
      <c r="Q22" s="473"/>
      <c r="R22" s="473"/>
      <c r="S22" s="473"/>
      <c r="T22" s="473"/>
      <c r="U22" s="473"/>
      <c r="V22" s="473"/>
      <c r="W22" s="473"/>
      <c r="X22" s="473"/>
    </row>
    <row r="23" ht="15.75" customHeight="1">
      <c r="A23" s="470" t="s">
        <v>221</v>
      </c>
      <c r="B23" s="473"/>
      <c r="C23" s="473"/>
      <c r="D23" s="473"/>
      <c r="E23" s="473"/>
      <c r="F23" s="473"/>
      <c r="G23" s="473"/>
      <c r="H23" s="473"/>
      <c r="I23" s="473"/>
      <c r="J23" s="473"/>
      <c r="K23" s="145" t="s">
        <v>221</v>
      </c>
      <c r="L23" s="473"/>
      <c r="M23" s="473"/>
      <c r="N23" s="473"/>
      <c r="O23" s="473"/>
      <c r="P23" s="473"/>
      <c r="Q23" s="473"/>
      <c r="R23" s="473"/>
      <c r="S23" s="473"/>
      <c r="T23" s="473"/>
      <c r="U23" s="473"/>
      <c r="V23" s="473"/>
      <c r="W23" s="473"/>
      <c r="X23" s="473"/>
    </row>
    <row r="24" ht="15.75" customHeight="1">
      <c r="A24" s="405" t="s">
        <v>272</v>
      </c>
      <c r="B24" s="473"/>
      <c r="C24" s="473"/>
      <c r="D24" s="473"/>
      <c r="E24" s="473"/>
      <c r="F24" s="473"/>
      <c r="G24" s="473"/>
      <c r="H24" s="473"/>
      <c r="I24" s="473"/>
      <c r="J24" s="473"/>
      <c r="K24" s="434" t="s">
        <v>273</v>
      </c>
      <c r="L24" s="473"/>
      <c r="M24" s="473"/>
      <c r="N24" s="473"/>
      <c r="O24" s="473"/>
      <c r="P24" s="473"/>
      <c r="Q24" s="473"/>
      <c r="R24" s="473"/>
      <c r="S24" s="473"/>
      <c r="T24" s="473"/>
      <c r="U24" s="473"/>
      <c r="V24" s="473"/>
      <c r="W24" s="473"/>
      <c r="X24" s="473"/>
    </row>
    <row r="25" ht="15.75" customHeight="1">
      <c r="A25" s="117"/>
      <c r="B25" s="473"/>
      <c r="C25" s="473"/>
      <c r="D25" s="473"/>
      <c r="E25" s="473"/>
      <c r="F25" s="473"/>
      <c r="G25" s="473"/>
      <c r="H25" s="473"/>
      <c r="I25" s="473"/>
      <c r="J25" s="473"/>
      <c r="K25" s="84"/>
      <c r="L25" s="473"/>
      <c r="M25" s="473"/>
      <c r="N25" s="473"/>
      <c r="O25" s="473"/>
      <c r="P25" s="473"/>
      <c r="Q25" s="473"/>
      <c r="R25" s="473"/>
      <c r="S25" s="473"/>
      <c r="T25" s="473"/>
      <c r="U25" s="473"/>
      <c r="V25" s="473"/>
      <c r="W25" s="473"/>
      <c r="X25" s="473"/>
    </row>
    <row r="26" ht="15.75" customHeight="1">
      <c r="A26" s="117"/>
      <c r="B26" s="473"/>
      <c r="C26" s="473"/>
      <c r="D26" s="473"/>
      <c r="E26" s="473"/>
      <c r="F26" s="473"/>
      <c r="G26" s="473"/>
      <c r="H26" s="473"/>
      <c r="I26" s="473"/>
      <c r="J26" s="473"/>
      <c r="K26" s="84"/>
      <c r="L26" s="473"/>
      <c r="M26" s="473"/>
      <c r="N26" s="473"/>
      <c r="O26" s="473"/>
      <c r="P26" s="473"/>
      <c r="Q26" s="473"/>
      <c r="R26" s="473"/>
      <c r="S26" s="473"/>
      <c r="T26" s="473"/>
      <c r="U26" s="473"/>
      <c r="V26" s="473"/>
      <c r="W26" s="473"/>
      <c r="X26" s="473"/>
    </row>
    <row r="27" ht="15.75" customHeight="1">
      <c r="A27" s="117"/>
      <c r="B27" s="473"/>
      <c r="C27" s="473"/>
      <c r="D27" s="473"/>
      <c r="E27" s="473"/>
      <c r="F27" s="473"/>
      <c r="G27" s="473"/>
      <c r="H27" s="473"/>
      <c r="I27" s="473"/>
      <c r="J27" s="473"/>
      <c r="K27" s="84"/>
      <c r="L27" s="473"/>
      <c r="M27" s="473"/>
      <c r="N27" s="473"/>
      <c r="O27" s="473"/>
      <c r="P27" s="473"/>
      <c r="Q27" s="473"/>
      <c r="R27" s="473"/>
      <c r="S27" s="473"/>
      <c r="T27" s="473"/>
      <c r="U27" s="473"/>
      <c r="V27" s="473"/>
      <c r="W27" s="473"/>
      <c r="X27" s="473"/>
    </row>
    <row r="28" ht="15.75" customHeight="1">
      <c r="A28" s="127"/>
      <c r="B28" s="473"/>
      <c r="C28" s="473"/>
      <c r="D28" s="473"/>
      <c r="E28" s="473"/>
      <c r="F28" s="473"/>
      <c r="G28" s="473"/>
      <c r="H28" s="473"/>
      <c r="I28" s="473"/>
      <c r="J28" s="473"/>
      <c r="K28" s="126"/>
      <c r="L28" s="473"/>
      <c r="M28" s="473"/>
      <c r="N28" s="473"/>
      <c r="O28" s="473"/>
      <c r="P28" s="473"/>
      <c r="Q28" s="473"/>
      <c r="R28" s="473"/>
      <c r="S28" s="473"/>
      <c r="T28" s="473"/>
      <c r="U28" s="473"/>
      <c r="V28" s="473"/>
      <c r="W28" s="473"/>
      <c r="X28" s="473"/>
    </row>
    <row r="29" ht="15.75" customHeight="1">
      <c r="A29" s="463"/>
      <c r="B29" s="473"/>
      <c r="C29" s="473"/>
      <c r="D29" s="473"/>
      <c r="E29" s="473"/>
      <c r="F29" s="473"/>
      <c r="G29" s="473"/>
      <c r="H29" s="473"/>
      <c r="I29" s="473"/>
      <c r="J29" s="473"/>
      <c r="K29" s="430"/>
      <c r="L29" s="473"/>
      <c r="M29" s="473"/>
      <c r="N29" s="473"/>
      <c r="O29" s="473"/>
      <c r="P29" s="473"/>
      <c r="Q29" s="473"/>
      <c r="R29" s="473"/>
      <c r="S29" s="473"/>
      <c r="T29" s="473"/>
      <c r="U29" s="473"/>
      <c r="V29" s="473"/>
      <c r="W29" s="473"/>
      <c r="X29" s="473"/>
    </row>
    <row r="30" ht="15.75" customHeight="1">
      <c r="A30" s="405" t="s">
        <v>274</v>
      </c>
      <c r="B30" s="473"/>
      <c r="C30" s="473"/>
      <c r="D30" s="473"/>
      <c r="E30" s="473"/>
      <c r="F30" s="473"/>
      <c r="G30" s="473"/>
      <c r="H30" s="473"/>
      <c r="I30" s="473"/>
      <c r="J30" s="473"/>
      <c r="K30" s="434" t="s">
        <v>275</v>
      </c>
      <c r="L30" s="473"/>
      <c r="M30" s="473"/>
      <c r="N30" s="473"/>
      <c r="O30" s="473"/>
      <c r="P30" s="473"/>
      <c r="Q30" s="473"/>
      <c r="R30" s="473"/>
      <c r="S30" s="473"/>
      <c r="T30" s="473"/>
      <c r="U30" s="473"/>
      <c r="V30" s="473"/>
      <c r="W30" s="473"/>
      <c r="X30" s="473"/>
    </row>
    <row r="31" ht="15.75" customHeight="1">
      <c r="A31" s="117"/>
      <c r="B31" s="473"/>
      <c r="C31" s="473"/>
      <c r="D31" s="473"/>
      <c r="E31" s="473"/>
      <c r="F31" s="473"/>
      <c r="G31" s="473"/>
      <c r="H31" s="473"/>
      <c r="I31" s="473"/>
      <c r="J31" s="473"/>
      <c r="K31" s="84"/>
      <c r="L31" s="473"/>
      <c r="M31" s="473"/>
      <c r="N31" s="473"/>
      <c r="O31" s="473"/>
      <c r="P31" s="473"/>
      <c r="Q31" s="473"/>
      <c r="R31" s="473"/>
      <c r="S31" s="473"/>
      <c r="T31" s="473"/>
      <c r="U31" s="473"/>
      <c r="V31" s="473"/>
      <c r="W31" s="473"/>
      <c r="X31" s="473"/>
    </row>
    <row r="32" ht="15.75" customHeight="1">
      <c r="A32" s="117"/>
      <c r="B32" s="473"/>
      <c r="C32" s="473"/>
      <c r="D32" s="473"/>
      <c r="E32" s="473"/>
      <c r="F32" s="473"/>
      <c r="G32" s="473"/>
      <c r="H32" s="473"/>
      <c r="I32" s="473"/>
      <c r="J32" s="473"/>
      <c r="K32" s="84"/>
      <c r="L32" s="473"/>
      <c r="M32" s="473"/>
      <c r="N32" s="473"/>
      <c r="O32" s="473"/>
      <c r="P32" s="473"/>
      <c r="Q32" s="473"/>
      <c r="R32" s="473"/>
      <c r="S32" s="473"/>
      <c r="T32" s="473"/>
      <c r="U32" s="473"/>
      <c r="V32" s="473"/>
      <c r="W32" s="473"/>
      <c r="X32" s="473"/>
    </row>
    <row r="33" ht="15.75" customHeight="1">
      <c r="A33" s="117"/>
      <c r="B33" s="473"/>
      <c r="C33" s="473"/>
      <c r="D33" s="473"/>
      <c r="E33" s="473"/>
      <c r="F33" s="473"/>
      <c r="G33" s="473"/>
      <c r="H33" s="473"/>
      <c r="I33" s="473"/>
      <c r="J33" s="473"/>
      <c r="K33" s="84"/>
      <c r="L33" s="473"/>
      <c r="M33" s="473"/>
      <c r="N33" s="473"/>
      <c r="O33" s="473"/>
      <c r="P33" s="473"/>
      <c r="Q33" s="473"/>
      <c r="R33" s="473"/>
      <c r="S33" s="473"/>
      <c r="T33" s="473"/>
      <c r="U33" s="473"/>
      <c r="V33" s="473"/>
      <c r="W33" s="473"/>
      <c r="X33" s="473"/>
    </row>
    <row r="34" ht="15.75" customHeight="1">
      <c r="A34" s="117"/>
      <c r="B34" s="473"/>
      <c r="C34" s="473"/>
      <c r="D34" s="473"/>
      <c r="E34" s="473"/>
      <c r="F34" s="473"/>
      <c r="G34" s="473"/>
      <c r="H34" s="473"/>
      <c r="I34" s="473"/>
      <c r="J34" s="473"/>
      <c r="K34" s="84"/>
      <c r="L34" s="473"/>
      <c r="M34" s="473"/>
      <c r="N34" s="473"/>
      <c r="O34" s="473"/>
      <c r="P34" s="473"/>
      <c r="Q34" s="473"/>
      <c r="R34" s="473"/>
      <c r="S34" s="473"/>
      <c r="T34" s="473"/>
      <c r="U34" s="473"/>
      <c r="V34" s="473"/>
      <c r="W34" s="473"/>
      <c r="X34" s="473"/>
    </row>
    <row r="35" ht="15.75" customHeight="1">
      <c r="A35" s="117"/>
      <c r="B35" s="473"/>
      <c r="C35" s="473"/>
      <c r="D35" s="473"/>
      <c r="E35" s="473"/>
      <c r="F35" s="473"/>
      <c r="G35" s="473"/>
      <c r="H35" s="473"/>
      <c r="I35" s="473"/>
      <c r="J35" s="473"/>
      <c r="K35" s="84"/>
      <c r="L35" s="473"/>
      <c r="M35" s="473"/>
      <c r="N35" s="473"/>
      <c r="O35" s="473"/>
      <c r="P35" s="473"/>
      <c r="Q35" s="473"/>
      <c r="R35" s="473"/>
      <c r="S35" s="473"/>
      <c r="T35" s="473"/>
      <c r="U35" s="473"/>
      <c r="V35" s="473"/>
      <c r="W35" s="473"/>
      <c r="X35" s="473"/>
    </row>
    <row r="36" ht="15.75" customHeight="1">
      <c r="A36" s="117"/>
      <c r="B36" s="473"/>
      <c r="C36" s="473"/>
      <c r="D36" s="473"/>
      <c r="E36" s="473"/>
      <c r="F36" s="473"/>
      <c r="G36" s="473"/>
      <c r="H36" s="473"/>
      <c r="I36" s="473"/>
      <c r="J36" s="473"/>
      <c r="K36" s="84"/>
      <c r="L36" s="473"/>
      <c r="M36" s="473"/>
      <c r="N36" s="473"/>
      <c r="O36" s="473"/>
      <c r="P36" s="473"/>
      <c r="Q36" s="473"/>
      <c r="R36" s="473"/>
      <c r="S36" s="473"/>
      <c r="T36" s="473"/>
      <c r="U36" s="473"/>
      <c r="V36" s="473"/>
      <c r="W36" s="473"/>
      <c r="X36" s="473"/>
    </row>
    <row r="37" ht="15.75" customHeight="1">
      <c r="A37" s="117"/>
      <c r="B37" s="473"/>
      <c r="C37" s="473"/>
      <c r="D37" s="473"/>
      <c r="E37" s="473"/>
      <c r="F37" s="473"/>
      <c r="G37" s="473"/>
      <c r="H37" s="473"/>
      <c r="I37" s="473"/>
      <c r="J37" s="473"/>
      <c r="K37" s="84"/>
      <c r="L37" s="473"/>
      <c r="M37" s="473"/>
      <c r="N37" s="473"/>
      <c r="O37" s="473"/>
      <c r="P37" s="473"/>
      <c r="Q37" s="473"/>
      <c r="R37" s="473"/>
      <c r="S37" s="473"/>
      <c r="T37" s="473"/>
      <c r="U37" s="473"/>
      <c r="V37" s="473"/>
      <c r="W37" s="473"/>
      <c r="X37" s="473"/>
    </row>
    <row r="38" ht="15.75" customHeight="1">
      <c r="A38" s="117"/>
      <c r="B38" s="473"/>
      <c r="C38" s="473"/>
      <c r="D38" s="473"/>
      <c r="E38" s="473"/>
      <c r="F38" s="473"/>
      <c r="G38" s="473"/>
      <c r="H38" s="473"/>
      <c r="I38" s="473"/>
      <c r="J38" s="473"/>
      <c r="K38" s="84"/>
      <c r="L38" s="473"/>
      <c r="M38" s="473"/>
      <c r="N38" s="473"/>
      <c r="O38" s="473"/>
      <c r="P38" s="473"/>
      <c r="Q38" s="473"/>
      <c r="R38" s="473"/>
      <c r="S38" s="473"/>
      <c r="T38" s="473"/>
      <c r="U38" s="473"/>
      <c r="V38" s="473"/>
      <c r="W38" s="473"/>
      <c r="X38" s="473"/>
    </row>
    <row r="39" ht="15.75" customHeight="1">
      <c r="A39" s="127"/>
      <c r="B39" s="473"/>
      <c r="C39" s="473"/>
      <c r="D39" s="473"/>
      <c r="E39" s="473"/>
      <c r="F39" s="473"/>
      <c r="G39" s="473"/>
      <c r="H39" s="473"/>
      <c r="I39" s="473"/>
      <c r="J39" s="473"/>
      <c r="K39" s="113"/>
      <c r="L39" s="473"/>
      <c r="M39" s="473"/>
      <c r="N39" s="473"/>
      <c r="O39" s="473"/>
      <c r="P39" s="473"/>
      <c r="Q39" s="473"/>
      <c r="R39" s="473"/>
      <c r="S39" s="473"/>
      <c r="T39" s="473"/>
      <c r="U39" s="473"/>
      <c r="V39" s="473"/>
      <c r="W39" s="473"/>
      <c r="X39" s="473"/>
    </row>
    <row r="40" ht="15.75" customHeight="1">
      <c r="A40" s="471"/>
      <c r="B40" s="473"/>
      <c r="C40" s="473"/>
      <c r="D40" s="473"/>
      <c r="E40" s="473"/>
      <c r="F40" s="473"/>
      <c r="G40" s="473"/>
      <c r="H40" s="473"/>
      <c r="I40" s="473"/>
      <c r="J40" s="473"/>
      <c r="K40" s="473"/>
      <c r="L40" s="473"/>
      <c r="M40" s="473"/>
      <c r="N40" s="473"/>
      <c r="O40" s="473"/>
      <c r="P40" s="473"/>
      <c r="Q40" s="473"/>
      <c r="R40" s="473"/>
      <c r="S40" s="473"/>
      <c r="T40" s="473"/>
      <c r="U40" s="473"/>
      <c r="V40" s="473"/>
      <c r="W40" s="473"/>
      <c r="X40" s="473"/>
    </row>
    <row r="41" ht="15.75" customHeight="1">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row>
    <row r="42" ht="15.75" customHeight="1">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row>
    <row r="43" ht="15.75" customHeight="1">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1.22" defaultRowHeight="15.0"/>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0" t="s">
        <v>188</v>
      </c>
      <c r="B1" s="401" t="s">
        <v>261</v>
      </c>
      <c r="C1" s="11"/>
      <c r="D1" s="11"/>
      <c r="E1" s="11"/>
      <c r="F1" s="11"/>
      <c r="G1" s="11"/>
      <c r="H1" s="11"/>
      <c r="I1" s="11"/>
      <c r="J1" s="402"/>
      <c r="K1" s="403" t="s">
        <v>188</v>
      </c>
      <c r="L1" s="404" t="s">
        <v>190</v>
      </c>
      <c r="X1" s="473"/>
    </row>
    <row r="2" ht="15.75" customHeight="1">
      <c r="A2" s="405" t="s">
        <v>250</v>
      </c>
      <c r="B2" s="406" t="s">
        <v>192</v>
      </c>
      <c r="C2" s="407">
        <f>SUM(C4:I4)</f>
        <v>0</v>
      </c>
      <c r="D2" s="473"/>
      <c r="E2" s="473"/>
      <c r="F2" s="473"/>
      <c r="G2" s="473"/>
      <c r="H2" s="473"/>
      <c r="I2" s="473"/>
      <c r="J2" s="473"/>
      <c r="K2" s="408" t="s">
        <v>193</v>
      </c>
      <c r="L2" s="409"/>
      <c r="M2" s="410"/>
      <c r="N2" s="410"/>
      <c r="O2" s="410"/>
      <c r="P2" s="410"/>
      <c r="Q2" s="410"/>
      <c r="R2" s="410"/>
      <c r="S2" s="410"/>
      <c r="T2" s="410"/>
      <c r="U2" s="410"/>
      <c r="V2" s="410"/>
      <c r="W2" s="410"/>
      <c r="X2" s="473"/>
    </row>
    <row r="3" ht="54.0" customHeight="1">
      <c r="A3" s="127"/>
      <c r="B3" s="411"/>
      <c r="C3" s="412" t="s">
        <v>194</v>
      </c>
      <c r="D3" s="413" t="s">
        <v>122</v>
      </c>
      <c r="E3" s="413" t="s">
        <v>123</v>
      </c>
      <c r="F3" s="414" t="s">
        <v>195</v>
      </c>
      <c r="G3" s="414" t="s">
        <v>196</v>
      </c>
      <c r="H3" s="414" t="s">
        <v>126</v>
      </c>
      <c r="I3" s="41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c r="X3" s="473"/>
    </row>
    <row r="4" ht="15.75" customHeight="1">
      <c r="A4" s="1" t="s">
        <v>227</v>
      </c>
      <c r="B4" s="421" t="s">
        <v>198</v>
      </c>
      <c r="C4" s="422">
        <f>'INPUT HERE'!E15</f>
        <v>0</v>
      </c>
      <c r="D4" s="422" t="str">
        <f>'INPUT HERE'!F15</f>
        <v/>
      </c>
      <c r="E4" s="422" t="str">
        <f>'INPUT HERE'!G15</f>
        <v>Asian</v>
      </c>
      <c r="F4" s="422">
        <f>'INPUT HERE'!H15</f>
        <v>0</v>
      </c>
      <c r="G4" s="422">
        <f>'INPUT HERE'!I15</f>
        <v>0</v>
      </c>
      <c r="H4" s="422">
        <f>'INPUT HERE'!J15</f>
        <v>0</v>
      </c>
      <c r="I4" s="422">
        <f>'INPUT HERE'!K15</f>
        <v>0</v>
      </c>
      <c r="J4" s="423">
        <f>SUM(C4:I4)</f>
        <v>0</v>
      </c>
      <c r="K4" s="126"/>
      <c r="L4" s="424" t="s">
        <v>199</v>
      </c>
      <c r="M4" s="422">
        <f>'INPUT HERE'!P15</f>
        <v>0</v>
      </c>
      <c r="N4" s="422">
        <f>'INPUT HERE'!Q15</f>
        <v>0</v>
      </c>
      <c r="O4" s="422">
        <f>'INPUT HERE'!R15</f>
        <v>0</v>
      </c>
      <c r="P4" s="422">
        <f>'INPUT HERE'!S15</f>
        <v>0</v>
      </c>
      <c r="Q4" s="422">
        <f>'INPUT HERE'!T15</f>
        <v>0</v>
      </c>
      <c r="R4" s="422">
        <f>'INPUT HERE'!U15</f>
        <v>0</v>
      </c>
      <c r="S4" s="422">
        <f>'INPUT HERE'!V15</f>
        <v>0</v>
      </c>
      <c r="T4" s="422">
        <f>'INPUT HERE'!W15</f>
        <v>0</v>
      </c>
      <c r="U4" s="422">
        <f>'INPUT HERE'!X15</f>
        <v>0</v>
      </c>
      <c r="V4" s="422">
        <f>'INPUT HERE'!Y15</f>
        <v>0</v>
      </c>
      <c r="W4" s="425"/>
      <c r="X4" s="473"/>
    </row>
    <row r="5" ht="15.75" customHeight="1">
      <c r="A5" s="1"/>
      <c r="B5" s="426"/>
      <c r="C5" s="427"/>
      <c r="D5" s="428"/>
      <c r="E5" s="428"/>
      <c r="F5" s="428"/>
      <c r="G5" s="428"/>
      <c r="H5" s="428"/>
      <c r="I5" s="428"/>
      <c r="J5" s="429" t="s">
        <v>200</v>
      </c>
      <c r="K5" s="430"/>
      <c r="L5" s="431"/>
      <c r="M5" s="427"/>
      <c r="N5" s="428"/>
      <c r="O5" s="428"/>
      <c r="P5" s="428"/>
      <c r="Q5" s="428"/>
      <c r="R5" s="428"/>
      <c r="S5" s="428"/>
      <c r="T5" s="428"/>
      <c r="U5" s="428"/>
      <c r="V5" s="428"/>
      <c r="W5" s="419" t="s">
        <v>200</v>
      </c>
      <c r="X5" s="473"/>
    </row>
    <row r="6" ht="15.75" customHeight="1">
      <c r="A6" s="472" t="s">
        <v>228</v>
      </c>
      <c r="B6" s="421" t="s">
        <v>264</v>
      </c>
      <c r="C6" s="432">
        <f>'INPUT HERE'!E19</f>
        <v>2</v>
      </c>
      <c r="D6" s="432" t="str">
        <f>'INPUT HERE'!F19</f>
        <v/>
      </c>
      <c r="E6" s="432" t="str">
        <f>'INPUT HERE'!G19</f>
        <v>Pacific Islander</v>
      </c>
      <c r="F6" s="432">
        <f>'INPUT HERE'!H19</f>
        <v>0</v>
      </c>
      <c r="G6" s="432">
        <f>'INPUT HERE'!I19</f>
        <v>0</v>
      </c>
      <c r="H6" s="432">
        <f>'INPUT HERE'!J19</f>
        <v>0</v>
      </c>
      <c r="I6" s="432">
        <f>'INPUT HERE'!K19</f>
        <v>0</v>
      </c>
      <c r="J6" s="433"/>
      <c r="K6" s="434" t="s">
        <v>202</v>
      </c>
      <c r="L6" s="424" t="s">
        <v>265</v>
      </c>
      <c r="M6" s="432">
        <f>'INPUT HERE'!P19</f>
        <v>0</v>
      </c>
      <c r="N6" s="432">
        <f>'INPUT HERE'!Q19</f>
        <v>0</v>
      </c>
      <c r="O6" s="432">
        <f>'INPUT HERE'!R19</f>
        <v>0</v>
      </c>
      <c r="P6" s="432">
        <f>'INPUT HERE'!S19</f>
        <v>0</v>
      </c>
      <c r="Q6" s="432">
        <f>'INPUT HERE'!T19</f>
        <v>0</v>
      </c>
      <c r="R6" s="432">
        <f>'INPUT HERE'!U19</f>
        <v>0</v>
      </c>
      <c r="S6" s="432">
        <f>'INPUT HERE'!V19</f>
        <v>0</v>
      </c>
      <c r="T6" s="432">
        <f>'INPUT HERE'!W19</f>
        <v>0</v>
      </c>
      <c r="U6" s="432">
        <f>'INPUT HERE'!X19</f>
        <v>0</v>
      </c>
      <c r="V6" s="432">
        <f>'INPUT HERE'!Y19</f>
        <v>0</v>
      </c>
      <c r="W6" s="435"/>
      <c r="X6" s="473"/>
    </row>
    <row r="7" ht="15.75" customHeight="1">
      <c r="A7" s="100"/>
      <c r="B7" s="421" t="s">
        <v>204</v>
      </c>
      <c r="C7" s="436" t="str">
        <f t="shared" ref="C7:I7" si="1">IF(C6,C6/C4,0)</f>
        <v>#DIV/0!</v>
      </c>
      <c r="D7" s="436">
        <f t="shared" si="1"/>
        <v>0</v>
      </c>
      <c r="E7" s="436" t="str">
        <f t="shared" si="1"/>
        <v>#VALUE!</v>
      </c>
      <c r="F7" s="436">
        <f t="shared" si="1"/>
        <v>0</v>
      </c>
      <c r="G7" s="436">
        <f t="shared" si="1"/>
        <v>0</v>
      </c>
      <c r="H7" s="436">
        <f t="shared" si="1"/>
        <v>0</v>
      </c>
      <c r="I7" s="436">
        <f t="shared" si="1"/>
        <v>0</v>
      </c>
      <c r="J7" s="437" t="str">
        <f t="shared" ref="J7:J8" si="4">AVERAGE(C7:I7)</f>
        <v>#DIV/0!</v>
      </c>
      <c r="K7" s="84"/>
      <c r="L7" s="424" t="s">
        <v>205</v>
      </c>
      <c r="M7" s="436">
        <f t="shared" ref="M7:V7" si="2">IF(M6,M6/M4,0)</f>
        <v>0</v>
      </c>
      <c r="N7" s="436">
        <f t="shared" si="2"/>
        <v>0</v>
      </c>
      <c r="O7" s="436">
        <f t="shared" si="2"/>
        <v>0</v>
      </c>
      <c r="P7" s="436">
        <f t="shared" si="2"/>
        <v>0</v>
      </c>
      <c r="Q7" s="436">
        <f t="shared" si="2"/>
        <v>0</v>
      </c>
      <c r="R7" s="436">
        <f t="shared" si="2"/>
        <v>0</v>
      </c>
      <c r="S7" s="436">
        <f t="shared" si="2"/>
        <v>0</v>
      </c>
      <c r="T7" s="436">
        <f t="shared" si="2"/>
        <v>0</v>
      </c>
      <c r="U7" s="436">
        <f t="shared" si="2"/>
        <v>0</v>
      </c>
      <c r="V7" s="436">
        <f t="shared" si="2"/>
        <v>0</v>
      </c>
      <c r="W7" s="438">
        <f t="shared" ref="W7:W8" si="6">AVERAGE(M7:V7)</f>
        <v>0</v>
      </c>
      <c r="X7" s="473"/>
    </row>
    <row r="8" ht="15.75" customHeight="1">
      <c r="A8" s="119"/>
      <c r="B8" s="421" t="s">
        <v>206</v>
      </c>
      <c r="C8" s="439" t="str">
        <f t="shared" ref="C8:I8" si="3">IF(C6,C6/C4,0)</f>
        <v>#DIV/0!</v>
      </c>
      <c r="D8" s="439">
        <f t="shared" si="3"/>
        <v>0</v>
      </c>
      <c r="E8" s="439" t="str">
        <f t="shared" si="3"/>
        <v>#VALUE!</v>
      </c>
      <c r="F8" s="439">
        <f t="shared" si="3"/>
        <v>0</v>
      </c>
      <c r="G8" s="439">
        <f t="shared" si="3"/>
        <v>0</v>
      </c>
      <c r="H8" s="439">
        <f t="shared" si="3"/>
        <v>0</v>
      </c>
      <c r="I8" s="439">
        <f t="shared" si="3"/>
        <v>0</v>
      </c>
      <c r="J8" s="440" t="str">
        <f t="shared" si="4"/>
        <v>#DIV/0!</v>
      </c>
      <c r="K8" s="126"/>
      <c r="L8" s="424" t="s">
        <v>206</v>
      </c>
      <c r="M8" s="439">
        <f t="shared" ref="M8:V8" si="5">IF(M6,M6/M4,0)</f>
        <v>0</v>
      </c>
      <c r="N8" s="439">
        <f t="shared" si="5"/>
        <v>0</v>
      </c>
      <c r="O8" s="439">
        <f t="shared" si="5"/>
        <v>0</v>
      </c>
      <c r="P8" s="439">
        <f t="shared" si="5"/>
        <v>0</v>
      </c>
      <c r="Q8" s="439">
        <f t="shared" si="5"/>
        <v>0</v>
      </c>
      <c r="R8" s="439">
        <f t="shared" si="5"/>
        <v>0</v>
      </c>
      <c r="S8" s="439">
        <f t="shared" si="5"/>
        <v>0</v>
      </c>
      <c r="T8" s="439">
        <f t="shared" si="5"/>
        <v>0</v>
      </c>
      <c r="U8" s="439">
        <f t="shared" si="5"/>
        <v>0</v>
      </c>
      <c r="V8" s="439">
        <f t="shared" si="5"/>
        <v>0</v>
      </c>
      <c r="W8" s="441">
        <f t="shared" si="6"/>
        <v>0</v>
      </c>
      <c r="X8" s="473"/>
    </row>
    <row r="9" ht="15.75" customHeight="1">
      <c r="A9" s="442" t="s">
        <v>229</v>
      </c>
      <c r="B9" s="426"/>
      <c r="C9" s="427"/>
      <c r="D9" s="428"/>
      <c r="E9" s="428"/>
      <c r="F9" s="428"/>
      <c r="G9" s="428"/>
      <c r="H9" s="428"/>
      <c r="I9" s="428"/>
      <c r="J9" s="429" t="s">
        <v>200</v>
      </c>
      <c r="K9" s="443"/>
      <c r="L9" s="431"/>
      <c r="M9" s="427"/>
      <c r="N9" s="428"/>
      <c r="O9" s="428"/>
      <c r="P9" s="428"/>
      <c r="Q9" s="428"/>
      <c r="R9" s="428"/>
      <c r="S9" s="428"/>
      <c r="T9" s="428"/>
      <c r="U9" s="428"/>
      <c r="V9" s="428"/>
      <c r="W9" s="419" t="s">
        <v>200</v>
      </c>
      <c r="X9" s="473"/>
    </row>
    <row r="10" ht="15.75" customHeight="1">
      <c r="A10" s="119"/>
      <c r="B10" s="444" t="s">
        <v>207</v>
      </c>
      <c r="C10" s="445" t="str">
        <f t="shared" ref="C10:I10" si="7">IF(C8,C8/$J$8,0)</f>
        <v>#DIV/0!</v>
      </c>
      <c r="D10" s="445">
        <f t="shared" si="7"/>
        <v>0</v>
      </c>
      <c r="E10" s="445" t="str">
        <f t="shared" si="7"/>
        <v>#VALUE!</v>
      </c>
      <c r="F10" s="445">
        <f t="shared" si="7"/>
        <v>0</v>
      </c>
      <c r="G10" s="445">
        <f t="shared" si="7"/>
        <v>0</v>
      </c>
      <c r="H10" s="445">
        <f t="shared" si="7"/>
        <v>0</v>
      </c>
      <c r="I10" s="445">
        <f t="shared" si="7"/>
        <v>0</v>
      </c>
      <c r="J10" s="446" t="str">
        <f>AVERAGE(C10:I10)</f>
        <v>#DIV/0!</v>
      </c>
      <c r="K10" s="408" t="s">
        <v>208</v>
      </c>
      <c r="L10" s="447" t="s">
        <v>209</v>
      </c>
      <c r="M10" s="445">
        <f t="shared" ref="M10:V10" si="8">IF(M8,M8/$W$8,0)</f>
        <v>0</v>
      </c>
      <c r="N10" s="445">
        <f t="shared" si="8"/>
        <v>0</v>
      </c>
      <c r="O10" s="445">
        <f t="shared" si="8"/>
        <v>0</v>
      </c>
      <c r="P10" s="445">
        <f t="shared" si="8"/>
        <v>0</v>
      </c>
      <c r="Q10" s="445">
        <f t="shared" si="8"/>
        <v>0</v>
      </c>
      <c r="R10" s="445">
        <f t="shared" si="8"/>
        <v>0</v>
      </c>
      <c r="S10" s="445">
        <f t="shared" si="8"/>
        <v>0</v>
      </c>
      <c r="T10" s="445">
        <f t="shared" si="8"/>
        <v>0</v>
      </c>
      <c r="U10" s="445">
        <f t="shared" si="8"/>
        <v>0</v>
      </c>
      <c r="V10" s="445">
        <f t="shared" si="8"/>
        <v>0</v>
      </c>
      <c r="W10" s="448">
        <f>AVERAGE(M10:V10)</f>
        <v>0</v>
      </c>
      <c r="X10" s="473"/>
    </row>
    <row r="11" ht="15.75" customHeight="1">
      <c r="A11" s="449"/>
      <c r="B11" s="450" t="s">
        <v>210</v>
      </c>
      <c r="C11" s="451" t="str">
        <f t="shared" ref="C11:I11" si="9">C10-$J$10</f>
        <v>#DIV/0!</v>
      </c>
      <c r="D11" s="451" t="str">
        <f t="shared" si="9"/>
        <v>#DIV/0!</v>
      </c>
      <c r="E11" s="451" t="str">
        <f t="shared" si="9"/>
        <v>#VALUE!</v>
      </c>
      <c r="F11" s="451" t="str">
        <f t="shared" si="9"/>
        <v>#DIV/0!</v>
      </c>
      <c r="G11" s="451" t="str">
        <f t="shared" si="9"/>
        <v>#DIV/0!</v>
      </c>
      <c r="H11" s="451" t="str">
        <f t="shared" si="9"/>
        <v>#DIV/0!</v>
      </c>
      <c r="I11" s="451" t="str">
        <f t="shared" si="9"/>
        <v>#DIV/0!</v>
      </c>
      <c r="J11" s="452"/>
      <c r="K11" s="126"/>
      <c r="L11" s="453" t="s">
        <v>210</v>
      </c>
      <c r="M11" s="439" t="str">
        <f t="shared" ref="M11:V11" si="10">M10-$J$10</f>
        <v>#DIV/0!</v>
      </c>
      <c r="N11" s="439" t="str">
        <f t="shared" si="10"/>
        <v>#DIV/0!</v>
      </c>
      <c r="O11" s="439" t="str">
        <f t="shared" si="10"/>
        <v>#DIV/0!</v>
      </c>
      <c r="P11" s="439" t="str">
        <f t="shared" si="10"/>
        <v>#DIV/0!</v>
      </c>
      <c r="Q11" s="439" t="str">
        <f t="shared" si="10"/>
        <v>#DIV/0!</v>
      </c>
      <c r="R11" s="439" t="str">
        <f t="shared" si="10"/>
        <v>#DIV/0!</v>
      </c>
      <c r="S11" s="439" t="str">
        <f t="shared" si="10"/>
        <v>#DIV/0!</v>
      </c>
      <c r="T11" s="439" t="str">
        <f t="shared" si="10"/>
        <v>#DIV/0!</v>
      </c>
      <c r="U11" s="439" t="str">
        <f t="shared" si="10"/>
        <v>#DIV/0!</v>
      </c>
      <c r="V11" s="439" t="str">
        <f t="shared" si="10"/>
        <v>#DIV/0!</v>
      </c>
      <c r="W11" s="454"/>
      <c r="X11" s="473"/>
    </row>
    <row r="12" ht="15.75" customHeight="1">
      <c r="A12" s="1"/>
      <c r="B12" s="444" t="s">
        <v>211</v>
      </c>
      <c r="C12" s="451" t="str">
        <f t="shared" ref="C12:H12" si="11">IF(C8,C8/$I$8,0)</f>
        <v>#DIV/0!</v>
      </c>
      <c r="D12" s="451">
        <f t="shared" si="11"/>
        <v>0</v>
      </c>
      <c r="E12" s="451" t="str">
        <f t="shared" si="11"/>
        <v>#VALUE!</v>
      </c>
      <c r="F12" s="451">
        <f t="shared" si="11"/>
        <v>0</v>
      </c>
      <c r="G12" s="451">
        <f t="shared" si="11"/>
        <v>0</v>
      </c>
      <c r="H12" s="451">
        <f t="shared" si="11"/>
        <v>0</v>
      </c>
      <c r="I12" s="455"/>
      <c r="J12" s="456" t="str">
        <f>AVERAGE(C12:I12)</f>
        <v>#DIV/0!</v>
      </c>
      <c r="K12" s="430"/>
      <c r="L12" s="457"/>
      <c r="M12" s="451"/>
      <c r="N12" s="451"/>
      <c r="O12" s="451"/>
      <c r="P12" s="451"/>
      <c r="Q12" s="451"/>
      <c r="R12" s="451"/>
      <c r="S12" s="451"/>
      <c r="T12" s="451"/>
      <c r="U12" s="451"/>
      <c r="V12" s="451"/>
      <c r="W12" s="451"/>
      <c r="X12" s="473"/>
    </row>
    <row r="13" ht="15.75" customHeight="1">
      <c r="A13" s="458" t="s">
        <v>212</v>
      </c>
      <c r="B13" s="459" t="s">
        <v>213</v>
      </c>
      <c r="C13" s="439" t="str">
        <f>C12-J12</f>
        <v>#DIV/0!</v>
      </c>
      <c r="D13" s="439" t="str">
        <f>D12-J12</f>
        <v>#DIV/0!</v>
      </c>
      <c r="E13" s="439" t="str">
        <f>E12-J12</f>
        <v>#VALUE!</v>
      </c>
      <c r="F13" s="439" t="str">
        <f>F12-J12</f>
        <v>#DIV/0!</v>
      </c>
      <c r="G13" s="439" t="str">
        <f>G12-J12</f>
        <v>#DIV/0!</v>
      </c>
      <c r="H13" s="439" t="str">
        <f>H12-J12</f>
        <v>#DIV/0!</v>
      </c>
      <c r="I13" s="474"/>
      <c r="J13" s="475"/>
      <c r="K13" s="462" t="s">
        <v>212</v>
      </c>
      <c r="L13" s="473"/>
      <c r="M13" s="451"/>
      <c r="N13" s="451"/>
      <c r="O13" s="451"/>
      <c r="P13" s="451"/>
      <c r="Q13" s="451"/>
      <c r="R13" s="451"/>
      <c r="S13" s="451"/>
      <c r="T13" s="451"/>
      <c r="U13" s="451"/>
      <c r="V13" s="451"/>
      <c r="W13" s="473"/>
      <c r="X13" s="473"/>
    </row>
    <row r="14" ht="15.75" customHeight="1">
      <c r="A14" s="463" t="s">
        <v>276</v>
      </c>
      <c r="B14" s="473"/>
      <c r="C14" s="473"/>
      <c r="D14" s="473"/>
      <c r="E14" s="473"/>
      <c r="F14" s="473"/>
      <c r="G14" s="473"/>
      <c r="H14" s="473"/>
      <c r="I14" s="473"/>
      <c r="J14" s="473"/>
      <c r="K14" s="430" t="s">
        <v>277</v>
      </c>
      <c r="L14" s="473"/>
      <c r="M14" s="473"/>
      <c r="N14" s="473"/>
      <c r="O14" s="473"/>
      <c r="P14" s="473"/>
      <c r="Q14" s="473"/>
      <c r="R14" s="473"/>
      <c r="S14" s="473"/>
      <c r="T14" s="473"/>
      <c r="U14" s="473"/>
      <c r="V14" s="473"/>
      <c r="W14" s="473"/>
      <c r="X14" s="473"/>
    </row>
    <row r="15" ht="15.75" customHeight="1">
      <c r="A15" s="464" t="s">
        <v>278</v>
      </c>
      <c r="B15" s="473"/>
      <c r="C15" s="473"/>
      <c r="D15" s="473"/>
      <c r="E15" s="473"/>
      <c r="F15" s="473"/>
      <c r="G15" s="473"/>
      <c r="H15" s="473"/>
      <c r="I15" s="473"/>
      <c r="J15" s="473"/>
      <c r="K15" s="465" t="s">
        <v>279</v>
      </c>
      <c r="L15" s="473"/>
      <c r="M15" s="473"/>
      <c r="N15" s="473"/>
      <c r="O15" s="473"/>
      <c r="P15" s="473"/>
      <c r="Q15" s="473"/>
      <c r="R15" s="473"/>
      <c r="S15" s="473"/>
      <c r="T15" s="473"/>
      <c r="U15" s="473"/>
      <c r="V15" s="473"/>
      <c r="W15" s="473"/>
      <c r="X15" s="473"/>
    </row>
    <row r="16" ht="15.75" customHeight="1">
      <c r="A16" s="127"/>
      <c r="B16" s="473"/>
      <c r="C16" s="473"/>
      <c r="D16" s="473"/>
      <c r="E16" s="473"/>
      <c r="F16" s="473"/>
      <c r="G16" s="473"/>
      <c r="H16" s="473"/>
      <c r="I16" s="473"/>
      <c r="J16" s="473"/>
      <c r="K16" s="126"/>
      <c r="L16" s="473"/>
      <c r="M16" s="473"/>
      <c r="N16" s="473"/>
      <c r="O16" s="473"/>
      <c r="P16" s="473"/>
      <c r="Q16" s="473"/>
      <c r="R16" s="473"/>
      <c r="S16" s="473"/>
      <c r="T16" s="473"/>
      <c r="U16" s="473"/>
      <c r="V16" s="473"/>
      <c r="W16" s="473"/>
      <c r="X16" s="473"/>
    </row>
    <row r="17" ht="15.75" customHeight="1">
      <c r="A17" s="405" t="s">
        <v>280</v>
      </c>
      <c r="B17" s="473"/>
      <c r="C17" s="473"/>
      <c r="D17" s="473"/>
      <c r="E17" s="473"/>
      <c r="F17" s="473"/>
      <c r="G17" s="473"/>
      <c r="H17" s="473"/>
      <c r="I17" s="473"/>
      <c r="J17" s="473"/>
      <c r="K17" s="434" t="s">
        <v>281</v>
      </c>
      <c r="L17" s="473"/>
      <c r="M17" s="473"/>
      <c r="N17" s="473"/>
      <c r="O17" s="473"/>
      <c r="P17" s="473"/>
      <c r="Q17" s="473"/>
      <c r="R17" s="473"/>
      <c r="S17" s="473"/>
      <c r="T17" s="473"/>
      <c r="U17" s="473"/>
      <c r="V17" s="473"/>
      <c r="W17" s="473"/>
      <c r="X17" s="473"/>
    </row>
    <row r="18" ht="15.75" customHeight="1">
      <c r="A18" s="117"/>
      <c r="B18" s="473"/>
      <c r="C18" s="473"/>
      <c r="D18" s="473"/>
      <c r="E18" s="473"/>
      <c r="F18" s="473"/>
      <c r="G18" s="473"/>
      <c r="H18" s="473"/>
      <c r="I18" s="473"/>
      <c r="J18" s="473"/>
      <c r="K18" s="84"/>
      <c r="L18" s="473"/>
      <c r="M18" s="473"/>
      <c r="N18" s="473"/>
      <c r="O18" s="473"/>
      <c r="P18" s="473"/>
      <c r="Q18" s="473"/>
      <c r="R18" s="473"/>
      <c r="S18" s="473"/>
      <c r="T18" s="473"/>
      <c r="U18" s="473"/>
      <c r="V18" s="473"/>
      <c r="W18" s="473"/>
      <c r="X18" s="473"/>
    </row>
    <row r="19" ht="15.75" customHeight="1">
      <c r="A19" s="127"/>
      <c r="B19" s="473"/>
      <c r="C19" s="473"/>
      <c r="D19" s="473"/>
      <c r="E19" s="473"/>
      <c r="F19" s="473"/>
      <c r="G19" s="473"/>
      <c r="H19" s="473"/>
      <c r="I19" s="473"/>
      <c r="J19" s="473"/>
      <c r="K19" s="126"/>
      <c r="L19" s="473"/>
      <c r="M19" s="473"/>
      <c r="N19" s="473"/>
      <c r="O19" s="473"/>
      <c r="P19" s="473"/>
      <c r="Q19" s="473"/>
      <c r="R19" s="473"/>
      <c r="S19" s="473"/>
      <c r="T19" s="473"/>
      <c r="U19" s="473"/>
      <c r="V19" s="473"/>
      <c r="W19" s="473"/>
      <c r="X19" s="473"/>
    </row>
    <row r="20" ht="15.75" customHeight="1">
      <c r="A20" s="466" t="s">
        <v>220</v>
      </c>
      <c r="B20" s="473"/>
      <c r="C20" s="473"/>
      <c r="D20" s="473"/>
      <c r="E20" s="473"/>
      <c r="F20" s="473"/>
      <c r="G20" s="473"/>
      <c r="H20" s="473"/>
      <c r="I20" s="473"/>
      <c r="J20" s="473"/>
      <c r="K20" s="467" t="s">
        <v>220</v>
      </c>
      <c r="L20" s="473"/>
      <c r="M20" s="473"/>
      <c r="N20" s="473"/>
      <c r="O20" s="473"/>
      <c r="P20" s="473"/>
      <c r="Q20" s="473"/>
      <c r="R20" s="473"/>
      <c r="S20" s="473"/>
      <c r="T20" s="473"/>
      <c r="U20" s="473"/>
      <c r="V20" s="473"/>
      <c r="W20" s="473"/>
      <c r="X20" s="473"/>
    </row>
    <row r="21" ht="15.75" customHeight="1">
      <c r="A21" s="127"/>
      <c r="B21" s="473"/>
      <c r="C21" s="473"/>
      <c r="D21" s="473"/>
      <c r="E21" s="473"/>
      <c r="F21" s="473"/>
      <c r="G21" s="473"/>
      <c r="H21" s="473"/>
      <c r="I21" s="473"/>
      <c r="J21" s="473"/>
      <c r="K21" s="126"/>
      <c r="L21" s="473"/>
      <c r="M21" s="473"/>
      <c r="N21" s="473"/>
      <c r="O21" s="473"/>
      <c r="P21" s="473"/>
      <c r="Q21" s="473"/>
      <c r="R21" s="473"/>
      <c r="S21" s="473"/>
      <c r="T21" s="473"/>
      <c r="U21" s="473"/>
      <c r="V21" s="473"/>
      <c r="W21" s="473"/>
      <c r="X21" s="473"/>
    </row>
    <row r="22" ht="15.75" customHeight="1">
      <c r="A22" s="468"/>
      <c r="B22" s="473"/>
      <c r="C22" s="473"/>
      <c r="D22" s="473"/>
      <c r="E22" s="473"/>
      <c r="F22" s="473"/>
      <c r="G22" s="473"/>
      <c r="H22" s="473"/>
      <c r="I22" s="473"/>
      <c r="J22" s="473"/>
      <c r="K22" s="469"/>
      <c r="L22" s="473"/>
      <c r="M22" s="473"/>
      <c r="N22" s="473"/>
      <c r="O22" s="473"/>
      <c r="P22" s="473"/>
      <c r="Q22" s="473"/>
      <c r="R22" s="473"/>
      <c r="S22" s="473"/>
      <c r="T22" s="473"/>
      <c r="U22" s="473"/>
      <c r="V22" s="473"/>
      <c r="W22" s="473"/>
      <c r="X22" s="473"/>
    </row>
    <row r="23" ht="15.75" customHeight="1">
      <c r="A23" s="470" t="s">
        <v>221</v>
      </c>
      <c r="B23" s="473"/>
      <c r="C23" s="473"/>
      <c r="D23" s="473"/>
      <c r="E23" s="473"/>
      <c r="F23" s="473"/>
      <c r="G23" s="473"/>
      <c r="H23" s="473"/>
      <c r="I23" s="473"/>
      <c r="J23" s="473"/>
      <c r="K23" s="145" t="s">
        <v>221</v>
      </c>
      <c r="L23" s="473"/>
      <c r="M23" s="473"/>
      <c r="N23" s="473"/>
      <c r="O23" s="473"/>
      <c r="P23" s="473"/>
      <c r="Q23" s="473"/>
      <c r="R23" s="473"/>
      <c r="S23" s="473"/>
      <c r="T23" s="473"/>
      <c r="U23" s="473"/>
      <c r="V23" s="473"/>
      <c r="W23" s="473"/>
      <c r="X23" s="473"/>
    </row>
    <row r="24" ht="15.75" customHeight="1">
      <c r="A24" s="405" t="s">
        <v>282</v>
      </c>
      <c r="B24" s="473"/>
      <c r="C24" s="473"/>
      <c r="D24" s="473"/>
      <c r="E24" s="473"/>
      <c r="F24" s="473"/>
      <c r="G24" s="473"/>
      <c r="H24" s="473"/>
      <c r="I24" s="473"/>
      <c r="J24" s="473"/>
      <c r="K24" s="434" t="s">
        <v>283</v>
      </c>
      <c r="L24" s="473"/>
      <c r="M24" s="473"/>
      <c r="N24" s="473"/>
      <c r="O24" s="473"/>
      <c r="P24" s="473"/>
      <c r="Q24" s="473"/>
      <c r="R24" s="473"/>
      <c r="S24" s="473"/>
      <c r="T24" s="473"/>
      <c r="U24" s="473"/>
      <c r="V24" s="473"/>
      <c r="W24" s="473"/>
      <c r="X24" s="473"/>
    </row>
    <row r="25" ht="15.75" customHeight="1">
      <c r="A25" s="117"/>
      <c r="B25" s="473"/>
      <c r="C25" s="473"/>
      <c r="D25" s="473"/>
      <c r="E25" s="473"/>
      <c r="F25" s="473"/>
      <c r="G25" s="473"/>
      <c r="H25" s="473"/>
      <c r="I25" s="473"/>
      <c r="J25" s="473"/>
      <c r="K25" s="84"/>
      <c r="L25" s="473"/>
      <c r="M25" s="473"/>
      <c r="N25" s="473"/>
      <c r="O25" s="473"/>
      <c r="P25" s="473"/>
      <c r="Q25" s="473"/>
      <c r="R25" s="473"/>
      <c r="S25" s="473"/>
      <c r="T25" s="473"/>
      <c r="U25" s="473"/>
      <c r="V25" s="473"/>
      <c r="W25" s="473"/>
      <c r="X25" s="473"/>
    </row>
    <row r="26" ht="15.75" customHeight="1">
      <c r="A26" s="117"/>
      <c r="B26" s="473"/>
      <c r="C26" s="473"/>
      <c r="D26" s="473"/>
      <c r="E26" s="473"/>
      <c r="F26" s="473"/>
      <c r="G26" s="473"/>
      <c r="H26" s="473"/>
      <c r="I26" s="473"/>
      <c r="J26" s="473"/>
      <c r="K26" s="84"/>
      <c r="L26" s="473"/>
      <c r="M26" s="473"/>
      <c r="N26" s="473"/>
      <c r="O26" s="473"/>
      <c r="P26" s="473"/>
      <c r="Q26" s="473"/>
      <c r="R26" s="473"/>
      <c r="S26" s="473"/>
      <c r="T26" s="473"/>
      <c r="U26" s="473"/>
      <c r="V26" s="473"/>
      <c r="W26" s="473"/>
      <c r="X26" s="473"/>
    </row>
    <row r="27" ht="15.75" customHeight="1">
      <c r="A27" s="117"/>
      <c r="B27" s="473"/>
      <c r="C27" s="473"/>
      <c r="D27" s="473"/>
      <c r="E27" s="473"/>
      <c r="F27" s="473"/>
      <c r="G27" s="473"/>
      <c r="H27" s="473"/>
      <c r="I27" s="473"/>
      <c r="J27" s="473"/>
      <c r="K27" s="84"/>
      <c r="L27" s="473"/>
      <c r="M27" s="473"/>
      <c r="N27" s="473"/>
      <c r="O27" s="473"/>
      <c r="P27" s="473"/>
      <c r="Q27" s="473"/>
      <c r="R27" s="473"/>
      <c r="S27" s="473"/>
      <c r="T27" s="473"/>
      <c r="U27" s="473"/>
      <c r="V27" s="473"/>
      <c r="W27" s="473"/>
      <c r="X27" s="473"/>
    </row>
    <row r="28" ht="15.75" customHeight="1">
      <c r="A28" s="127"/>
      <c r="B28" s="473"/>
      <c r="C28" s="473"/>
      <c r="D28" s="473"/>
      <c r="E28" s="473"/>
      <c r="F28" s="473"/>
      <c r="G28" s="473"/>
      <c r="H28" s="473"/>
      <c r="I28" s="473"/>
      <c r="J28" s="473"/>
      <c r="K28" s="126"/>
      <c r="L28" s="473"/>
      <c r="M28" s="473"/>
      <c r="N28" s="473"/>
      <c r="O28" s="473"/>
      <c r="P28" s="473"/>
      <c r="Q28" s="473"/>
      <c r="R28" s="473"/>
      <c r="S28" s="473"/>
      <c r="T28" s="473"/>
      <c r="U28" s="473"/>
      <c r="V28" s="473"/>
      <c r="W28" s="473"/>
      <c r="X28" s="473"/>
    </row>
    <row r="29" ht="15.75" customHeight="1">
      <c r="A29" s="463"/>
      <c r="B29" s="473"/>
      <c r="C29" s="473"/>
      <c r="D29" s="473"/>
      <c r="E29" s="473"/>
      <c r="F29" s="473"/>
      <c r="G29" s="473"/>
      <c r="H29" s="473"/>
      <c r="I29" s="473"/>
      <c r="J29" s="473"/>
      <c r="K29" s="430"/>
      <c r="L29" s="473"/>
      <c r="M29" s="473"/>
      <c r="N29" s="473"/>
      <c r="O29" s="473"/>
      <c r="P29" s="473"/>
      <c r="Q29" s="473"/>
      <c r="R29" s="473"/>
      <c r="S29" s="473"/>
      <c r="T29" s="473"/>
      <c r="U29" s="473"/>
      <c r="V29" s="473"/>
      <c r="W29" s="473"/>
      <c r="X29" s="473"/>
    </row>
    <row r="30" ht="15.75" customHeight="1">
      <c r="A30" s="405" t="s">
        <v>284</v>
      </c>
      <c r="B30" s="473"/>
      <c r="C30" s="473"/>
      <c r="D30" s="473"/>
      <c r="E30" s="473"/>
      <c r="F30" s="473"/>
      <c r="G30" s="473"/>
      <c r="H30" s="473"/>
      <c r="I30" s="473"/>
      <c r="J30" s="473"/>
      <c r="K30" s="434" t="s">
        <v>285</v>
      </c>
      <c r="L30" s="473"/>
      <c r="M30" s="473"/>
      <c r="N30" s="473"/>
      <c r="O30" s="473"/>
      <c r="P30" s="473"/>
      <c r="Q30" s="473"/>
      <c r="R30" s="473"/>
      <c r="S30" s="473"/>
      <c r="T30" s="473"/>
      <c r="U30" s="473"/>
      <c r="V30" s="473"/>
      <c r="W30" s="473"/>
      <c r="X30" s="473"/>
    </row>
    <row r="31" ht="15.75" customHeight="1">
      <c r="A31" s="117"/>
      <c r="B31" s="473"/>
      <c r="C31" s="473"/>
      <c r="D31" s="473"/>
      <c r="E31" s="473"/>
      <c r="F31" s="473"/>
      <c r="G31" s="473"/>
      <c r="H31" s="473"/>
      <c r="I31" s="473"/>
      <c r="J31" s="473"/>
      <c r="K31" s="84"/>
      <c r="L31" s="473"/>
      <c r="M31" s="473"/>
      <c r="N31" s="473"/>
      <c r="O31" s="473"/>
      <c r="P31" s="473"/>
      <c r="Q31" s="473"/>
      <c r="R31" s="473"/>
      <c r="S31" s="473"/>
      <c r="T31" s="473"/>
      <c r="U31" s="473"/>
      <c r="V31" s="473"/>
      <c r="W31" s="473"/>
      <c r="X31" s="473"/>
    </row>
    <row r="32" ht="15.75" customHeight="1">
      <c r="A32" s="117"/>
      <c r="B32" s="473"/>
      <c r="C32" s="473"/>
      <c r="D32" s="473"/>
      <c r="E32" s="473"/>
      <c r="F32" s="473"/>
      <c r="G32" s="473"/>
      <c r="H32" s="473"/>
      <c r="I32" s="473"/>
      <c r="J32" s="473"/>
      <c r="K32" s="84"/>
      <c r="L32" s="473"/>
      <c r="M32" s="473"/>
      <c r="N32" s="473"/>
      <c r="O32" s="473"/>
      <c r="P32" s="473"/>
      <c r="Q32" s="473"/>
      <c r="R32" s="473"/>
      <c r="S32" s="473"/>
      <c r="T32" s="473"/>
      <c r="U32" s="473"/>
      <c r="V32" s="473"/>
      <c r="W32" s="473"/>
      <c r="X32" s="473"/>
    </row>
    <row r="33" ht="15.75" customHeight="1">
      <c r="A33" s="117"/>
      <c r="B33" s="473"/>
      <c r="C33" s="473"/>
      <c r="D33" s="473"/>
      <c r="E33" s="473"/>
      <c r="F33" s="473"/>
      <c r="G33" s="473"/>
      <c r="H33" s="473"/>
      <c r="I33" s="473"/>
      <c r="J33" s="473"/>
      <c r="K33" s="84"/>
      <c r="L33" s="473"/>
      <c r="M33" s="473"/>
      <c r="N33" s="473"/>
      <c r="O33" s="473"/>
      <c r="P33" s="473"/>
      <c r="Q33" s="473"/>
      <c r="R33" s="473"/>
      <c r="S33" s="473"/>
      <c r="T33" s="473"/>
      <c r="U33" s="473"/>
      <c r="V33" s="473"/>
      <c r="W33" s="473"/>
      <c r="X33" s="473"/>
    </row>
    <row r="34" ht="15.75" customHeight="1">
      <c r="A34" s="117"/>
      <c r="B34" s="473"/>
      <c r="C34" s="473"/>
      <c r="D34" s="473"/>
      <c r="E34" s="473"/>
      <c r="F34" s="473"/>
      <c r="G34" s="473"/>
      <c r="H34" s="473"/>
      <c r="I34" s="473"/>
      <c r="J34" s="473"/>
      <c r="K34" s="84"/>
      <c r="L34" s="473"/>
      <c r="M34" s="473"/>
      <c r="N34" s="473"/>
      <c r="O34" s="473"/>
      <c r="P34" s="473"/>
      <c r="Q34" s="473"/>
      <c r="R34" s="473"/>
      <c r="S34" s="473"/>
      <c r="T34" s="473"/>
      <c r="U34" s="473"/>
      <c r="V34" s="473"/>
      <c r="W34" s="473"/>
      <c r="X34" s="473"/>
    </row>
    <row r="35" ht="15.75" customHeight="1">
      <c r="A35" s="117"/>
      <c r="B35" s="473"/>
      <c r="C35" s="473"/>
      <c r="D35" s="473"/>
      <c r="E35" s="473"/>
      <c r="F35" s="473"/>
      <c r="G35" s="473"/>
      <c r="H35" s="473"/>
      <c r="I35" s="473"/>
      <c r="J35" s="473"/>
      <c r="K35" s="84"/>
      <c r="L35" s="473"/>
      <c r="M35" s="473"/>
      <c r="N35" s="473"/>
      <c r="O35" s="473"/>
      <c r="P35" s="473"/>
      <c r="Q35" s="473"/>
      <c r="R35" s="473"/>
      <c r="S35" s="473"/>
      <c r="T35" s="473"/>
      <c r="U35" s="473"/>
      <c r="V35" s="473"/>
      <c r="W35" s="473"/>
      <c r="X35" s="473"/>
    </row>
    <row r="36" ht="15.75" customHeight="1">
      <c r="A36" s="117"/>
      <c r="B36" s="473"/>
      <c r="C36" s="473"/>
      <c r="D36" s="473"/>
      <c r="E36" s="473"/>
      <c r="F36" s="473"/>
      <c r="G36" s="473"/>
      <c r="H36" s="473"/>
      <c r="I36" s="473"/>
      <c r="J36" s="473"/>
      <c r="K36" s="84"/>
      <c r="L36" s="473"/>
      <c r="M36" s="473"/>
      <c r="N36" s="473"/>
      <c r="O36" s="473"/>
      <c r="P36" s="473"/>
      <c r="Q36" s="473"/>
      <c r="R36" s="473"/>
      <c r="S36" s="473"/>
      <c r="T36" s="473"/>
      <c r="U36" s="473"/>
      <c r="V36" s="473"/>
      <c r="W36" s="473"/>
      <c r="X36" s="473"/>
    </row>
    <row r="37" ht="15.75" customHeight="1">
      <c r="A37" s="117"/>
      <c r="B37" s="473"/>
      <c r="C37" s="473"/>
      <c r="D37" s="473"/>
      <c r="E37" s="473"/>
      <c r="F37" s="473"/>
      <c r="G37" s="473"/>
      <c r="H37" s="473"/>
      <c r="I37" s="473"/>
      <c r="J37" s="473"/>
      <c r="K37" s="84"/>
      <c r="L37" s="473"/>
      <c r="M37" s="473"/>
      <c r="N37" s="473"/>
      <c r="O37" s="473"/>
      <c r="P37" s="473"/>
      <c r="Q37" s="473"/>
      <c r="R37" s="473"/>
      <c r="S37" s="473"/>
      <c r="T37" s="473"/>
      <c r="U37" s="473"/>
      <c r="V37" s="473"/>
      <c r="W37" s="473"/>
      <c r="X37" s="473"/>
    </row>
    <row r="38" ht="15.75" customHeight="1">
      <c r="A38" s="117"/>
      <c r="B38" s="473"/>
      <c r="C38" s="473"/>
      <c r="D38" s="473"/>
      <c r="E38" s="473"/>
      <c r="F38" s="473"/>
      <c r="G38" s="473"/>
      <c r="H38" s="473"/>
      <c r="I38" s="473"/>
      <c r="J38" s="473"/>
      <c r="K38" s="84"/>
      <c r="L38" s="473"/>
      <c r="M38" s="473"/>
      <c r="N38" s="473"/>
      <c r="O38" s="473"/>
      <c r="P38" s="473"/>
      <c r="Q38" s="473"/>
      <c r="R38" s="473"/>
      <c r="S38" s="473"/>
      <c r="T38" s="473"/>
      <c r="U38" s="473"/>
      <c r="V38" s="473"/>
      <c r="W38" s="473"/>
      <c r="X38" s="473"/>
    </row>
    <row r="39" ht="15.75" customHeight="1">
      <c r="A39" s="127"/>
      <c r="B39" s="473"/>
      <c r="C39" s="473"/>
      <c r="D39" s="473"/>
      <c r="E39" s="473"/>
      <c r="F39" s="473"/>
      <c r="G39" s="473"/>
      <c r="H39" s="473"/>
      <c r="I39" s="473"/>
      <c r="J39" s="473"/>
      <c r="K39" s="113"/>
      <c r="L39" s="473"/>
      <c r="M39" s="473"/>
      <c r="N39" s="473"/>
      <c r="O39" s="473"/>
      <c r="P39" s="473"/>
      <c r="Q39" s="473"/>
      <c r="R39" s="473"/>
      <c r="S39" s="473"/>
      <c r="T39" s="473"/>
      <c r="U39" s="473"/>
      <c r="V39" s="473"/>
      <c r="W39" s="473"/>
      <c r="X39" s="473"/>
    </row>
    <row r="40" ht="15.75" customHeight="1">
      <c r="A40" s="471"/>
      <c r="B40" s="473"/>
      <c r="C40" s="473"/>
      <c r="D40" s="473"/>
      <c r="E40" s="473"/>
      <c r="F40" s="473"/>
      <c r="G40" s="473"/>
      <c r="H40" s="473"/>
      <c r="I40" s="473"/>
      <c r="J40" s="473"/>
      <c r="K40" s="473"/>
      <c r="L40" s="473"/>
      <c r="M40" s="473"/>
      <c r="N40" s="473"/>
      <c r="O40" s="473"/>
      <c r="P40" s="473"/>
      <c r="Q40" s="473"/>
      <c r="R40" s="473"/>
      <c r="S40" s="473"/>
      <c r="T40" s="473"/>
      <c r="U40" s="473"/>
      <c r="V40" s="473"/>
      <c r="W40" s="473"/>
      <c r="X40" s="473"/>
    </row>
    <row r="41" ht="15.75" customHeight="1">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row>
    <row r="42" ht="15.75" customHeight="1">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row>
    <row r="43" ht="15.75" customHeight="1">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1.22" defaultRowHeight="15.0"/>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0" t="s">
        <v>188</v>
      </c>
      <c r="B1" s="401" t="s">
        <v>261</v>
      </c>
      <c r="C1" s="11"/>
      <c r="D1" s="11"/>
      <c r="E1" s="11"/>
      <c r="F1" s="11"/>
      <c r="G1" s="11"/>
      <c r="H1" s="11"/>
      <c r="I1" s="11"/>
      <c r="J1" s="402"/>
      <c r="K1" s="403" t="s">
        <v>188</v>
      </c>
      <c r="L1" s="404" t="s">
        <v>190</v>
      </c>
      <c r="X1" s="473"/>
    </row>
    <row r="2" ht="15.75" customHeight="1">
      <c r="A2" s="405" t="s">
        <v>226</v>
      </c>
      <c r="B2" s="406" t="s">
        <v>192</v>
      </c>
      <c r="C2" s="407">
        <f>SUM(C4:I4)</f>
        <v>9</v>
      </c>
      <c r="D2" s="473"/>
      <c r="E2" s="473"/>
      <c r="F2" s="473"/>
      <c r="G2" s="473"/>
      <c r="H2" s="473"/>
      <c r="I2" s="473"/>
      <c r="J2" s="473"/>
      <c r="K2" s="408" t="s">
        <v>193</v>
      </c>
      <c r="L2" s="409"/>
      <c r="M2" s="410"/>
      <c r="N2" s="410"/>
      <c r="O2" s="410"/>
      <c r="P2" s="410"/>
      <c r="Q2" s="410"/>
      <c r="R2" s="410"/>
      <c r="S2" s="410"/>
      <c r="T2" s="410"/>
      <c r="U2" s="410"/>
      <c r="V2" s="410"/>
      <c r="W2" s="410"/>
      <c r="X2" s="473"/>
    </row>
    <row r="3" ht="54.0" customHeight="1">
      <c r="A3" s="127"/>
      <c r="B3" s="411"/>
      <c r="C3" s="412" t="s">
        <v>194</v>
      </c>
      <c r="D3" s="413" t="s">
        <v>122</v>
      </c>
      <c r="E3" s="413" t="s">
        <v>123</v>
      </c>
      <c r="F3" s="414" t="s">
        <v>195</v>
      </c>
      <c r="G3" s="414" t="s">
        <v>196</v>
      </c>
      <c r="H3" s="414" t="s">
        <v>126</v>
      </c>
      <c r="I3" s="41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c r="X3" s="473"/>
    </row>
    <row r="4" ht="15.75" customHeight="1">
      <c r="A4" s="1" t="s">
        <v>227</v>
      </c>
      <c r="B4" s="421" t="s">
        <v>198</v>
      </c>
      <c r="C4" s="422">
        <f>'INPUT HERE'!E25</f>
        <v>9</v>
      </c>
      <c r="D4" s="422" t="str">
        <f>'INPUT HERE'!F25</f>
        <v/>
      </c>
      <c r="E4" s="422" t="str">
        <f>'INPUT HERE'!G25</f>
        <v>IEP</v>
      </c>
      <c r="F4" s="422">
        <f>'INPUT HERE'!H25</f>
        <v>0</v>
      </c>
      <c r="G4" s="422">
        <f>'INPUT HERE'!I25</f>
        <v>0</v>
      </c>
      <c r="H4" s="422">
        <f>'INPUT HERE'!J25</f>
        <v>0</v>
      </c>
      <c r="I4" s="422">
        <f>'INPUT HERE'!K25</f>
        <v>0</v>
      </c>
      <c r="J4" s="423">
        <f>SUM(C4:I4)</f>
        <v>9</v>
      </c>
      <c r="K4" s="126"/>
      <c r="L4" s="424" t="s">
        <v>199</v>
      </c>
      <c r="M4" s="422">
        <f>'INPUT HERE'!P25</f>
        <v>0</v>
      </c>
      <c r="N4" s="422">
        <f>'INPUT HERE'!Q25</f>
        <v>0</v>
      </c>
      <c r="O4" s="422">
        <f>'INPUT HERE'!R25</f>
        <v>0</v>
      </c>
      <c r="P4" s="422">
        <f>'INPUT HERE'!S25</f>
        <v>0</v>
      </c>
      <c r="Q4" s="422">
        <f>'INPUT HERE'!T25</f>
        <v>0</v>
      </c>
      <c r="R4" s="422">
        <f>'INPUT HERE'!U25</f>
        <v>0</v>
      </c>
      <c r="S4" s="422">
        <f>'INPUT HERE'!V25</f>
        <v>0</v>
      </c>
      <c r="T4" s="422">
        <f>'INPUT HERE'!W25</f>
        <v>0</v>
      </c>
      <c r="U4" s="422">
        <f>'INPUT HERE'!X25</f>
        <v>0</v>
      </c>
      <c r="V4" s="422">
        <f>'INPUT HERE'!Y25</f>
        <v>0</v>
      </c>
      <c r="W4" s="425"/>
      <c r="X4" s="473"/>
    </row>
    <row r="5" ht="15.75" customHeight="1">
      <c r="A5" s="1"/>
      <c r="B5" s="426"/>
      <c r="C5" s="427"/>
      <c r="D5" s="428"/>
      <c r="E5" s="428"/>
      <c r="F5" s="428"/>
      <c r="G5" s="428"/>
      <c r="H5" s="428"/>
      <c r="I5" s="428"/>
      <c r="J5" s="429" t="s">
        <v>200</v>
      </c>
      <c r="K5" s="430"/>
      <c r="L5" s="431"/>
      <c r="M5" s="427"/>
      <c r="N5" s="428"/>
      <c r="O5" s="428"/>
      <c r="P5" s="428"/>
      <c r="Q5" s="428"/>
      <c r="R5" s="428"/>
      <c r="S5" s="428"/>
      <c r="T5" s="428"/>
      <c r="U5" s="428"/>
      <c r="V5" s="428"/>
      <c r="W5" s="419" t="s">
        <v>200</v>
      </c>
      <c r="X5" s="473"/>
    </row>
    <row r="6" ht="15.75" customHeight="1">
      <c r="A6" s="472" t="s">
        <v>228</v>
      </c>
      <c r="B6" s="421" t="s">
        <v>264</v>
      </c>
      <c r="C6" s="432" t="str">
        <f>'INPUT HERE'!E29</f>
        <v/>
      </c>
      <c r="D6" s="432" t="str">
        <f>'INPUT HERE'!F29</f>
        <v/>
      </c>
      <c r="E6" s="432" t="str">
        <f>'INPUT HERE'!G29</f>
        <v/>
      </c>
      <c r="F6" s="432" t="str">
        <f>'INPUT HERE'!H29</f>
        <v/>
      </c>
      <c r="G6" s="432" t="str">
        <f>'INPUT HERE'!I29</f>
        <v/>
      </c>
      <c r="H6" s="432" t="str">
        <f>'INPUT HERE'!J29</f>
        <v/>
      </c>
      <c r="I6" s="432" t="str">
        <f>'INPUT HERE'!K29</f>
        <v/>
      </c>
      <c r="J6" s="433"/>
      <c r="K6" s="434" t="s">
        <v>202</v>
      </c>
      <c r="L6" s="424" t="s">
        <v>265</v>
      </c>
      <c r="M6" s="432" t="str">
        <f>'INPUT HERE'!P29</f>
        <v/>
      </c>
      <c r="N6" s="432" t="str">
        <f>'INPUT HERE'!Q29</f>
        <v/>
      </c>
      <c r="O6" s="432" t="str">
        <f>'INPUT HERE'!R29</f>
        <v/>
      </c>
      <c r="P6" s="432" t="str">
        <f>'INPUT HERE'!S29</f>
        <v/>
      </c>
      <c r="Q6" s="432" t="str">
        <f>'INPUT HERE'!T29</f>
        <v/>
      </c>
      <c r="R6" s="432" t="str">
        <f>'INPUT HERE'!U29</f>
        <v/>
      </c>
      <c r="S6" s="432" t="str">
        <f>'INPUT HERE'!V29</f>
        <v/>
      </c>
      <c r="T6" s="432" t="str">
        <f>'INPUT HERE'!W29</f>
        <v/>
      </c>
      <c r="U6" s="432" t="str">
        <f>'INPUT HERE'!X29</f>
        <v/>
      </c>
      <c r="V6" s="432" t="str">
        <f>'INPUT HERE'!Y29</f>
        <v/>
      </c>
      <c r="W6" s="435"/>
      <c r="X6" s="473"/>
    </row>
    <row r="7" ht="15.75" customHeight="1">
      <c r="A7" s="100"/>
      <c r="B7" s="421" t="s">
        <v>204</v>
      </c>
      <c r="C7" s="436">
        <f t="shared" ref="C7:I7" si="1">IF(C6,C6/C4,0)</f>
        <v>0</v>
      </c>
      <c r="D7" s="436">
        <f t="shared" si="1"/>
        <v>0</v>
      </c>
      <c r="E7" s="436">
        <f t="shared" si="1"/>
        <v>0</v>
      </c>
      <c r="F7" s="436">
        <f t="shared" si="1"/>
        <v>0</v>
      </c>
      <c r="G7" s="436">
        <f t="shared" si="1"/>
        <v>0</v>
      </c>
      <c r="H7" s="436">
        <f t="shared" si="1"/>
        <v>0</v>
      </c>
      <c r="I7" s="436">
        <f t="shared" si="1"/>
        <v>0</v>
      </c>
      <c r="J7" s="437">
        <f t="shared" ref="J7:J8" si="4">AVERAGE(C7:I7)</f>
        <v>0</v>
      </c>
      <c r="K7" s="84"/>
      <c r="L7" s="424" t="s">
        <v>205</v>
      </c>
      <c r="M7" s="436">
        <f t="shared" ref="M7:V7" si="2">IF(M6,M6/M4,0)</f>
        <v>0</v>
      </c>
      <c r="N7" s="436">
        <f t="shared" si="2"/>
        <v>0</v>
      </c>
      <c r="O7" s="436">
        <f t="shared" si="2"/>
        <v>0</v>
      </c>
      <c r="P7" s="436">
        <f t="shared" si="2"/>
        <v>0</v>
      </c>
      <c r="Q7" s="436">
        <f t="shared" si="2"/>
        <v>0</v>
      </c>
      <c r="R7" s="436">
        <f t="shared" si="2"/>
        <v>0</v>
      </c>
      <c r="S7" s="436">
        <f t="shared" si="2"/>
        <v>0</v>
      </c>
      <c r="T7" s="436">
        <f t="shared" si="2"/>
        <v>0</v>
      </c>
      <c r="U7" s="436">
        <f t="shared" si="2"/>
        <v>0</v>
      </c>
      <c r="V7" s="436">
        <f t="shared" si="2"/>
        <v>0</v>
      </c>
      <c r="W7" s="438">
        <f t="shared" ref="W7:W8" si="6">AVERAGE(M7:V7)</f>
        <v>0</v>
      </c>
      <c r="X7" s="473"/>
    </row>
    <row r="8" ht="15.75" customHeight="1">
      <c r="A8" s="119"/>
      <c r="B8" s="421" t="s">
        <v>206</v>
      </c>
      <c r="C8" s="439">
        <f t="shared" ref="C8:I8" si="3">IF(C6,C6/C4,0)</f>
        <v>0</v>
      </c>
      <c r="D8" s="439">
        <f t="shared" si="3"/>
        <v>0</v>
      </c>
      <c r="E8" s="439">
        <f t="shared" si="3"/>
        <v>0</v>
      </c>
      <c r="F8" s="439">
        <f t="shared" si="3"/>
        <v>0</v>
      </c>
      <c r="G8" s="439">
        <f t="shared" si="3"/>
        <v>0</v>
      </c>
      <c r="H8" s="439">
        <f t="shared" si="3"/>
        <v>0</v>
      </c>
      <c r="I8" s="439">
        <f t="shared" si="3"/>
        <v>0</v>
      </c>
      <c r="J8" s="440">
        <f t="shared" si="4"/>
        <v>0</v>
      </c>
      <c r="K8" s="126"/>
      <c r="L8" s="424" t="s">
        <v>206</v>
      </c>
      <c r="M8" s="439">
        <f t="shared" ref="M8:V8" si="5">IF(M6,M6/M4,0)</f>
        <v>0</v>
      </c>
      <c r="N8" s="439">
        <f t="shared" si="5"/>
        <v>0</v>
      </c>
      <c r="O8" s="439">
        <f t="shared" si="5"/>
        <v>0</v>
      </c>
      <c r="P8" s="439">
        <f t="shared" si="5"/>
        <v>0</v>
      </c>
      <c r="Q8" s="439">
        <f t="shared" si="5"/>
        <v>0</v>
      </c>
      <c r="R8" s="439">
        <f t="shared" si="5"/>
        <v>0</v>
      </c>
      <c r="S8" s="439">
        <f t="shared" si="5"/>
        <v>0</v>
      </c>
      <c r="T8" s="439">
        <f t="shared" si="5"/>
        <v>0</v>
      </c>
      <c r="U8" s="439">
        <f t="shared" si="5"/>
        <v>0</v>
      </c>
      <c r="V8" s="439">
        <f t="shared" si="5"/>
        <v>0</v>
      </c>
      <c r="W8" s="441">
        <f t="shared" si="6"/>
        <v>0</v>
      </c>
      <c r="X8" s="473"/>
    </row>
    <row r="9" ht="15.75" customHeight="1">
      <c r="A9" s="442" t="s">
        <v>229</v>
      </c>
      <c r="B9" s="426"/>
      <c r="C9" s="427"/>
      <c r="D9" s="428"/>
      <c r="E9" s="428"/>
      <c r="F9" s="428"/>
      <c r="G9" s="428"/>
      <c r="H9" s="428"/>
      <c r="I9" s="428"/>
      <c r="J9" s="429" t="s">
        <v>200</v>
      </c>
      <c r="K9" s="443"/>
      <c r="L9" s="431"/>
      <c r="M9" s="427"/>
      <c r="N9" s="428"/>
      <c r="O9" s="428"/>
      <c r="P9" s="428"/>
      <c r="Q9" s="428"/>
      <c r="R9" s="428"/>
      <c r="S9" s="428"/>
      <c r="T9" s="428"/>
      <c r="U9" s="428"/>
      <c r="V9" s="428"/>
      <c r="W9" s="419" t="s">
        <v>200</v>
      </c>
      <c r="X9" s="473"/>
    </row>
    <row r="10" ht="15.75" customHeight="1">
      <c r="A10" s="119"/>
      <c r="B10" s="444" t="s">
        <v>207</v>
      </c>
      <c r="C10" s="445">
        <f t="shared" ref="C10:I10" si="7">IF(C8,C8/$J$8,0)</f>
        <v>0</v>
      </c>
      <c r="D10" s="445">
        <f t="shared" si="7"/>
        <v>0</v>
      </c>
      <c r="E10" s="445">
        <f t="shared" si="7"/>
        <v>0</v>
      </c>
      <c r="F10" s="445">
        <f t="shared" si="7"/>
        <v>0</v>
      </c>
      <c r="G10" s="445">
        <f t="shared" si="7"/>
        <v>0</v>
      </c>
      <c r="H10" s="445">
        <f t="shared" si="7"/>
        <v>0</v>
      </c>
      <c r="I10" s="445">
        <f t="shared" si="7"/>
        <v>0</v>
      </c>
      <c r="J10" s="446">
        <f>AVERAGE(C10:I10)</f>
        <v>0</v>
      </c>
      <c r="K10" s="408" t="s">
        <v>208</v>
      </c>
      <c r="L10" s="447" t="s">
        <v>209</v>
      </c>
      <c r="M10" s="445">
        <f t="shared" ref="M10:V10" si="8">IF(M8,M8/$W$8,0)</f>
        <v>0</v>
      </c>
      <c r="N10" s="445">
        <f t="shared" si="8"/>
        <v>0</v>
      </c>
      <c r="O10" s="445">
        <f t="shared" si="8"/>
        <v>0</v>
      </c>
      <c r="P10" s="445">
        <f t="shared" si="8"/>
        <v>0</v>
      </c>
      <c r="Q10" s="445">
        <f t="shared" si="8"/>
        <v>0</v>
      </c>
      <c r="R10" s="445">
        <f t="shared" si="8"/>
        <v>0</v>
      </c>
      <c r="S10" s="445">
        <f t="shared" si="8"/>
        <v>0</v>
      </c>
      <c r="T10" s="445">
        <f t="shared" si="8"/>
        <v>0</v>
      </c>
      <c r="U10" s="445">
        <f t="shared" si="8"/>
        <v>0</v>
      </c>
      <c r="V10" s="445">
        <f t="shared" si="8"/>
        <v>0</v>
      </c>
      <c r="W10" s="448">
        <f>AVERAGE(M10:V10)</f>
        <v>0</v>
      </c>
      <c r="X10" s="473"/>
    </row>
    <row r="11" ht="15.75" customHeight="1">
      <c r="A11" s="449"/>
      <c r="B11" s="450" t="s">
        <v>210</v>
      </c>
      <c r="C11" s="451">
        <f t="shared" ref="C11:I11" si="9">C10-$J$10</f>
        <v>0</v>
      </c>
      <c r="D11" s="451">
        <f t="shared" si="9"/>
        <v>0</v>
      </c>
      <c r="E11" s="451">
        <f t="shared" si="9"/>
        <v>0</v>
      </c>
      <c r="F11" s="451">
        <f t="shared" si="9"/>
        <v>0</v>
      </c>
      <c r="G11" s="451">
        <f t="shared" si="9"/>
        <v>0</v>
      </c>
      <c r="H11" s="451">
        <f t="shared" si="9"/>
        <v>0</v>
      </c>
      <c r="I11" s="451">
        <f t="shared" si="9"/>
        <v>0</v>
      </c>
      <c r="J11" s="452"/>
      <c r="K11" s="126"/>
      <c r="L11" s="453" t="s">
        <v>210</v>
      </c>
      <c r="M11" s="439">
        <f t="shared" ref="M11:V11" si="10">M10-$J$10</f>
        <v>0</v>
      </c>
      <c r="N11" s="439">
        <f t="shared" si="10"/>
        <v>0</v>
      </c>
      <c r="O11" s="439">
        <f t="shared" si="10"/>
        <v>0</v>
      </c>
      <c r="P11" s="439">
        <f t="shared" si="10"/>
        <v>0</v>
      </c>
      <c r="Q11" s="439">
        <f t="shared" si="10"/>
        <v>0</v>
      </c>
      <c r="R11" s="439">
        <f t="shared" si="10"/>
        <v>0</v>
      </c>
      <c r="S11" s="439">
        <f t="shared" si="10"/>
        <v>0</v>
      </c>
      <c r="T11" s="439">
        <f t="shared" si="10"/>
        <v>0</v>
      </c>
      <c r="U11" s="439">
        <f t="shared" si="10"/>
        <v>0</v>
      </c>
      <c r="V11" s="439">
        <f t="shared" si="10"/>
        <v>0</v>
      </c>
      <c r="W11" s="454"/>
      <c r="X11" s="473"/>
    </row>
    <row r="12" ht="15.75" customHeight="1">
      <c r="A12" s="1"/>
      <c r="B12" s="444" t="s">
        <v>211</v>
      </c>
      <c r="C12" s="451">
        <f t="shared" ref="C12:H12" si="11">IF(C8,C8/$I$8,0)</f>
        <v>0</v>
      </c>
      <c r="D12" s="451">
        <f t="shared" si="11"/>
        <v>0</v>
      </c>
      <c r="E12" s="451">
        <f t="shared" si="11"/>
        <v>0</v>
      </c>
      <c r="F12" s="451">
        <f t="shared" si="11"/>
        <v>0</v>
      </c>
      <c r="G12" s="451">
        <f t="shared" si="11"/>
        <v>0</v>
      </c>
      <c r="H12" s="451">
        <f t="shared" si="11"/>
        <v>0</v>
      </c>
      <c r="I12" s="455"/>
      <c r="J12" s="456">
        <f>AVERAGE(C12:I12)</f>
        <v>0</v>
      </c>
      <c r="K12" s="430"/>
      <c r="L12" s="457"/>
      <c r="M12" s="451"/>
      <c r="N12" s="451"/>
      <c r="O12" s="451"/>
      <c r="P12" s="451"/>
      <c r="Q12" s="451"/>
      <c r="R12" s="451"/>
      <c r="S12" s="451"/>
      <c r="T12" s="451"/>
      <c r="U12" s="451"/>
      <c r="V12" s="451"/>
      <c r="W12" s="451"/>
      <c r="X12" s="473"/>
    </row>
    <row r="13" ht="15.75" customHeight="1">
      <c r="A13" s="458" t="s">
        <v>212</v>
      </c>
      <c r="B13" s="459" t="s">
        <v>213</v>
      </c>
      <c r="C13" s="439">
        <f>C12-J12</f>
        <v>0</v>
      </c>
      <c r="D13" s="439">
        <f>D12-J12</f>
        <v>0</v>
      </c>
      <c r="E13" s="439">
        <f>E12-J12</f>
        <v>0</v>
      </c>
      <c r="F13" s="439">
        <f>F12-J12</f>
        <v>0</v>
      </c>
      <c r="G13" s="439">
        <f>G12-J12</f>
        <v>0</v>
      </c>
      <c r="H13" s="439">
        <f>H12-J12</f>
        <v>0</v>
      </c>
      <c r="I13" s="474"/>
      <c r="J13" s="475"/>
      <c r="K13" s="462" t="s">
        <v>212</v>
      </c>
      <c r="L13" s="473"/>
      <c r="M13" s="451"/>
      <c r="N13" s="451"/>
      <c r="O13" s="451"/>
      <c r="P13" s="451"/>
      <c r="Q13" s="451"/>
      <c r="R13" s="451"/>
      <c r="S13" s="451"/>
      <c r="T13" s="451"/>
      <c r="U13" s="451"/>
      <c r="V13" s="451"/>
      <c r="W13" s="473"/>
      <c r="X13" s="473"/>
    </row>
    <row r="14" ht="15.75" customHeight="1">
      <c r="A14" s="463" t="s">
        <v>286</v>
      </c>
      <c r="B14" s="473"/>
      <c r="C14" s="473"/>
      <c r="D14" s="473"/>
      <c r="E14" s="473"/>
      <c r="F14" s="473"/>
      <c r="G14" s="473"/>
      <c r="H14" s="473"/>
      <c r="I14" s="473"/>
      <c r="J14" s="473"/>
      <c r="K14" s="430" t="s">
        <v>287</v>
      </c>
      <c r="L14" s="473"/>
      <c r="M14" s="473"/>
      <c r="N14" s="473"/>
      <c r="O14" s="473"/>
      <c r="P14" s="473"/>
      <c r="Q14" s="473"/>
      <c r="R14" s="473"/>
      <c r="S14" s="473"/>
      <c r="T14" s="473"/>
      <c r="U14" s="473"/>
      <c r="V14" s="473"/>
      <c r="W14" s="473"/>
      <c r="X14" s="473"/>
    </row>
    <row r="15" ht="15.75" customHeight="1">
      <c r="A15" s="464" t="s">
        <v>288</v>
      </c>
      <c r="B15" s="473"/>
      <c r="C15" s="473"/>
      <c r="D15" s="473"/>
      <c r="E15" s="473"/>
      <c r="F15" s="473"/>
      <c r="G15" s="473"/>
      <c r="H15" s="473"/>
      <c r="I15" s="473"/>
      <c r="J15" s="473"/>
      <c r="K15" s="465" t="s">
        <v>289</v>
      </c>
      <c r="L15" s="473"/>
      <c r="M15" s="473"/>
      <c r="N15" s="473"/>
      <c r="O15" s="473"/>
      <c r="P15" s="473"/>
      <c r="Q15" s="473"/>
      <c r="R15" s="473"/>
      <c r="S15" s="473"/>
      <c r="T15" s="473"/>
      <c r="U15" s="473"/>
      <c r="V15" s="473"/>
      <c r="W15" s="473"/>
      <c r="X15" s="473"/>
    </row>
    <row r="16" ht="15.75" customHeight="1">
      <c r="A16" s="127"/>
      <c r="B16" s="473"/>
      <c r="C16" s="473"/>
      <c r="D16" s="473"/>
      <c r="E16" s="473"/>
      <c r="F16" s="473"/>
      <c r="G16" s="473"/>
      <c r="H16" s="473"/>
      <c r="I16" s="473"/>
      <c r="J16" s="473"/>
      <c r="K16" s="126"/>
      <c r="L16" s="473"/>
      <c r="M16" s="473"/>
      <c r="N16" s="473"/>
      <c r="O16" s="473"/>
      <c r="P16" s="473"/>
      <c r="Q16" s="473"/>
      <c r="R16" s="473"/>
      <c r="S16" s="473"/>
      <c r="T16" s="473"/>
      <c r="U16" s="473"/>
      <c r="V16" s="473"/>
      <c r="W16" s="473"/>
      <c r="X16" s="473"/>
    </row>
    <row r="17" ht="15.75" customHeight="1">
      <c r="A17" s="405" t="s">
        <v>290</v>
      </c>
      <c r="B17" s="473"/>
      <c r="C17" s="473"/>
      <c r="D17" s="473"/>
      <c r="E17" s="473"/>
      <c r="F17" s="473"/>
      <c r="G17" s="473"/>
      <c r="H17" s="473"/>
      <c r="I17" s="473"/>
      <c r="J17" s="473"/>
      <c r="K17" s="434" t="s">
        <v>291</v>
      </c>
      <c r="L17" s="473"/>
      <c r="M17" s="473"/>
      <c r="N17" s="473"/>
      <c r="O17" s="473"/>
      <c r="P17" s="473"/>
      <c r="Q17" s="473"/>
      <c r="R17" s="473"/>
      <c r="S17" s="473"/>
      <c r="T17" s="473"/>
      <c r="U17" s="473"/>
      <c r="V17" s="473"/>
      <c r="W17" s="473"/>
      <c r="X17" s="473"/>
    </row>
    <row r="18" ht="15.75" customHeight="1">
      <c r="A18" s="117"/>
      <c r="B18" s="473"/>
      <c r="C18" s="473"/>
      <c r="D18" s="473"/>
      <c r="E18" s="473"/>
      <c r="F18" s="473"/>
      <c r="G18" s="473"/>
      <c r="H18" s="473"/>
      <c r="I18" s="473"/>
      <c r="J18" s="473"/>
      <c r="K18" s="84"/>
      <c r="L18" s="473"/>
      <c r="M18" s="473"/>
      <c r="N18" s="473"/>
      <c r="O18" s="473"/>
      <c r="P18" s="473"/>
      <c r="Q18" s="473"/>
      <c r="R18" s="473"/>
      <c r="S18" s="473"/>
      <c r="T18" s="473"/>
      <c r="U18" s="473"/>
      <c r="V18" s="473"/>
      <c r="W18" s="473"/>
      <c r="X18" s="473"/>
    </row>
    <row r="19" ht="15.75" customHeight="1">
      <c r="A19" s="127"/>
      <c r="B19" s="473"/>
      <c r="C19" s="473"/>
      <c r="D19" s="473"/>
      <c r="E19" s="473"/>
      <c r="F19" s="473"/>
      <c r="G19" s="473"/>
      <c r="H19" s="473"/>
      <c r="I19" s="473"/>
      <c r="J19" s="473"/>
      <c r="K19" s="126"/>
      <c r="L19" s="473"/>
      <c r="M19" s="473"/>
      <c r="N19" s="473"/>
      <c r="O19" s="473"/>
      <c r="P19" s="473"/>
      <c r="Q19" s="473"/>
      <c r="R19" s="473"/>
      <c r="S19" s="473"/>
      <c r="T19" s="473"/>
      <c r="U19" s="473"/>
      <c r="V19" s="473"/>
      <c r="W19" s="473"/>
      <c r="X19" s="473"/>
    </row>
    <row r="20" ht="15.75" customHeight="1">
      <c r="A20" s="466" t="s">
        <v>220</v>
      </c>
      <c r="B20" s="473"/>
      <c r="C20" s="473"/>
      <c r="D20" s="473"/>
      <c r="E20" s="473"/>
      <c r="F20" s="473"/>
      <c r="G20" s="473"/>
      <c r="H20" s="473"/>
      <c r="I20" s="473"/>
      <c r="J20" s="473"/>
      <c r="K20" s="467" t="s">
        <v>220</v>
      </c>
      <c r="L20" s="473"/>
      <c r="M20" s="473"/>
      <c r="N20" s="473"/>
      <c r="O20" s="473"/>
      <c r="P20" s="473"/>
      <c r="Q20" s="473"/>
      <c r="R20" s="473"/>
      <c r="S20" s="473"/>
      <c r="T20" s="473"/>
      <c r="U20" s="473"/>
      <c r="V20" s="473"/>
      <c r="W20" s="473"/>
      <c r="X20" s="473"/>
    </row>
    <row r="21" ht="15.75" customHeight="1">
      <c r="A21" s="127"/>
      <c r="B21" s="473"/>
      <c r="C21" s="473"/>
      <c r="D21" s="473"/>
      <c r="E21" s="473"/>
      <c r="F21" s="473"/>
      <c r="G21" s="473"/>
      <c r="H21" s="473"/>
      <c r="I21" s="473"/>
      <c r="J21" s="473"/>
      <c r="K21" s="126"/>
      <c r="L21" s="473"/>
      <c r="M21" s="473"/>
      <c r="N21" s="473"/>
      <c r="O21" s="473"/>
      <c r="P21" s="473"/>
      <c r="Q21" s="473"/>
      <c r="R21" s="473"/>
      <c r="S21" s="473"/>
      <c r="T21" s="473"/>
      <c r="U21" s="473"/>
      <c r="V21" s="473"/>
      <c r="W21" s="473"/>
      <c r="X21" s="473"/>
    </row>
    <row r="22" ht="15.75" customHeight="1">
      <c r="A22" s="468"/>
      <c r="B22" s="473"/>
      <c r="C22" s="473"/>
      <c r="D22" s="473"/>
      <c r="E22" s="473"/>
      <c r="F22" s="473"/>
      <c r="G22" s="473"/>
      <c r="H22" s="473"/>
      <c r="I22" s="473"/>
      <c r="J22" s="473"/>
      <c r="K22" s="469"/>
      <c r="L22" s="473"/>
      <c r="M22" s="473"/>
      <c r="N22" s="473"/>
      <c r="O22" s="473"/>
      <c r="P22" s="473"/>
      <c r="Q22" s="473"/>
      <c r="R22" s="473"/>
      <c r="S22" s="473"/>
      <c r="T22" s="473"/>
      <c r="U22" s="473"/>
      <c r="V22" s="473"/>
      <c r="W22" s="473"/>
      <c r="X22" s="473"/>
    </row>
    <row r="23" ht="15.75" customHeight="1">
      <c r="A23" s="470" t="s">
        <v>221</v>
      </c>
      <c r="B23" s="473"/>
      <c r="C23" s="473"/>
      <c r="D23" s="473"/>
      <c r="E23" s="473"/>
      <c r="F23" s="473"/>
      <c r="G23" s="473"/>
      <c r="H23" s="473"/>
      <c r="I23" s="473"/>
      <c r="J23" s="473"/>
      <c r="K23" s="145" t="s">
        <v>221</v>
      </c>
      <c r="L23" s="473"/>
      <c r="M23" s="473"/>
      <c r="N23" s="473"/>
      <c r="O23" s="473"/>
      <c r="P23" s="473"/>
      <c r="Q23" s="473"/>
      <c r="R23" s="473"/>
      <c r="S23" s="473"/>
      <c r="T23" s="473"/>
      <c r="U23" s="473"/>
      <c r="V23" s="473"/>
      <c r="W23" s="473"/>
      <c r="X23" s="473"/>
    </row>
    <row r="24" ht="15.75" customHeight="1">
      <c r="A24" s="405" t="s">
        <v>292</v>
      </c>
      <c r="B24" s="473"/>
      <c r="C24" s="473"/>
      <c r="D24" s="473"/>
      <c r="E24" s="473"/>
      <c r="F24" s="473"/>
      <c r="G24" s="473"/>
      <c r="H24" s="473"/>
      <c r="I24" s="473"/>
      <c r="J24" s="473"/>
      <c r="K24" s="434" t="s">
        <v>293</v>
      </c>
      <c r="L24" s="473"/>
      <c r="M24" s="473"/>
      <c r="N24" s="473"/>
      <c r="O24" s="473"/>
      <c r="P24" s="473"/>
      <c r="Q24" s="473"/>
      <c r="R24" s="473"/>
      <c r="S24" s="473"/>
      <c r="T24" s="473"/>
      <c r="U24" s="473"/>
      <c r="V24" s="473"/>
      <c r="W24" s="473"/>
      <c r="X24" s="473"/>
    </row>
    <row r="25" ht="15.75" customHeight="1">
      <c r="A25" s="117"/>
      <c r="B25" s="473"/>
      <c r="C25" s="473"/>
      <c r="D25" s="473"/>
      <c r="E25" s="473"/>
      <c r="F25" s="473"/>
      <c r="G25" s="473"/>
      <c r="H25" s="473"/>
      <c r="I25" s="473"/>
      <c r="J25" s="473"/>
      <c r="K25" s="84"/>
      <c r="L25" s="473"/>
      <c r="M25" s="473"/>
      <c r="N25" s="473"/>
      <c r="O25" s="473"/>
      <c r="P25" s="473"/>
      <c r="Q25" s="473"/>
      <c r="R25" s="473"/>
      <c r="S25" s="473"/>
      <c r="T25" s="473"/>
      <c r="U25" s="473"/>
      <c r="V25" s="473"/>
      <c r="W25" s="473"/>
      <c r="X25" s="473"/>
    </row>
    <row r="26" ht="15.75" customHeight="1">
      <c r="A26" s="117"/>
      <c r="B26" s="473"/>
      <c r="C26" s="473"/>
      <c r="D26" s="473"/>
      <c r="E26" s="473"/>
      <c r="F26" s="473"/>
      <c r="G26" s="473"/>
      <c r="H26" s="473"/>
      <c r="I26" s="473"/>
      <c r="J26" s="473"/>
      <c r="K26" s="84"/>
      <c r="L26" s="473"/>
      <c r="M26" s="473"/>
      <c r="N26" s="473"/>
      <c r="O26" s="473"/>
      <c r="P26" s="473"/>
      <c r="Q26" s="473"/>
      <c r="R26" s="473"/>
      <c r="S26" s="473"/>
      <c r="T26" s="473"/>
      <c r="U26" s="473"/>
      <c r="V26" s="473"/>
      <c r="W26" s="473"/>
      <c r="X26" s="473"/>
    </row>
    <row r="27" ht="15.75" customHeight="1">
      <c r="A27" s="117"/>
      <c r="B27" s="473"/>
      <c r="C27" s="473"/>
      <c r="D27" s="473"/>
      <c r="E27" s="473"/>
      <c r="F27" s="473"/>
      <c r="G27" s="473"/>
      <c r="H27" s="473"/>
      <c r="I27" s="473"/>
      <c r="J27" s="473"/>
      <c r="K27" s="84"/>
      <c r="L27" s="473"/>
      <c r="M27" s="473"/>
      <c r="N27" s="473"/>
      <c r="O27" s="473"/>
      <c r="P27" s="473"/>
      <c r="Q27" s="473"/>
      <c r="R27" s="473"/>
      <c r="S27" s="473"/>
      <c r="T27" s="473"/>
      <c r="U27" s="473"/>
      <c r="V27" s="473"/>
      <c r="W27" s="473"/>
      <c r="X27" s="473"/>
    </row>
    <row r="28" ht="15.75" customHeight="1">
      <c r="A28" s="127"/>
      <c r="B28" s="473"/>
      <c r="C28" s="473"/>
      <c r="D28" s="473"/>
      <c r="E28" s="473"/>
      <c r="F28" s="473"/>
      <c r="G28" s="473"/>
      <c r="H28" s="473"/>
      <c r="I28" s="473"/>
      <c r="J28" s="473"/>
      <c r="K28" s="126"/>
      <c r="L28" s="473"/>
      <c r="M28" s="473"/>
      <c r="N28" s="473"/>
      <c r="O28" s="473"/>
      <c r="P28" s="473"/>
      <c r="Q28" s="473"/>
      <c r="R28" s="473"/>
      <c r="S28" s="473"/>
      <c r="T28" s="473"/>
      <c r="U28" s="473"/>
      <c r="V28" s="473"/>
      <c r="W28" s="473"/>
      <c r="X28" s="473"/>
    </row>
    <row r="29" ht="15.75" customHeight="1">
      <c r="A29" s="463"/>
      <c r="B29" s="473"/>
      <c r="C29" s="473"/>
      <c r="D29" s="473"/>
      <c r="E29" s="473"/>
      <c r="F29" s="473"/>
      <c r="G29" s="473"/>
      <c r="H29" s="473"/>
      <c r="I29" s="473"/>
      <c r="J29" s="473"/>
      <c r="K29" s="430"/>
      <c r="L29" s="473"/>
      <c r="M29" s="473"/>
      <c r="N29" s="473"/>
      <c r="O29" s="473"/>
      <c r="P29" s="473"/>
      <c r="Q29" s="473"/>
      <c r="R29" s="473"/>
      <c r="S29" s="473"/>
      <c r="T29" s="473"/>
      <c r="U29" s="473"/>
      <c r="V29" s="473"/>
      <c r="W29" s="473"/>
      <c r="X29" s="473"/>
    </row>
    <row r="30" ht="15.75" customHeight="1">
      <c r="A30" s="405" t="s">
        <v>294</v>
      </c>
      <c r="B30" s="473"/>
      <c r="C30" s="473"/>
      <c r="D30" s="473"/>
      <c r="E30" s="473"/>
      <c r="F30" s="473"/>
      <c r="G30" s="473"/>
      <c r="H30" s="473"/>
      <c r="I30" s="473"/>
      <c r="J30" s="473"/>
      <c r="K30" s="434" t="s">
        <v>295</v>
      </c>
      <c r="L30" s="473"/>
      <c r="M30" s="473"/>
      <c r="N30" s="473"/>
      <c r="O30" s="473"/>
      <c r="P30" s="473"/>
      <c r="Q30" s="473"/>
      <c r="R30" s="473"/>
      <c r="S30" s="473"/>
      <c r="T30" s="473"/>
      <c r="U30" s="473"/>
      <c r="V30" s="473"/>
      <c r="W30" s="473"/>
      <c r="X30" s="473"/>
    </row>
    <row r="31" ht="15.75" customHeight="1">
      <c r="A31" s="117"/>
      <c r="B31" s="473"/>
      <c r="C31" s="473"/>
      <c r="D31" s="473"/>
      <c r="E31" s="473"/>
      <c r="F31" s="473"/>
      <c r="G31" s="473"/>
      <c r="H31" s="473"/>
      <c r="I31" s="473"/>
      <c r="J31" s="473"/>
      <c r="K31" s="84"/>
      <c r="L31" s="473"/>
      <c r="M31" s="473"/>
      <c r="N31" s="473"/>
      <c r="O31" s="473"/>
      <c r="P31" s="473"/>
      <c r="Q31" s="473"/>
      <c r="R31" s="473"/>
      <c r="S31" s="473"/>
      <c r="T31" s="473"/>
      <c r="U31" s="473"/>
      <c r="V31" s="473"/>
      <c r="W31" s="473"/>
      <c r="X31" s="473"/>
    </row>
    <row r="32" ht="15.75" customHeight="1">
      <c r="A32" s="117"/>
      <c r="B32" s="473"/>
      <c r="C32" s="473"/>
      <c r="D32" s="473"/>
      <c r="E32" s="473"/>
      <c r="F32" s="473"/>
      <c r="G32" s="473"/>
      <c r="H32" s="473"/>
      <c r="I32" s="473"/>
      <c r="J32" s="473"/>
      <c r="K32" s="84"/>
      <c r="L32" s="473"/>
      <c r="M32" s="473"/>
      <c r="N32" s="473"/>
      <c r="O32" s="473"/>
      <c r="P32" s="473"/>
      <c r="Q32" s="473"/>
      <c r="R32" s="473"/>
      <c r="S32" s="473"/>
      <c r="T32" s="473"/>
      <c r="U32" s="473"/>
      <c r="V32" s="473"/>
      <c r="W32" s="473"/>
      <c r="X32" s="473"/>
    </row>
    <row r="33" ht="15.75" customHeight="1">
      <c r="A33" s="117"/>
      <c r="B33" s="473"/>
      <c r="C33" s="473"/>
      <c r="D33" s="473"/>
      <c r="E33" s="473"/>
      <c r="F33" s="473"/>
      <c r="G33" s="473"/>
      <c r="H33" s="473"/>
      <c r="I33" s="473"/>
      <c r="J33" s="473"/>
      <c r="K33" s="84"/>
      <c r="L33" s="473"/>
      <c r="M33" s="473"/>
      <c r="N33" s="473"/>
      <c r="O33" s="473"/>
      <c r="P33" s="473"/>
      <c r="Q33" s="473"/>
      <c r="R33" s="473"/>
      <c r="S33" s="473"/>
      <c r="T33" s="473"/>
      <c r="U33" s="473"/>
      <c r="V33" s="473"/>
      <c r="W33" s="473"/>
      <c r="X33" s="473"/>
    </row>
    <row r="34" ht="15.75" customHeight="1">
      <c r="A34" s="117"/>
      <c r="B34" s="473"/>
      <c r="C34" s="473"/>
      <c r="D34" s="473"/>
      <c r="E34" s="473"/>
      <c r="F34" s="473"/>
      <c r="G34" s="473"/>
      <c r="H34" s="473"/>
      <c r="I34" s="473"/>
      <c r="J34" s="473"/>
      <c r="K34" s="84"/>
      <c r="L34" s="473"/>
      <c r="M34" s="473"/>
      <c r="N34" s="473"/>
      <c r="O34" s="473"/>
      <c r="P34" s="473"/>
      <c r="Q34" s="473"/>
      <c r="R34" s="473"/>
      <c r="S34" s="473"/>
      <c r="T34" s="473"/>
      <c r="U34" s="473"/>
      <c r="V34" s="473"/>
      <c r="W34" s="473"/>
      <c r="X34" s="473"/>
    </row>
    <row r="35" ht="15.75" customHeight="1">
      <c r="A35" s="117"/>
      <c r="B35" s="473"/>
      <c r="C35" s="473"/>
      <c r="D35" s="473"/>
      <c r="E35" s="473"/>
      <c r="F35" s="473"/>
      <c r="G35" s="473"/>
      <c r="H35" s="473"/>
      <c r="I35" s="473"/>
      <c r="J35" s="473"/>
      <c r="K35" s="84"/>
      <c r="L35" s="473"/>
      <c r="M35" s="473"/>
      <c r="N35" s="473"/>
      <c r="O35" s="473"/>
      <c r="P35" s="473"/>
      <c r="Q35" s="473"/>
      <c r="R35" s="473"/>
      <c r="S35" s="473"/>
      <c r="T35" s="473"/>
      <c r="U35" s="473"/>
      <c r="V35" s="473"/>
      <c r="W35" s="473"/>
      <c r="X35" s="473"/>
    </row>
    <row r="36" ht="15.75" customHeight="1">
      <c r="A36" s="117"/>
      <c r="B36" s="473"/>
      <c r="C36" s="473"/>
      <c r="D36" s="473"/>
      <c r="E36" s="473"/>
      <c r="F36" s="473"/>
      <c r="G36" s="473"/>
      <c r="H36" s="473"/>
      <c r="I36" s="473"/>
      <c r="J36" s="473"/>
      <c r="K36" s="84"/>
      <c r="L36" s="473"/>
      <c r="M36" s="473"/>
      <c r="N36" s="473"/>
      <c r="O36" s="473"/>
      <c r="P36" s="473"/>
      <c r="Q36" s="473"/>
      <c r="R36" s="473"/>
      <c r="S36" s="473"/>
      <c r="T36" s="473"/>
      <c r="U36" s="473"/>
      <c r="V36" s="473"/>
      <c r="W36" s="473"/>
      <c r="X36" s="473"/>
    </row>
    <row r="37" ht="15.75" customHeight="1">
      <c r="A37" s="117"/>
      <c r="B37" s="473"/>
      <c r="C37" s="473"/>
      <c r="D37" s="473"/>
      <c r="E37" s="473"/>
      <c r="F37" s="473"/>
      <c r="G37" s="473"/>
      <c r="H37" s="473"/>
      <c r="I37" s="473"/>
      <c r="J37" s="473"/>
      <c r="K37" s="84"/>
      <c r="L37" s="473"/>
      <c r="M37" s="473"/>
      <c r="N37" s="473"/>
      <c r="O37" s="473"/>
      <c r="P37" s="473"/>
      <c r="Q37" s="473"/>
      <c r="R37" s="473"/>
      <c r="S37" s="473"/>
      <c r="T37" s="473"/>
      <c r="U37" s="473"/>
      <c r="V37" s="473"/>
      <c r="W37" s="473"/>
      <c r="X37" s="473"/>
    </row>
    <row r="38" ht="15.75" customHeight="1">
      <c r="A38" s="117"/>
      <c r="B38" s="473"/>
      <c r="C38" s="473"/>
      <c r="D38" s="473"/>
      <c r="E38" s="473"/>
      <c r="F38" s="473"/>
      <c r="G38" s="473"/>
      <c r="H38" s="473"/>
      <c r="I38" s="473"/>
      <c r="J38" s="473"/>
      <c r="K38" s="84"/>
      <c r="L38" s="473"/>
      <c r="M38" s="473"/>
      <c r="N38" s="473"/>
      <c r="O38" s="473"/>
      <c r="P38" s="473"/>
      <c r="Q38" s="473"/>
      <c r="R38" s="473"/>
      <c r="S38" s="473"/>
      <c r="T38" s="473"/>
      <c r="U38" s="473"/>
      <c r="V38" s="473"/>
      <c r="W38" s="473"/>
      <c r="X38" s="473"/>
    </row>
    <row r="39" ht="15.75" customHeight="1">
      <c r="A39" s="127"/>
      <c r="B39" s="473"/>
      <c r="C39" s="473"/>
      <c r="D39" s="473"/>
      <c r="E39" s="473"/>
      <c r="F39" s="473"/>
      <c r="G39" s="473"/>
      <c r="H39" s="473"/>
      <c r="I39" s="473"/>
      <c r="J39" s="473"/>
      <c r="K39" s="113"/>
      <c r="L39" s="473"/>
      <c r="M39" s="473"/>
      <c r="N39" s="473"/>
      <c r="O39" s="473"/>
      <c r="P39" s="473"/>
      <c r="Q39" s="473"/>
      <c r="R39" s="473"/>
      <c r="S39" s="473"/>
      <c r="T39" s="473"/>
      <c r="U39" s="473"/>
      <c r="V39" s="473"/>
      <c r="W39" s="473"/>
      <c r="X39" s="473"/>
    </row>
    <row r="40" ht="15.75" customHeight="1">
      <c r="A40" s="471"/>
      <c r="B40" s="473"/>
      <c r="C40" s="473"/>
      <c r="D40" s="473"/>
      <c r="E40" s="473"/>
      <c r="F40" s="473"/>
      <c r="G40" s="473"/>
      <c r="H40" s="473"/>
      <c r="I40" s="473"/>
      <c r="J40" s="473"/>
      <c r="K40" s="473"/>
      <c r="L40" s="473"/>
      <c r="M40" s="473"/>
      <c r="N40" s="473"/>
      <c r="O40" s="473"/>
      <c r="P40" s="473"/>
      <c r="Q40" s="473"/>
      <c r="R40" s="473"/>
      <c r="S40" s="473"/>
      <c r="T40" s="473"/>
      <c r="U40" s="473"/>
      <c r="V40" s="473"/>
      <c r="W40" s="473"/>
      <c r="X40" s="473"/>
    </row>
    <row r="41" ht="15.75" customHeight="1">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row>
    <row r="42" ht="15.75" customHeight="1">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row>
    <row r="43" ht="15.75" customHeight="1">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1.22" defaultRowHeight="15.0"/>
  <cols>
    <col customWidth="1" min="1" max="1" width="32.89"/>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0" t="s">
        <v>188</v>
      </c>
      <c r="B1" s="401" t="s">
        <v>296</v>
      </c>
      <c r="C1" s="11"/>
      <c r="D1" s="11"/>
      <c r="E1" s="11"/>
      <c r="F1" s="11"/>
      <c r="G1" s="11"/>
      <c r="H1" s="11"/>
      <c r="I1" s="11"/>
      <c r="J1" s="402"/>
      <c r="K1" s="403" t="s">
        <v>188</v>
      </c>
      <c r="L1" s="404" t="s">
        <v>190</v>
      </c>
      <c r="X1" s="473"/>
    </row>
    <row r="2" ht="15.75" customHeight="1">
      <c r="A2" s="405" t="s">
        <v>250</v>
      </c>
      <c r="B2" s="406" t="s">
        <v>192</v>
      </c>
      <c r="C2" s="407">
        <f>SUM(C4:I4)</f>
        <v>0</v>
      </c>
      <c r="D2" s="473"/>
      <c r="E2" s="473"/>
      <c r="F2" s="473"/>
      <c r="G2" s="473"/>
      <c r="H2" s="473"/>
      <c r="I2" s="473"/>
      <c r="J2" s="473"/>
      <c r="K2" s="408" t="s">
        <v>193</v>
      </c>
      <c r="L2" s="409"/>
      <c r="M2" s="410"/>
      <c r="N2" s="410"/>
      <c r="O2" s="410"/>
      <c r="P2" s="410"/>
      <c r="Q2" s="410"/>
      <c r="R2" s="410"/>
      <c r="S2" s="410"/>
      <c r="T2" s="410"/>
      <c r="U2" s="410"/>
      <c r="V2" s="410"/>
      <c r="W2" s="410"/>
      <c r="X2" s="473"/>
    </row>
    <row r="3" ht="54.0" customHeight="1">
      <c r="A3" s="127"/>
      <c r="B3" s="411"/>
      <c r="C3" s="412" t="s">
        <v>194</v>
      </c>
      <c r="D3" s="413" t="s">
        <v>122</v>
      </c>
      <c r="E3" s="413" t="s">
        <v>123</v>
      </c>
      <c r="F3" s="414" t="s">
        <v>195</v>
      </c>
      <c r="G3" s="414" t="s">
        <v>196</v>
      </c>
      <c r="H3" s="414" t="s">
        <v>126</v>
      </c>
      <c r="I3" s="41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c r="X3" s="473"/>
    </row>
    <row r="4" ht="15.75" customHeight="1">
      <c r="A4" s="1" t="s">
        <v>227</v>
      </c>
      <c r="B4" s="421" t="s">
        <v>198</v>
      </c>
      <c r="C4" s="422" t="str">
        <f>'INPUT HERE'!E34</f>
        <v/>
      </c>
      <c r="D4" s="422" t="str">
        <f>'INPUT HERE'!F34</f>
        <v/>
      </c>
      <c r="E4" s="422" t="str">
        <f>'INPUT HERE'!G34</f>
        <v/>
      </c>
      <c r="F4" s="422" t="str">
        <f>'INPUT HERE'!H34</f>
        <v/>
      </c>
      <c r="G4" s="422" t="str">
        <f>'INPUT HERE'!I34</f>
        <v/>
      </c>
      <c r="H4" s="422" t="str">
        <f>'INPUT HERE'!J34</f>
        <v/>
      </c>
      <c r="I4" s="422" t="str">
        <f>'INPUT HERE'!K34</f>
        <v/>
      </c>
      <c r="J4" s="423">
        <f>SUM(C4:I4)</f>
        <v>0</v>
      </c>
      <c r="K4" s="126"/>
      <c r="L4" s="424" t="s">
        <v>199</v>
      </c>
      <c r="M4" s="422" t="str">
        <f>'INPUT HERE'!P34</f>
        <v/>
      </c>
      <c r="N4" s="422" t="str">
        <f>'INPUT HERE'!Q34</f>
        <v/>
      </c>
      <c r="O4" s="422" t="str">
        <f>'INPUT HERE'!R34</f>
        <v/>
      </c>
      <c r="P4" s="422" t="str">
        <f>'INPUT HERE'!S34</f>
        <v/>
      </c>
      <c r="Q4" s="422" t="str">
        <f>'INPUT HERE'!T34</f>
        <v/>
      </c>
      <c r="R4" s="422" t="str">
        <f>'INPUT HERE'!U34</f>
        <v/>
      </c>
      <c r="S4" s="422" t="str">
        <f>'INPUT HERE'!V34</f>
        <v/>
      </c>
      <c r="T4" s="422" t="str">
        <f>'INPUT HERE'!W34</f>
        <v/>
      </c>
      <c r="U4" s="422" t="str">
        <f>'INPUT HERE'!X34</f>
        <v/>
      </c>
      <c r="V4" s="422" t="str">
        <f>'INPUT HERE'!Y34</f>
        <v/>
      </c>
      <c r="W4" s="425"/>
      <c r="X4" s="473"/>
    </row>
    <row r="5" ht="15.75" customHeight="1">
      <c r="A5" s="1"/>
      <c r="B5" s="426"/>
      <c r="C5" s="427"/>
      <c r="D5" s="428"/>
      <c r="E5" s="428"/>
      <c r="F5" s="428"/>
      <c r="G5" s="428"/>
      <c r="H5" s="428"/>
      <c r="I5" s="428"/>
      <c r="J5" s="429" t="s">
        <v>200</v>
      </c>
      <c r="K5" s="430"/>
      <c r="L5" s="431"/>
      <c r="M5" s="427"/>
      <c r="N5" s="428"/>
      <c r="O5" s="428"/>
      <c r="P5" s="428"/>
      <c r="Q5" s="428"/>
      <c r="R5" s="428"/>
      <c r="S5" s="428"/>
      <c r="T5" s="428"/>
      <c r="U5" s="428"/>
      <c r="V5" s="428"/>
      <c r="W5" s="419" t="s">
        <v>200</v>
      </c>
      <c r="X5" s="473"/>
    </row>
    <row r="6" ht="15.75" customHeight="1">
      <c r="A6" s="472" t="s">
        <v>228</v>
      </c>
      <c r="B6" s="421" t="s">
        <v>264</v>
      </c>
      <c r="C6" s="432" t="str">
        <f>'INPUT HERE'!E39</f>
        <v/>
      </c>
      <c r="D6" s="432" t="str">
        <f>'INPUT HERE'!F39</f>
        <v/>
      </c>
      <c r="E6" s="432" t="str">
        <f>'INPUT HERE'!G39</f>
        <v>American Indian</v>
      </c>
      <c r="F6" s="432" t="str">
        <f>'INPUT HERE'!H39</f>
        <v/>
      </c>
      <c r="G6" s="432" t="str">
        <f>'INPUT HERE'!I39</f>
        <v/>
      </c>
      <c r="H6" s="432" t="str">
        <f>'INPUT HERE'!J39</f>
        <v/>
      </c>
      <c r="I6" s="432" t="str">
        <f>'INPUT HERE'!K39</f>
        <v/>
      </c>
      <c r="J6" s="433"/>
      <c r="K6" s="434" t="s">
        <v>202</v>
      </c>
      <c r="L6" s="424" t="s">
        <v>265</v>
      </c>
      <c r="M6" s="432" t="str">
        <f>'INPUT HERE'!P39</f>
        <v/>
      </c>
      <c r="N6" s="432" t="str">
        <f>'INPUT HERE'!Q39</f>
        <v/>
      </c>
      <c r="O6" s="432" t="str">
        <f>'INPUT HERE'!R39</f>
        <v/>
      </c>
      <c r="P6" s="432" t="str">
        <f>'INPUT HERE'!S39</f>
        <v/>
      </c>
      <c r="Q6" s="432" t="str">
        <f>'INPUT HERE'!T39</f>
        <v/>
      </c>
      <c r="R6" s="432" t="str">
        <f>'INPUT HERE'!U39</f>
        <v/>
      </c>
      <c r="S6" s="432" t="str">
        <f>'INPUT HERE'!V39</f>
        <v/>
      </c>
      <c r="T6" s="432" t="str">
        <f>'INPUT HERE'!W39</f>
        <v/>
      </c>
      <c r="U6" s="432" t="str">
        <f>'INPUT HERE'!X39</f>
        <v/>
      </c>
      <c r="V6" s="432" t="str">
        <f>'INPUT HERE'!Y39</f>
        <v/>
      </c>
      <c r="W6" s="435"/>
      <c r="X6" s="473"/>
    </row>
    <row r="7" ht="15.75" customHeight="1">
      <c r="A7" s="100"/>
      <c r="B7" s="421" t="s">
        <v>204</v>
      </c>
      <c r="C7" s="436">
        <f t="shared" ref="C7:I7" si="1">IF(C6,C6/C4,0)</f>
        <v>0</v>
      </c>
      <c r="D7" s="436">
        <f t="shared" si="1"/>
        <v>0</v>
      </c>
      <c r="E7" s="436" t="str">
        <f t="shared" si="1"/>
        <v>#VALUE!</v>
      </c>
      <c r="F7" s="436">
        <f t="shared" si="1"/>
        <v>0</v>
      </c>
      <c r="G7" s="436">
        <f t="shared" si="1"/>
        <v>0</v>
      </c>
      <c r="H7" s="436">
        <f t="shared" si="1"/>
        <v>0</v>
      </c>
      <c r="I7" s="436">
        <f t="shared" si="1"/>
        <v>0</v>
      </c>
      <c r="J7" s="437" t="str">
        <f t="shared" ref="J7:J8" si="4">AVERAGE(C7:I7)</f>
        <v>#VALUE!</v>
      </c>
      <c r="K7" s="84"/>
      <c r="L7" s="424" t="s">
        <v>205</v>
      </c>
      <c r="M7" s="436">
        <f t="shared" ref="M7:V7" si="2">IF(M6,M6/M4,0)</f>
        <v>0</v>
      </c>
      <c r="N7" s="436">
        <f t="shared" si="2"/>
        <v>0</v>
      </c>
      <c r="O7" s="436">
        <f t="shared" si="2"/>
        <v>0</v>
      </c>
      <c r="P7" s="436">
        <f t="shared" si="2"/>
        <v>0</v>
      </c>
      <c r="Q7" s="436">
        <f t="shared" si="2"/>
        <v>0</v>
      </c>
      <c r="R7" s="436">
        <f t="shared" si="2"/>
        <v>0</v>
      </c>
      <c r="S7" s="436">
        <f t="shared" si="2"/>
        <v>0</v>
      </c>
      <c r="T7" s="436">
        <f t="shared" si="2"/>
        <v>0</v>
      </c>
      <c r="U7" s="436">
        <f t="shared" si="2"/>
        <v>0</v>
      </c>
      <c r="V7" s="436">
        <f t="shared" si="2"/>
        <v>0</v>
      </c>
      <c r="W7" s="438">
        <f t="shared" ref="W7:W8" si="6">AVERAGE(M7:V7)</f>
        <v>0</v>
      </c>
      <c r="X7" s="473"/>
    </row>
    <row r="8" ht="15.75" customHeight="1">
      <c r="A8" s="119"/>
      <c r="B8" s="421" t="s">
        <v>206</v>
      </c>
      <c r="C8" s="439">
        <f t="shared" ref="C8:I8" si="3">IF(C6,C6/C4,0)</f>
        <v>0</v>
      </c>
      <c r="D8" s="439">
        <f t="shared" si="3"/>
        <v>0</v>
      </c>
      <c r="E8" s="439" t="str">
        <f t="shared" si="3"/>
        <v>#VALUE!</v>
      </c>
      <c r="F8" s="439">
        <f t="shared" si="3"/>
        <v>0</v>
      </c>
      <c r="G8" s="439">
        <f t="shared" si="3"/>
        <v>0</v>
      </c>
      <c r="H8" s="439">
        <f t="shared" si="3"/>
        <v>0</v>
      </c>
      <c r="I8" s="439">
        <f t="shared" si="3"/>
        <v>0</v>
      </c>
      <c r="J8" s="440" t="str">
        <f t="shared" si="4"/>
        <v>#VALUE!</v>
      </c>
      <c r="K8" s="126"/>
      <c r="L8" s="424" t="s">
        <v>206</v>
      </c>
      <c r="M8" s="439">
        <f t="shared" ref="M8:V8" si="5">IF(M6,M6/M4,0)</f>
        <v>0</v>
      </c>
      <c r="N8" s="439">
        <f t="shared" si="5"/>
        <v>0</v>
      </c>
      <c r="O8" s="439">
        <f t="shared" si="5"/>
        <v>0</v>
      </c>
      <c r="P8" s="439">
        <f t="shared" si="5"/>
        <v>0</v>
      </c>
      <c r="Q8" s="439">
        <f t="shared" si="5"/>
        <v>0</v>
      </c>
      <c r="R8" s="439">
        <f t="shared" si="5"/>
        <v>0</v>
      </c>
      <c r="S8" s="439">
        <f t="shared" si="5"/>
        <v>0</v>
      </c>
      <c r="T8" s="439">
        <f t="shared" si="5"/>
        <v>0</v>
      </c>
      <c r="U8" s="439">
        <f t="shared" si="5"/>
        <v>0</v>
      </c>
      <c r="V8" s="439">
        <f t="shared" si="5"/>
        <v>0</v>
      </c>
      <c r="W8" s="441">
        <f t="shared" si="6"/>
        <v>0</v>
      </c>
      <c r="X8" s="473"/>
    </row>
    <row r="9" ht="15.75" customHeight="1">
      <c r="A9" s="442" t="s">
        <v>229</v>
      </c>
      <c r="B9" s="426"/>
      <c r="C9" s="427"/>
      <c r="D9" s="428"/>
      <c r="E9" s="428"/>
      <c r="F9" s="428"/>
      <c r="G9" s="428"/>
      <c r="H9" s="428"/>
      <c r="I9" s="428"/>
      <c r="J9" s="429" t="s">
        <v>200</v>
      </c>
      <c r="K9" s="443"/>
      <c r="L9" s="431"/>
      <c r="M9" s="427"/>
      <c r="N9" s="428"/>
      <c r="O9" s="428"/>
      <c r="P9" s="428"/>
      <c r="Q9" s="428"/>
      <c r="R9" s="428"/>
      <c r="S9" s="428"/>
      <c r="T9" s="428"/>
      <c r="U9" s="428"/>
      <c r="V9" s="428"/>
      <c r="W9" s="419" t="s">
        <v>200</v>
      </c>
      <c r="X9" s="473"/>
    </row>
    <row r="10" ht="15.75" customHeight="1">
      <c r="A10" s="119"/>
      <c r="B10" s="444" t="s">
        <v>207</v>
      </c>
      <c r="C10" s="445">
        <f t="shared" ref="C10:I10" si="7">IF(C8,C8/$J$8,0)</f>
        <v>0</v>
      </c>
      <c r="D10" s="445">
        <f t="shared" si="7"/>
        <v>0</v>
      </c>
      <c r="E10" s="445" t="str">
        <f t="shared" si="7"/>
        <v>#VALUE!</v>
      </c>
      <c r="F10" s="445">
        <f t="shared" si="7"/>
        <v>0</v>
      </c>
      <c r="G10" s="445">
        <f t="shared" si="7"/>
        <v>0</v>
      </c>
      <c r="H10" s="445">
        <f t="shared" si="7"/>
        <v>0</v>
      </c>
      <c r="I10" s="445">
        <f t="shared" si="7"/>
        <v>0</v>
      </c>
      <c r="J10" s="446" t="str">
        <f>AVERAGE(C10:I10)</f>
        <v>#VALUE!</v>
      </c>
      <c r="K10" s="408" t="s">
        <v>208</v>
      </c>
      <c r="L10" s="447" t="s">
        <v>209</v>
      </c>
      <c r="M10" s="445">
        <f t="shared" ref="M10:V10" si="8">IF(M8,M8/$W$8,0)</f>
        <v>0</v>
      </c>
      <c r="N10" s="445">
        <f t="shared" si="8"/>
        <v>0</v>
      </c>
      <c r="O10" s="445">
        <f t="shared" si="8"/>
        <v>0</v>
      </c>
      <c r="P10" s="445">
        <f t="shared" si="8"/>
        <v>0</v>
      </c>
      <c r="Q10" s="445">
        <f t="shared" si="8"/>
        <v>0</v>
      </c>
      <c r="R10" s="445">
        <f t="shared" si="8"/>
        <v>0</v>
      </c>
      <c r="S10" s="445">
        <f t="shared" si="8"/>
        <v>0</v>
      </c>
      <c r="T10" s="445">
        <f t="shared" si="8"/>
        <v>0</v>
      </c>
      <c r="U10" s="445">
        <f t="shared" si="8"/>
        <v>0</v>
      </c>
      <c r="V10" s="445">
        <f t="shared" si="8"/>
        <v>0</v>
      </c>
      <c r="W10" s="448">
        <f>AVERAGE(M10:V10)</f>
        <v>0</v>
      </c>
      <c r="X10" s="473"/>
    </row>
    <row r="11" ht="15.75" customHeight="1">
      <c r="A11" s="449"/>
      <c r="B11" s="450" t="s">
        <v>210</v>
      </c>
      <c r="C11" s="451" t="str">
        <f t="shared" ref="C11:I11" si="9">C10-$J$10</f>
        <v>#VALUE!</v>
      </c>
      <c r="D11" s="451" t="str">
        <f t="shared" si="9"/>
        <v>#VALUE!</v>
      </c>
      <c r="E11" s="451" t="str">
        <f t="shared" si="9"/>
        <v>#VALUE!</v>
      </c>
      <c r="F11" s="451" t="str">
        <f t="shared" si="9"/>
        <v>#VALUE!</v>
      </c>
      <c r="G11" s="451" t="str">
        <f t="shared" si="9"/>
        <v>#VALUE!</v>
      </c>
      <c r="H11" s="451" t="str">
        <f t="shared" si="9"/>
        <v>#VALUE!</v>
      </c>
      <c r="I11" s="451" t="str">
        <f t="shared" si="9"/>
        <v>#VALUE!</v>
      </c>
      <c r="J11" s="452"/>
      <c r="K11" s="126"/>
      <c r="L11" s="453" t="s">
        <v>210</v>
      </c>
      <c r="M11" s="439" t="str">
        <f t="shared" ref="M11:V11" si="10">M10-$J$10</f>
        <v>#VALUE!</v>
      </c>
      <c r="N11" s="439" t="str">
        <f t="shared" si="10"/>
        <v>#VALUE!</v>
      </c>
      <c r="O11" s="439" t="str">
        <f t="shared" si="10"/>
        <v>#VALUE!</v>
      </c>
      <c r="P11" s="439" t="str">
        <f t="shared" si="10"/>
        <v>#VALUE!</v>
      </c>
      <c r="Q11" s="439" t="str">
        <f t="shared" si="10"/>
        <v>#VALUE!</v>
      </c>
      <c r="R11" s="439" t="str">
        <f t="shared" si="10"/>
        <v>#VALUE!</v>
      </c>
      <c r="S11" s="439" t="str">
        <f t="shared" si="10"/>
        <v>#VALUE!</v>
      </c>
      <c r="T11" s="439" t="str">
        <f t="shared" si="10"/>
        <v>#VALUE!</v>
      </c>
      <c r="U11" s="439" t="str">
        <f t="shared" si="10"/>
        <v>#VALUE!</v>
      </c>
      <c r="V11" s="439" t="str">
        <f t="shared" si="10"/>
        <v>#VALUE!</v>
      </c>
      <c r="W11" s="454"/>
      <c r="X11" s="473"/>
    </row>
    <row r="12" ht="15.75" customHeight="1">
      <c r="A12" s="1"/>
      <c r="B12" s="444" t="s">
        <v>211</v>
      </c>
      <c r="C12" s="451">
        <f t="shared" ref="C12:H12" si="11">IF(C8,C8/$I$8,0)</f>
        <v>0</v>
      </c>
      <c r="D12" s="451">
        <f t="shared" si="11"/>
        <v>0</v>
      </c>
      <c r="E12" s="451" t="str">
        <f t="shared" si="11"/>
        <v>#VALUE!</v>
      </c>
      <c r="F12" s="451">
        <f t="shared" si="11"/>
        <v>0</v>
      </c>
      <c r="G12" s="451">
        <f t="shared" si="11"/>
        <v>0</v>
      </c>
      <c r="H12" s="451">
        <f t="shared" si="11"/>
        <v>0</v>
      </c>
      <c r="I12" s="455"/>
      <c r="J12" s="456" t="str">
        <f>AVERAGE(C12:I12)</f>
        <v>#VALUE!</v>
      </c>
      <c r="K12" s="430"/>
      <c r="L12" s="457"/>
      <c r="M12" s="451"/>
      <c r="N12" s="451"/>
      <c r="O12" s="451"/>
      <c r="P12" s="451"/>
      <c r="Q12" s="451"/>
      <c r="R12" s="451"/>
      <c r="S12" s="451"/>
      <c r="T12" s="451"/>
      <c r="U12" s="451"/>
      <c r="V12" s="451"/>
      <c r="W12" s="451"/>
      <c r="X12" s="473"/>
    </row>
    <row r="13" ht="15.75" customHeight="1">
      <c r="A13" s="458" t="s">
        <v>212</v>
      </c>
      <c r="B13" s="459" t="s">
        <v>213</v>
      </c>
      <c r="C13" s="439" t="str">
        <f>C12-J12</f>
        <v>#VALUE!</v>
      </c>
      <c r="D13" s="439" t="str">
        <f>D12-J12</f>
        <v>#VALUE!</v>
      </c>
      <c r="E13" s="439" t="str">
        <f>E12-J12</f>
        <v>#VALUE!</v>
      </c>
      <c r="F13" s="439" t="str">
        <f>F12-J12</f>
        <v>#VALUE!</v>
      </c>
      <c r="G13" s="439" t="str">
        <f>G12-J12</f>
        <v>#VALUE!</v>
      </c>
      <c r="H13" s="439" t="str">
        <f>H12-J12</f>
        <v>#VALUE!</v>
      </c>
      <c r="I13" s="474"/>
      <c r="J13" s="475"/>
      <c r="K13" s="462" t="s">
        <v>212</v>
      </c>
      <c r="L13" s="473"/>
      <c r="M13" s="451"/>
      <c r="N13" s="451"/>
      <c r="O13" s="451"/>
      <c r="P13" s="451"/>
      <c r="Q13" s="451"/>
      <c r="R13" s="451"/>
      <c r="S13" s="451"/>
      <c r="T13" s="451"/>
      <c r="U13" s="451"/>
      <c r="V13" s="451"/>
      <c r="W13" s="473"/>
      <c r="X13" s="473"/>
    </row>
    <row r="14" ht="15.75" customHeight="1">
      <c r="A14" s="463" t="s">
        <v>297</v>
      </c>
      <c r="B14" s="473"/>
      <c r="C14" s="473"/>
      <c r="D14" s="473"/>
      <c r="E14" s="473"/>
      <c r="F14" s="473"/>
      <c r="G14" s="473"/>
      <c r="H14" s="473"/>
      <c r="I14" s="473"/>
      <c r="J14" s="473"/>
      <c r="K14" s="430" t="s">
        <v>298</v>
      </c>
      <c r="L14" s="473"/>
      <c r="M14" s="473"/>
      <c r="N14" s="473"/>
      <c r="O14" s="473"/>
      <c r="P14" s="473"/>
      <c r="Q14" s="473"/>
      <c r="R14" s="473"/>
      <c r="S14" s="473"/>
      <c r="T14" s="473"/>
      <c r="U14" s="473"/>
      <c r="V14" s="473"/>
      <c r="W14" s="473"/>
      <c r="X14" s="473"/>
    </row>
    <row r="15" ht="15.75" customHeight="1">
      <c r="A15" s="464" t="s">
        <v>299</v>
      </c>
      <c r="B15" s="473"/>
      <c r="C15" s="473"/>
      <c r="D15" s="473"/>
      <c r="E15" s="473"/>
      <c r="F15" s="473"/>
      <c r="G15" s="473"/>
      <c r="H15" s="473"/>
      <c r="I15" s="473"/>
      <c r="J15" s="473"/>
      <c r="K15" s="465" t="s">
        <v>300</v>
      </c>
      <c r="L15" s="473"/>
      <c r="M15" s="473"/>
      <c r="N15" s="473"/>
      <c r="O15" s="473"/>
      <c r="P15" s="473"/>
      <c r="Q15" s="473"/>
      <c r="R15" s="473"/>
      <c r="S15" s="473"/>
      <c r="T15" s="473"/>
      <c r="U15" s="473"/>
      <c r="V15" s="473"/>
      <c r="W15" s="473"/>
      <c r="X15" s="473"/>
    </row>
    <row r="16" ht="15.75" customHeight="1">
      <c r="A16" s="127"/>
      <c r="B16" s="473"/>
      <c r="C16" s="473"/>
      <c r="D16" s="473"/>
      <c r="E16" s="473"/>
      <c r="F16" s="473"/>
      <c r="G16" s="473"/>
      <c r="H16" s="473"/>
      <c r="I16" s="473"/>
      <c r="J16" s="473"/>
      <c r="K16" s="126"/>
      <c r="L16" s="473"/>
      <c r="M16" s="473"/>
      <c r="N16" s="473"/>
      <c r="O16" s="473"/>
      <c r="P16" s="473"/>
      <c r="Q16" s="473"/>
      <c r="R16" s="473"/>
      <c r="S16" s="473"/>
      <c r="T16" s="473"/>
      <c r="U16" s="473"/>
      <c r="V16" s="473"/>
      <c r="W16" s="473"/>
      <c r="X16" s="473"/>
    </row>
    <row r="17" ht="15.75" customHeight="1">
      <c r="A17" s="405" t="s">
        <v>301</v>
      </c>
      <c r="B17" s="473"/>
      <c r="C17" s="473"/>
      <c r="D17" s="473"/>
      <c r="E17" s="473"/>
      <c r="F17" s="473"/>
      <c r="G17" s="473"/>
      <c r="H17" s="473"/>
      <c r="I17" s="473"/>
      <c r="J17" s="473"/>
      <c r="K17" s="434" t="s">
        <v>302</v>
      </c>
      <c r="L17" s="473"/>
      <c r="M17" s="473"/>
      <c r="N17" s="473"/>
      <c r="O17" s="473"/>
      <c r="P17" s="473"/>
      <c r="Q17" s="473"/>
      <c r="R17" s="473"/>
      <c r="S17" s="473"/>
      <c r="T17" s="473"/>
      <c r="U17" s="473"/>
      <c r="V17" s="473"/>
      <c r="W17" s="473"/>
      <c r="X17" s="473"/>
    </row>
    <row r="18" ht="15.75" customHeight="1">
      <c r="A18" s="117"/>
      <c r="B18" s="473"/>
      <c r="C18" s="473"/>
      <c r="D18" s="473"/>
      <c r="E18" s="473"/>
      <c r="F18" s="473"/>
      <c r="G18" s="473"/>
      <c r="H18" s="473"/>
      <c r="I18" s="473"/>
      <c r="J18" s="473"/>
      <c r="K18" s="84"/>
      <c r="L18" s="473"/>
      <c r="M18" s="473"/>
      <c r="N18" s="473"/>
      <c r="O18" s="473"/>
      <c r="P18" s="473"/>
      <c r="Q18" s="473"/>
      <c r="R18" s="473"/>
      <c r="S18" s="473"/>
      <c r="T18" s="473"/>
      <c r="U18" s="473"/>
      <c r="V18" s="473"/>
      <c r="W18" s="473"/>
      <c r="X18" s="473"/>
    </row>
    <row r="19" ht="15.75" customHeight="1">
      <c r="A19" s="127"/>
      <c r="B19" s="473"/>
      <c r="C19" s="473"/>
      <c r="D19" s="473"/>
      <c r="E19" s="473"/>
      <c r="F19" s="473"/>
      <c r="G19" s="473"/>
      <c r="H19" s="473"/>
      <c r="I19" s="473"/>
      <c r="J19" s="473"/>
      <c r="K19" s="126"/>
      <c r="L19" s="473"/>
      <c r="M19" s="473"/>
      <c r="N19" s="473"/>
      <c r="O19" s="473"/>
      <c r="P19" s="473"/>
      <c r="Q19" s="473"/>
      <c r="R19" s="473"/>
      <c r="S19" s="473"/>
      <c r="T19" s="473"/>
      <c r="U19" s="473"/>
      <c r="V19" s="473"/>
      <c r="W19" s="473"/>
      <c r="X19" s="473"/>
    </row>
    <row r="20" ht="15.75" customHeight="1">
      <c r="A20" s="466" t="s">
        <v>220</v>
      </c>
      <c r="B20" s="473"/>
      <c r="C20" s="473"/>
      <c r="D20" s="473"/>
      <c r="E20" s="473"/>
      <c r="F20" s="473"/>
      <c r="G20" s="473"/>
      <c r="H20" s="473"/>
      <c r="I20" s="473"/>
      <c r="J20" s="473"/>
      <c r="K20" s="467" t="s">
        <v>220</v>
      </c>
      <c r="L20" s="473"/>
      <c r="M20" s="473"/>
      <c r="N20" s="473"/>
      <c r="O20" s="473"/>
      <c r="P20" s="473"/>
      <c r="Q20" s="473"/>
      <c r="R20" s="473"/>
      <c r="S20" s="473"/>
      <c r="T20" s="473"/>
      <c r="U20" s="473"/>
      <c r="V20" s="473"/>
      <c r="W20" s="473"/>
      <c r="X20" s="473"/>
    </row>
    <row r="21" ht="15.75" customHeight="1">
      <c r="A21" s="127"/>
      <c r="B21" s="473"/>
      <c r="C21" s="473"/>
      <c r="D21" s="473"/>
      <c r="E21" s="473"/>
      <c r="F21" s="473"/>
      <c r="G21" s="473"/>
      <c r="H21" s="473"/>
      <c r="I21" s="473"/>
      <c r="J21" s="473"/>
      <c r="K21" s="126"/>
      <c r="L21" s="473"/>
      <c r="M21" s="473"/>
      <c r="N21" s="473"/>
      <c r="O21" s="473"/>
      <c r="P21" s="473"/>
      <c r="Q21" s="473"/>
      <c r="R21" s="473"/>
      <c r="S21" s="473"/>
      <c r="T21" s="473"/>
      <c r="U21" s="473"/>
      <c r="V21" s="473"/>
      <c r="W21" s="473"/>
      <c r="X21" s="473"/>
    </row>
    <row r="22" ht="15.75" customHeight="1">
      <c r="A22" s="468"/>
      <c r="B22" s="473"/>
      <c r="C22" s="473"/>
      <c r="D22" s="473"/>
      <c r="E22" s="473"/>
      <c r="F22" s="473"/>
      <c r="G22" s="473"/>
      <c r="H22" s="473"/>
      <c r="I22" s="473"/>
      <c r="J22" s="473"/>
      <c r="K22" s="469"/>
      <c r="L22" s="473"/>
      <c r="M22" s="473"/>
      <c r="N22" s="473"/>
      <c r="O22" s="473"/>
      <c r="P22" s="473"/>
      <c r="Q22" s="473"/>
      <c r="R22" s="473"/>
      <c r="S22" s="473"/>
      <c r="T22" s="473"/>
      <c r="U22" s="473"/>
      <c r="V22" s="473"/>
      <c r="W22" s="473"/>
      <c r="X22" s="473"/>
    </row>
    <row r="23" ht="15.75" customHeight="1">
      <c r="A23" s="470" t="s">
        <v>221</v>
      </c>
      <c r="B23" s="473"/>
      <c r="C23" s="473"/>
      <c r="D23" s="473"/>
      <c r="E23" s="473"/>
      <c r="F23" s="473"/>
      <c r="G23" s="473"/>
      <c r="H23" s="473"/>
      <c r="I23" s="473"/>
      <c r="J23" s="473"/>
      <c r="K23" s="145" t="s">
        <v>221</v>
      </c>
      <c r="L23" s="473"/>
      <c r="M23" s="473"/>
      <c r="N23" s="473"/>
      <c r="O23" s="473"/>
      <c r="P23" s="473"/>
      <c r="Q23" s="473"/>
      <c r="R23" s="473"/>
      <c r="S23" s="473"/>
      <c r="T23" s="473"/>
      <c r="U23" s="473"/>
      <c r="V23" s="473"/>
      <c r="W23" s="473"/>
      <c r="X23" s="473"/>
    </row>
    <row r="24" ht="15.75" customHeight="1">
      <c r="A24" s="405" t="s">
        <v>303</v>
      </c>
      <c r="B24" s="473"/>
      <c r="C24" s="473"/>
      <c r="D24" s="473"/>
      <c r="E24" s="473"/>
      <c r="F24" s="473"/>
      <c r="G24" s="473"/>
      <c r="H24" s="473"/>
      <c r="I24" s="473"/>
      <c r="J24" s="473"/>
      <c r="K24" s="434" t="s">
        <v>304</v>
      </c>
      <c r="L24" s="473"/>
      <c r="M24" s="473"/>
      <c r="N24" s="473"/>
      <c r="O24" s="473"/>
      <c r="P24" s="473"/>
      <c r="Q24" s="473"/>
      <c r="R24" s="473"/>
      <c r="S24" s="473"/>
      <c r="T24" s="473"/>
      <c r="U24" s="473"/>
      <c r="V24" s="473"/>
      <c r="W24" s="473"/>
      <c r="X24" s="473"/>
    </row>
    <row r="25" ht="15.75" customHeight="1">
      <c r="A25" s="117"/>
      <c r="B25" s="473"/>
      <c r="C25" s="473"/>
      <c r="D25" s="473"/>
      <c r="E25" s="473"/>
      <c r="F25" s="473"/>
      <c r="G25" s="473"/>
      <c r="H25" s="473"/>
      <c r="I25" s="473"/>
      <c r="J25" s="473"/>
      <c r="K25" s="84"/>
      <c r="L25" s="473"/>
      <c r="M25" s="473"/>
      <c r="N25" s="473"/>
      <c r="O25" s="473"/>
      <c r="P25" s="473"/>
      <c r="Q25" s="473"/>
      <c r="R25" s="473"/>
      <c r="S25" s="473"/>
      <c r="T25" s="473"/>
      <c r="U25" s="473"/>
      <c r="V25" s="473"/>
      <c r="W25" s="473"/>
      <c r="X25" s="473"/>
    </row>
    <row r="26" ht="15.75" customHeight="1">
      <c r="A26" s="117"/>
      <c r="B26" s="473"/>
      <c r="C26" s="473"/>
      <c r="D26" s="473"/>
      <c r="E26" s="473"/>
      <c r="F26" s="473"/>
      <c r="G26" s="473"/>
      <c r="H26" s="473"/>
      <c r="I26" s="473"/>
      <c r="J26" s="473"/>
      <c r="K26" s="84"/>
      <c r="L26" s="473"/>
      <c r="M26" s="473"/>
      <c r="N26" s="473"/>
      <c r="O26" s="473"/>
      <c r="P26" s="473"/>
      <c r="Q26" s="473"/>
      <c r="R26" s="473"/>
      <c r="S26" s="473"/>
      <c r="T26" s="473"/>
      <c r="U26" s="473"/>
      <c r="V26" s="473"/>
      <c r="W26" s="473"/>
      <c r="X26" s="473"/>
    </row>
    <row r="27" ht="15.75" customHeight="1">
      <c r="A27" s="117"/>
      <c r="B27" s="473"/>
      <c r="C27" s="473"/>
      <c r="D27" s="473"/>
      <c r="E27" s="473"/>
      <c r="F27" s="473"/>
      <c r="G27" s="473"/>
      <c r="H27" s="473"/>
      <c r="I27" s="473"/>
      <c r="J27" s="473"/>
      <c r="K27" s="84"/>
      <c r="L27" s="473"/>
      <c r="M27" s="473"/>
      <c r="N27" s="473"/>
      <c r="O27" s="473"/>
      <c r="P27" s="473"/>
      <c r="Q27" s="473"/>
      <c r="R27" s="473"/>
      <c r="S27" s="473"/>
      <c r="T27" s="473"/>
      <c r="U27" s="473"/>
      <c r="V27" s="473"/>
      <c r="W27" s="473"/>
      <c r="X27" s="473"/>
    </row>
    <row r="28" ht="15.75" customHeight="1">
      <c r="A28" s="127"/>
      <c r="B28" s="473"/>
      <c r="C28" s="473"/>
      <c r="D28" s="473"/>
      <c r="E28" s="473"/>
      <c r="F28" s="473"/>
      <c r="G28" s="473"/>
      <c r="H28" s="473"/>
      <c r="I28" s="473"/>
      <c r="J28" s="473"/>
      <c r="K28" s="126"/>
      <c r="L28" s="473"/>
      <c r="M28" s="473"/>
      <c r="N28" s="473"/>
      <c r="O28" s="473"/>
      <c r="P28" s="473"/>
      <c r="Q28" s="473"/>
      <c r="R28" s="473"/>
      <c r="S28" s="473"/>
      <c r="T28" s="473"/>
      <c r="U28" s="473"/>
      <c r="V28" s="473"/>
      <c r="W28" s="473"/>
      <c r="X28" s="473"/>
    </row>
    <row r="29" ht="15.75" customHeight="1">
      <c r="A29" s="463"/>
      <c r="B29" s="473"/>
      <c r="C29" s="473"/>
      <c r="D29" s="473"/>
      <c r="E29" s="473"/>
      <c r="F29" s="473"/>
      <c r="G29" s="473"/>
      <c r="H29" s="473"/>
      <c r="I29" s="473"/>
      <c r="J29" s="473"/>
      <c r="K29" s="430"/>
      <c r="L29" s="473"/>
      <c r="M29" s="473"/>
      <c r="N29" s="473"/>
      <c r="O29" s="473"/>
      <c r="P29" s="473"/>
      <c r="Q29" s="473"/>
      <c r="R29" s="473"/>
      <c r="S29" s="473"/>
      <c r="T29" s="473"/>
      <c r="U29" s="473"/>
      <c r="V29" s="473"/>
      <c r="W29" s="473"/>
      <c r="X29" s="473"/>
    </row>
    <row r="30" ht="15.75" customHeight="1">
      <c r="A30" s="405" t="s">
        <v>305</v>
      </c>
      <c r="B30" s="473"/>
      <c r="C30" s="473"/>
      <c r="D30" s="473"/>
      <c r="E30" s="473"/>
      <c r="F30" s="473"/>
      <c r="G30" s="473"/>
      <c r="H30" s="473"/>
      <c r="I30" s="473"/>
      <c r="J30" s="473"/>
      <c r="K30" s="434" t="s">
        <v>306</v>
      </c>
      <c r="L30" s="473"/>
      <c r="M30" s="473"/>
      <c r="N30" s="473"/>
      <c r="O30" s="473"/>
      <c r="P30" s="473"/>
      <c r="Q30" s="473"/>
      <c r="R30" s="473"/>
      <c r="S30" s="473"/>
      <c r="T30" s="473"/>
      <c r="U30" s="473"/>
      <c r="V30" s="473"/>
      <c r="W30" s="473"/>
      <c r="X30" s="473"/>
    </row>
    <row r="31" ht="15.75" customHeight="1">
      <c r="A31" s="117"/>
      <c r="B31" s="473"/>
      <c r="C31" s="473"/>
      <c r="D31" s="473"/>
      <c r="E31" s="473"/>
      <c r="F31" s="473"/>
      <c r="G31" s="473"/>
      <c r="H31" s="473"/>
      <c r="I31" s="473"/>
      <c r="J31" s="473"/>
      <c r="K31" s="84"/>
      <c r="L31" s="473"/>
      <c r="M31" s="473"/>
      <c r="N31" s="473"/>
      <c r="O31" s="473"/>
      <c r="P31" s="473"/>
      <c r="Q31" s="473"/>
      <c r="R31" s="473"/>
      <c r="S31" s="473"/>
      <c r="T31" s="473"/>
      <c r="U31" s="473"/>
      <c r="V31" s="473"/>
      <c r="W31" s="473"/>
      <c r="X31" s="473"/>
    </row>
    <row r="32" ht="15.75" customHeight="1">
      <c r="A32" s="117"/>
      <c r="B32" s="473"/>
      <c r="C32" s="473"/>
      <c r="D32" s="473"/>
      <c r="E32" s="473"/>
      <c r="F32" s="473"/>
      <c r="G32" s="473"/>
      <c r="H32" s="473"/>
      <c r="I32" s="473"/>
      <c r="J32" s="473"/>
      <c r="K32" s="84"/>
      <c r="L32" s="473"/>
      <c r="M32" s="473"/>
      <c r="N32" s="473"/>
      <c r="O32" s="473"/>
      <c r="P32" s="473"/>
      <c r="Q32" s="473"/>
      <c r="R32" s="473"/>
      <c r="S32" s="473"/>
      <c r="T32" s="473"/>
      <c r="U32" s="473"/>
      <c r="V32" s="473"/>
      <c r="W32" s="473"/>
      <c r="X32" s="473"/>
    </row>
    <row r="33" ht="15.75" customHeight="1">
      <c r="A33" s="117"/>
      <c r="B33" s="473"/>
      <c r="C33" s="473"/>
      <c r="D33" s="473"/>
      <c r="E33" s="473"/>
      <c r="F33" s="473"/>
      <c r="G33" s="473"/>
      <c r="H33" s="473"/>
      <c r="I33" s="473"/>
      <c r="J33" s="473"/>
      <c r="K33" s="84"/>
      <c r="L33" s="473"/>
      <c r="M33" s="473"/>
      <c r="N33" s="473"/>
      <c r="O33" s="473"/>
      <c r="P33" s="473"/>
      <c r="Q33" s="473"/>
      <c r="R33" s="473"/>
      <c r="S33" s="473"/>
      <c r="T33" s="473"/>
      <c r="U33" s="473"/>
      <c r="V33" s="473"/>
      <c r="W33" s="473"/>
      <c r="X33" s="473"/>
    </row>
    <row r="34" ht="15.75" customHeight="1">
      <c r="A34" s="117"/>
      <c r="B34" s="473"/>
      <c r="C34" s="473"/>
      <c r="D34" s="473"/>
      <c r="E34" s="473"/>
      <c r="F34" s="473"/>
      <c r="G34" s="473"/>
      <c r="H34" s="473"/>
      <c r="I34" s="473"/>
      <c r="J34" s="473"/>
      <c r="K34" s="84"/>
      <c r="L34" s="473"/>
      <c r="M34" s="473"/>
      <c r="N34" s="473"/>
      <c r="O34" s="473"/>
      <c r="P34" s="473"/>
      <c r="Q34" s="473"/>
      <c r="R34" s="473"/>
      <c r="S34" s="473"/>
      <c r="T34" s="473"/>
      <c r="U34" s="473"/>
      <c r="V34" s="473"/>
      <c r="W34" s="473"/>
      <c r="X34" s="473"/>
    </row>
    <row r="35" ht="15.75" customHeight="1">
      <c r="A35" s="117"/>
      <c r="B35" s="473"/>
      <c r="C35" s="473"/>
      <c r="D35" s="473"/>
      <c r="E35" s="473"/>
      <c r="F35" s="473"/>
      <c r="G35" s="473"/>
      <c r="H35" s="473"/>
      <c r="I35" s="473"/>
      <c r="J35" s="473"/>
      <c r="K35" s="84"/>
      <c r="L35" s="473"/>
      <c r="M35" s="473"/>
      <c r="N35" s="473"/>
      <c r="O35" s="473"/>
      <c r="P35" s="473"/>
      <c r="Q35" s="473"/>
      <c r="R35" s="473"/>
      <c r="S35" s="473"/>
      <c r="T35" s="473"/>
      <c r="U35" s="473"/>
      <c r="V35" s="473"/>
      <c r="W35" s="473"/>
      <c r="X35" s="473"/>
    </row>
    <row r="36" ht="15.75" customHeight="1">
      <c r="A36" s="117"/>
      <c r="B36" s="473"/>
      <c r="C36" s="473"/>
      <c r="D36" s="473"/>
      <c r="E36" s="473"/>
      <c r="F36" s="473"/>
      <c r="G36" s="473"/>
      <c r="H36" s="473"/>
      <c r="I36" s="473"/>
      <c r="J36" s="473"/>
      <c r="K36" s="84"/>
      <c r="L36" s="473"/>
      <c r="M36" s="473"/>
      <c r="N36" s="473"/>
      <c r="O36" s="473"/>
      <c r="P36" s="473"/>
      <c r="Q36" s="473"/>
      <c r="R36" s="473"/>
      <c r="S36" s="473"/>
      <c r="T36" s="473"/>
      <c r="U36" s="473"/>
      <c r="V36" s="473"/>
      <c r="W36" s="473"/>
      <c r="X36" s="473"/>
    </row>
    <row r="37" ht="15.75" customHeight="1">
      <c r="A37" s="117"/>
      <c r="B37" s="473"/>
      <c r="C37" s="473"/>
      <c r="D37" s="473"/>
      <c r="E37" s="473"/>
      <c r="F37" s="473"/>
      <c r="G37" s="473"/>
      <c r="H37" s="473"/>
      <c r="I37" s="473"/>
      <c r="J37" s="473"/>
      <c r="K37" s="84"/>
      <c r="L37" s="473"/>
      <c r="M37" s="473"/>
      <c r="N37" s="473"/>
      <c r="O37" s="473"/>
      <c r="P37" s="473"/>
      <c r="Q37" s="473"/>
      <c r="R37" s="473"/>
      <c r="S37" s="473"/>
      <c r="T37" s="473"/>
      <c r="U37" s="473"/>
      <c r="V37" s="473"/>
      <c r="W37" s="473"/>
      <c r="X37" s="473"/>
    </row>
    <row r="38" ht="15.75" customHeight="1">
      <c r="A38" s="117"/>
      <c r="B38" s="473"/>
      <c r="C38" s="473"/>
      <c r="D38" s="473"/>
      <c r="E38" s="473"/>
      <c r="F38" s="473"/>
      <c r="G38" s="473"/>
      <c r="H38" s="473"/>
      <c r="I38" s="473"/>
      <c r="J38" s="473"/>
      <c r="K38" s="84"/>
      <c r="L38" s="473"/>
      <c r="M38" s="473"/>
      <c r="N38" s="473"/>
      <c r="O38" s="473"/>
      <c r="P38" s="473"/>
      <c r="Q38" s="473"/>
      <c r="R38" s="473"/>
      <c r="S38" s="473"/>
      <c r="T38" s="473"/>
      <c r="U38" s="473"/>
      <c r="V38" s="473"/>
      <c r="W38" s="473"/>
      <c r="X38" s="473"/>
    </row>
    <row r="39" ht="15.75" customHeight="1">
      <c r="A39" s="127"/>
      <c r="B39" s="473"/>
      <c r="C39" s="473"/>
      <c r="D39" s="473"/>
      <c r="E39" s="473"/>
      <c r="F39" s="473"/>
      <c r="G39" s="473"/>
      <c r="H39" s="473"/>
      <c r="I39" s="473"/>
      <c r="J39" s="473"/>
      <c r="K39" s="113"/>
      <c r="L39" s="473"/>
      <c r="M39" s="473"/>
      <c r="N39" s="473"/>
      <c r="O39" s="473"/>
      <c r="P39" s="473"/>
      <c r="Q39" s="473"/>
      <c r="R39" s="473"/>
      <c r="S39" s="473"/>
      <c r="T39" s="473"/>
      <c r="U39" s="473"/>
      <c r="V39" s="473"/>
      <c r="W39" s="473"/>
      <c r="X39" s="473"/>
    </row>
    <row r="40" ht="15.75" customHeight="1">
      <c r="A40" s="471"/>
      <c r="B40" s="473"/>
      <c r="C40" s="473"/>
      <c r="D40" s="473"/>
      <c r="E40" s="473"/>
      <c r="F40" s="473"/>
      <c r="G40" s="473"/>
      <c r="H40" s="473"/>
      <c r="I40" s="473"/>
      <c r="J40" s="473"/>
      <c r="K40" s="473"/>
      <c r="L40" s="473"/>
      <c r="M40" s="473"/>
      <c r="N40" s="473"/>
      <c r="O40" s="473"/>
      <c r="P40" s="473"/>
      <c r="Q40" s="473"/>
      <c r="R40" s="473"/>
      <c r="S40" s="473"/>
      <c r="T40" s="473"/>
      <c r="U40" s="473"/>
      <c r="V40" s="473"/>
      <c r="W40" s="473"/>
      <c r="X40" s="473"/>
    </row>
    <row r="41" ht="15.75" customHeight="1">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row>
    <row r="42" ht="15.75" customHeight="1">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row>
    <row r="43" ht="15.75" customHeight="1">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1:J1"/>
    <mergeCell ref="L1:W2"/>
    <mergeCell ref="A2:A3"/>
    <mergeCell ref="K2:K4"/>
    <mergeCell ref="A6:A8"/>
    <mergeCell ref="K6:K8"/>
    <mergeCell ref="K10:K11"/>
    <mergeCell ref="K20:K21"/>
    <mergeCell ref="K24:K28"/>
    <mergeCell ref="K17:K19"/>
    <mergeCell ref="K30:K39"/>
    <mergeCell ref="A9:A10"/>
    <mergeCell ref="A15:A16"/>
    <mergeCell ref="K15:K16"/>
    <mergeCell ref="A17:A19"/>
    <mergeCell ref="A20:A21"/>
    <mergeCell ref="A24:A28"/>
    <mergeCell ref="A30:A39"/>
  </mergeCells>
  <conditionalFormatting sqref="C10:I10">
    <cfRule type="cellIs" dxfId="0" priority="1" operator="greaterThan">
      <formula>1</formula>
    </cfRule>
  </conditionalFormatting>
  <conditionalFormatting sqref="C12:I12">
    <cfRule type="cellIs" dxfId="0" priority="2" operator="greaterThan">
      <formula>1</formula>
    </cfRule>
  </conditionalFormatting>
  <conditionalFormatting sqref="M10:V10">
    <cfRule type="cellIs" dxfId="0" priority="3" operator="greaterThan">
      <formula>1</formula>
    </cfRule>
  </conditionalFormatting>
  <conditionalFormatting sqref="M12:V12">
    <cfRule type="cellIs" dxfId="0" priority="4" operator="greaterThan">
      <formula>1</formula>
    </cfRule>
  </conditionalFormatting>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cols>
    <col customWidth="1" min="1" max="1" width="32.89"/>
    <col customWidth="1" min="2" max="2" width="67.44"/>
    <col customWidth="1" min="3" max="3" width="15.89"/>
    <col customWidth="1" min="4"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76" t="s">
        <v>307</v>
      </c>
      <c r="B1" s="477" t="s">
        <v>308</v>
      </c>
      <c r="C1" s="42"/>
      <c r="D1" s="42"/>
      <c r="E1" s="42"/>
      <c r="F1" s="42"/>
      <c r="G1" s="42"/>
      <c r="H1" s="42"/>
      <c r="I1" s="42"/>
      <c r="J1" s="43"/>
      <c r="K1" s="478"/>
      <c r="L1" s="479" t="s">
        <v>309</v>
      </c>
      <c r="M1" s="480"/>
      <c r="N1" s="480"/>
      <c r="O1" s="480"/>
      <c r="P1" s="480"/>
      <c r="Q1" s="480"/>
      <c r="R1" s="480"/>
      <c r="S1" s="480"/>
      <c r="T1" s="480"/>
      <c r="U1" s="480"/>
      <c r="V1" s="480"/>
      <c r="W1" s="481"/>
      <c r="X1" s="29"/>
      <c r="Y1" s="29"/>
      <c r="Z1" s="29"/>
    </row>
    <row r="2" ht="15.75" customHeight="1">
      <c r="A2" s="84"/>
      <c r="B2" s="482" t="s">
        <v>310</v>
      </c>
      <c r="C2" s="483">
        <f>'INPUT HERE'!$E$10</f>
        <v>107</v>
      </c>
      <c r="D2" s="484" t="s">
        <v>311</v>
      </c>
      <c r="E2" s="485"/>
      <c r="F2" s="486">
        <f>J7/J4</f>
        <v>0.02803738318</v>
      </c>
      <c r="G2" s="487" t="s">
        <v>312</v>
      </c>
      <c r="H2" s="488"/>
      <c r="I2" s="489">
        <f>J16/J4</f>
        <v>0</v>
      </c>
      <c r="J2" s="490"/>
      <c r="K2" s="491"/>
      <c r="L2" s="25"/>
      <c r="M2" s="26"/>
      <c r="N2" s="26"/>
      <c r="O2" s="26"/>
      <c r="P2" s="26"/>
      <c r="Q2" s="26"/>
      <c r="R2" s="26"/>
      <c r="S2" s="26"/>
      <c r="T2" s="26"/>
      <c r="U2" s="26"/>
      <c r="V2" s="26"/>
      <c r="W2" s="492"/>
      <c r="X2" s="29"/>
      <c r="Y2" s="29"/>
      <c r="Z2" s="29"/>
    </row>
    <row r="3" ht="54.0" customHeight="1">
      <c r="A3" s="84"/>
      <c r="B3" s="493" t="s">
        <v>313</v>
      </c>
      <c r="C3" s="494" t="s">
        <v>194</v>
      </c>
      <c r="D3" s="495" t="s">
        <v>122</v>
      </c>
      <c r="E3" s="495" t="s">
        <v>123</v>
      </c>
      <c r="F3" s="494" t="s">
        <v>195</v>
      </c>
      <c r="G3" s="494" t="s">
        <v>196</v>
      </c>
      <c r="H3" s="494" t="s">
        <v>126</v>
      </c>
      <c r="I3" s="495" t="s">
        <v>127</v>
      </c>
      <c r="J3" s="496" t="s">
        <v>314</v>
      </c>
      <c r="K3" s="491"/>
      <c r="L3" s="497" t="s">
        <v>315</v>
      </c>
      <c r="M3" s="498" t="s">
        <v>128</v>
      </c>
      <c r="N3" s="499" t="s">
        <v>119</v>
      </c>
      <c r="O3" s="499" t="s">
        <v>129</v>
      </c>
      <c r="P3" s="500" t="s">
        <v>130</v>
      </c>
      <c r="Q3" s="500" t="s">
        <v>120</v>
      </c>
      <c r="R3" s="500" t="s">
        <v>131</v>
      </c>
      <c r="S3" s="500" t="s">
        <v>132</v>
      </c>
      <c r="T3" s="500" t="s">
        <v>118</v>
      </c>
      <c r="U3" s="500" t="s">
        <v>133</v>
      </c>
      <c r="V3" s="501" t="s">
        <v>134</v>
      </c>
      <c r="W3" s="502" t="s">
        <v>316</v>
      </c>
      <c r="X3" s="29"/>
      <c r="Y3" s="29"/>
      <c r="Z3" s="29"/>
    </row>
    <row r="4" ht="15.75" customHeight="1">
      <c r="A4" s="84"/>
      <c r="B4" s="503" t="s">
        <v>198</v>
      </c>
      <c r="C4" s="504">
        <f>'INPUT HERE'!$E$14</f>
        <v>0</v>
      </c>
      <c r="D4" s="505">
        <f>'INPUT HERE'!$E$15</f>
        <v>0</v>
      </c>
      <c r="E4" s="505">
        <f>'INPUT HERE'!$E$16</f>
        <v>70</v>
      </c>
      <c r="F4" s="505">
        <f>'INPUT HERE'!$E$17</f>
        <v>25</v>
      </c>
      <c r="G4" s="505">
        <f>'INPUT HERE'!$E$18</f>
        <v>9</v>
      </c>
      <c r="H4" s="505">
        <f>'INPUT HERE'!$E$19</f>
        <v>2</v>
      </c>
      <c r="I4" s="506">
        <f>'INPUT HERE'!$E$20</f>
        <v>1</v>
      </c>
      <c r="J4" s="507">
        <f t="shared" ref="J4:J5" si="2">SUM(C4:I4)</f>
        <v>107</v>
      </c>
      <c r="K4" s="491"/>
      <c r="L4" s="29" t="s">
        <v>199</v>
      </c>
      <c r="M4" s="504">
        <f>'INPUT HERE'!$E$21</f>
        <v>7</v>
      </c>
      <c r="N4" s="505">
        <f>'INPUT HERE'!$E$12</f>
        <v>53</v>
      </c>
      <c r="O4" s="505">
        <f>'INPUT HERE'!$E$22</f>
        <v>0</v>
      </c>
      <c r="P4" s="505">
        <f>'INPUT HERE'!$E$23</f>
        <v>107</v>
      </c>
      <c r="Q4" s="505" t="str">
        <f>'INPUT HERE'!$E$13</f>
        <v/>
      </c>
      <c r="R4" s="505">
        <f>'INPUT HERE'!$E$24</f>
        <v>1</v>
      </c>
      <c r="S4" s="505">
        <f>'INPUT HERE'!$E$25</f>
        <v>9</v>
      </c>
      <c r="T4" s="505">
        <f>'INPUT HERE'!$E$11</f>
        <v>54</v>
      </c>
      <c r="U4" s="505">
        <f>'INPUT HERE'!$E$26</f>
        <v>0</v>
      </c>
      <c r="V4" s="506">
        <f>'INPUT HERE'!$E$27</f>
        <v>0</v>
      </c>
      <c r="W4" s="508">
        <f t="shared" ref="W4:W5" si="4">SUM(M4:V4)</f>
        <v>231</v>
      </c>
      <c r="X4" s="29"/>
      <c r="Y4" s="29"/>
      <c r="Z4" s="29"/>
    </row>
    <row r="5" ht="15.75" customHeight="1">
      <c r="A5" s="84"/>
      <c r="B5" s="503" t="s">
        <v>317</v>
      </c>
      <c r="C5" s="509">
        <f t="shared" ref="C5:I5" si="1">C7+C16</f>
        <v>0</v>
      </c>
      <c r="D5" s="510">
        <f t="shared" si="1"/>
        <v>0</v>
      </c>
      <c r="E5" s="510">
        <f t="shared" si="1"/>
        <v>1</v>
      </c>
      <c r="F5" s="510">
        <f t="shared" si="1"/>
        <v>0</v>
      </c>
      <c r="G5" s="510">
        <f t="shared" si="1"/>
        <v>2</v>
      </c>
      <c r="H5" s="510">
        <f t="shared" si="1"/>
        <v>0</v>
      </c>
      <c r="I5" s="511">
        <f t="shared" si="1"/>
        <v>0</v>
      </c>
      <c r="J5" s="45">
        <f t="shared" si="2"/>
        <v>3</v>
      </c>
      <c r="K5" s="491"/>
      <c r="L5" s="29" t="s">
        <v>318</v>
      </c>
      <c r="M5" s="509">
        <f>M7+M14</f>
        <v>0</v>
      </c>
      <c r="N5" s="510">
        <f>IF(N7+N15=0, 0.1, N7+N15)</f>
        <v>0.1</v>
      </c>
      <c r="O5" s="510">
        <f t="shared" ref="O5:V5" si="3">O7+O14</f>
        <v>0</v>
      </c>
      <c r="P5" s="510">
        <f t="shared" si="3"/>
        <v>0</v>
      </c>
      <c r="Q5" s="510">
        <f t="shared" si="3"/>
        <v>0</v>
      </c>
      <c r="R5" s="510">
        <f t="shared" si="3"/>
        <v>0</v>
      </c>
      <c r="S5" s="510">
        <f t="shared" si="3"/>
        <v>0</v>
      </c>
      <c r="T5" s="510">
        <f t="shared" si="3"/>
        <v>3</v>
      </c>
      <c r="U5" s="510">
        <f t="shared" si="3"/>
        <v>0</v>
      </c>
      <c r="V5" s="511">
        <f t="shared" si="3"/>
        <v>0</v>
      </c>
      <c r="W5" s="512">
        <f t="shared" si="4"/>
        <v>3.1</v>
      </c>
      <c r="X5" s="29"/>
      <c r="Y5" s="29"/>
      <c r="Z5" s="29"/>
    </row>
    <row r="6" ht="15.75" customHeight="1">
      <c r="A6" s="84"/>
      <c r="B6" s="513" t="s">
        <v>319</v>
      </c>
      <c r="C6" s="74"/>
      <c r="D6" s="74"/>
      <c r="E6" s="74"/>
      <c r="F6" s="74"/>
      <c r="G6" s="74"/>
      <c r="H6" s="74"/>
      <c r="I6" s="514"/>
      <c r="J6" s="515"/>
      <c r="K6" s="491"/>
      <c r="L6" s="513" t="s">
        <v>319</v>
      </c>
      <c r="M6" s="74"/>
      <c r="N6" s="74"/>
      <c r="O6" s="74"/>
      <c r="P6" s="74"/>
      <c r="Q6" s="74"/>
      <c r="R6" s="74"/>
      <c r="S6" s="74"/>
      <c r="T6" s="74"/>
      <c r="U6" s="74"/>
      <c r="V6" s="514"/>
      <c r="W6" s="516" t="s">
        <v>200</v>
      </c>
      <c r="X6" s="29"/>
      <c r="Y6" s="29"/>
      <c r="Z6" s="29"/>
    </row>
    <row r="7" ht="15.75" customHeight="1">
      <c r="A7" s="84"/>
      <c r="B7" s="29" t="s">
        <v>320</v>
      </c>
      <c r="C7" s="504">
        <f>'INPUT HERE'!$BK$14</f>
        <v>0</v>
      </c>
      <c r="D7" s="505">
        <f>'INPUT HERE'!$BK$15</f>
        <v>0</v>
      </c>
      <c r="E7" s="505">
        <f>'INPUT HERE'!$BK$16</f>
        <v>1</v>
      </c>
      <c r="F7" s="505">
        <f>'INPUT HERE'!$BK$17</f>
        <v>0</v>
      </c>
      <c r="G7" s="505">
        <f>'INPUT HERE'!$BK$18</f>
        <v>2</v>
      </c>
      <c r="H7" s="505">
        <f>'INPUT HERE'!$BK$19</f>
        <v>0</v>
      </c>
      <c r="I7" s="506">
        <f>'INPUT HERE'!$BK$20</f>
        <v>0</v>
      </c>
      <c r="J7" s="45">
        <f>SUM(C7:I7)</f>
        <v>3</v>
      </c>
      <c r="K7" s="491"/>
      <c r="L7" s="29" t="s">
        <v>321</v>
      </c>
      <c r="M7" s="504">
        <f>'INPUT HERE'!$BK$21</f>
        <v>0</v>
      </c>
      <c r="N7" s="505">
        <f>'INPUT HERE'!$BK$12</f>
        <v>0</v>
      </c>
      <c r="O7" s="505">
        <f>'INPUT HERE'!$BK$22</f>
        <v>0</v>
      </c>
      <c r="P7" s="505">
        <f>'INPUT HERE'!$BK$23</f>
        <v>0</v>
      </c>
      <c r="Q7" s="505">
        <f>'INPUT HERE'!$BK$13</f>
        <v>0</v>
      </c>
      <c r="R7" s="505">
        <f>'INPUT HERE'!$BK$24</f>
        <v>0</v>
      </c>
      <c r="S7" s="505">
        <f>'INPUT HERE'!$BK$25</f>
        <v>0</v>
      </c>
      <c r="T7" s="505">
        <f>'INPUT HERE'!$BK$11</f>
        <v>3</v>
      </c>
      <c r="U7" s="505">
        <f>'INPUT HERE'!$BK$26</f>
        <v>0</v>
      </c>
      <c r="V7" s="506">
        <f>'INPUT HERE'!$BK$27</f>
        <v>0</v>
      </c>
      <c r="W7" s="512">
        <f>SUM(M7:V7)</f>
        <v>3</v>
      </c>
      <c r="X7" s="29"/>
      <c r="Y7" s="29"/>
      <c r="Z7" s="29"/>
    </row>
    <row r="8" ht="15.75" customHeight="1">
      <c r="A8" s="84"/>
      <c r="B8" s="29" t="s">
        <v>322</v>
      </c>
      <c r="C8" s="517">
        <f t="shared" ref="C8:I8" si="5">IF(C7,C7/C4,0)</f>
        <v>0</v>
      </c>
      <c r="D8" s="518">
        <f t="shared" si="5"/>
        <v>0</v>
      </c>
      <c r="E8" s="518">
        <f t="shared" si="5"/>
        <v>0.01428571429</v>
      </c>
      <c r="F8" s="518">
        <f t="shared" si="5"/>
        <v>0</v>
      </c>
      <c r="G8" s="518">
        <f t="shared" si="5"/>
        <v>0.2222222222</v>
      </c>
      <c r="H8" s="518">
        <f t="shared" si="5"/>
        <v>0</v>
      </c>
      <c r="I8" s="519">
        <f t="shared" si="5"/>
        <v>0</v>
      </c>
      <c r="J8" s="520">
        <f t="shared" ref="J8:J9" si="8">AVERAGE(C8:I8)</f>
        <v>0.03378684807</v>
      </c>
      <c r="K8" s="491"/>
      <c r="L8" s="29" t="s">
        <v>323</v>
      </c>
      <c r="M8" s="521">
        <f t="shared" ref="M8:V8" si="6">IF(M7,M7/M4,0)</f>
        <v>0</v>
      </c>
      <c r="N8" s="522">
        <f t="shared" si="6"/>
        <v>0</v>
      </c>
      <c r="O8" s="522">
        <f t="shared" si="6"/>
        <v>0</v>
      </c>
      <c r="P8" s="522">
        <f t="shared" si="6"/>
        <v>0</v>
      </c>
      <c r="Q8" s="522">
        <f t="shared" si="6"/>
        <v>0</v>
      </c>
      <c r="R8" s="522">
        <f t="shared" si="6"/>
        <v>0</v>
      </c>
      <c r="S8" s="522">
        <f t="shared" si="6"/>
        <v>0</v>
      </c>
      <c r="T8" s="522">
        <f t="shared" si="6"/>
        <v>0.05555555556</v>
      </c>
      <c r="U8" s="522">
        <f t="shared" si="6"/>
        <v>0</v>
      </c>
      <c r="V8" s="523">
        <f t="shared" si="6"/>
        <v>0</v>
      </c>
      <c r="W8" s="524">
        <f t="shared" ref="W8:W9" si="10">AVERAGE(M8:V8)</f>
        <v>0.005555555556</v>
      </c>
      <c r="X8" s="29"/>
      <c r="Y8" s="29"/>
      <c r="Z8" s="29"/>
    </row>
    <row r="9" ht="15.75" customHeight="1">
      <c r="A9" s="84"/>
      <c r="B9" s="29" t="s">
        <v>324</v>
      </c>
      <c r="C9" s="525">
        <f t="shared" ref="C9:I9" si="7">IF(C7,C7/C4,0)</f>
        <v>0</v>
      </c>
      <c r="D9" s="526">
        <f t="shared" si="7"/>
        <v>0</v>
      </c>
      <c r="E9" s="526">
        <f t="shared" si="7"/>
        <v>0.01428571429</v>
      </c>
      <c r="F9" s="526">
        <f t="shared" si="7"/>
        <v>0</v>
      </c>
      <c r="G9" s="526">
        <f t="shared" si="7"/>
        <v>0.2222222222</v>
      </c>
      <c r="H9" s="526">
        <f t="shared" si="7"/>
        <v>0</v>
      </c>
      <c r="I9" s="527">
        <f t="shared" si="7"/>
        <v>0</v>
      </c>
      <c r="J9" s="528">
        <f t="shared" si="8"/>
        <v>0.03378684807</v>
      </c>
      <c r="K9" s="491"/>
      <c r="L9" s="29" t="s">
        <v>324</v>
      </c>
      <c r="M9" s="525">
        <f t="shared" ref="M9:V9" si="9">IF(M7,M7/M4,0)</f>
        <v>0</v>
      </c>
      <c r="N9" s="526">
        <f t="shared" si="9"/>
        <v>0</v>
      </c>
      <c r="O9" s="526">
        <f t="shared" si="9"/>
        <v>0</v>
      </c>
      <c r="P9" s="526">
        <f t="shared" si="9"/>
        <v>0</v>
      </c>
      <c r="Q9" s="526">
        <f t="shared" si="9"/>
        <v>0</v>
      </c>
      <c r="R9" s="526">
        <f t="shared" si="9"/>
        <v>0</v>
      </c>
      <c r="S9" s="526">
        <f t="shared" si="9"/>
        <v>0</v>
      </c>
      <c r="T9" s="526">
        <f t="shared" si="9"/>
        <v>0.05555555556</v>
      </c>
      <c r="U9" s="526">
        <f t="shared" si="9"/>
        <v>0</v>
      </c>
      <c r="V9" s="527">
        <f t="shared" si="9"/>
        <v>0</v>
      </c>
      <c r="W9" s="529">
        <f t="shared" si="10"/>
        <v>0.005555555556</v>
      </c>
      <c r="X9" s="29"/>
      <c r="Y9" s="29"/>
      <c r="Z9" s="29"/>
    </row>
    <row r="10" ht="15.75" customHeight="1">
      <c r="A10" s="84"/>
      <c r="B10" s="530"/>
      <c r="C10" s="42"/>
      <c r="D10" s="42"/>
      <c r="E10" s="42"/>
      <c r="F10" s="42"/>
      <c r="G10" s="42"/>
      <c r="H10" s="42"/>
      <c r="I10" s="43"/>
      <c r="J10" s="531"/>
      <c r="K10" s="491"/>
      <c r="L10" s="532"/>
      <c r="M10" s="74"/>
      <c r="N10" s="74"/>
      <c r="O10" s="74"/>
      <c r="P10" s="74"/>
      <c r="Q10" s="74"/>
      <c r="R10" s="74"/>
      <c r="S10" s="74"/>
      <c r="T10" s="74"/>
      <c r="U10" s="74"/>
      <c r="V10" s="514"/>
      <c r="W10" s="533"/>
      <c r="X10" s="29"/>
      <c r="Y10" s="29"/>
      <c r="Z10" s="29"/>
    </row>
    <row r="11" ht="15.75" customHeight="1">
      <c r="A11" s="84"/>
      <c r="B11" s="44" t="s">
        <v>325</v>
      </c>
      <c r="C11" s="534" t="str">
        <f t="shared" ref="C11:I11" si="11">(C7/C4)/(($J$7-C7)/($J$4-C4))</f>
        <v>#DIV/0!</v>
      </c>
      <c r="D11" s="535" t="str">
        <f t="shared" si="11"/>
        <v>#DIV/0!</v>
      </c>
      <c r="E11" s="535">
        <f t="shared" si="11"/>
        <v>0.2642857143</v>
      </c>
      <c r="F11" s="535">
        <f t="shared" si="11"/>
        <v>0</v>
      </c>
      <c r="G11" s="535">
        <f t="shared" si="11"/>
        <v>21.77777778</v>
      </c>
      <c r="H11" s="535">
        <f t="shared" si="11"/>
        <v>0</v>
      </c>
      <c r="I11" s="536">
        <f t="shared" si="11"/>
        <v>0</v>
      </c>
      <c r="J11" s="528" t="str">
        <f>AVERAGE(C11:I11)</f>
        <v>#DIV/0!</v>
      </c>
      <c r="K11" s="491"/>
      <c r="L11" s="44" t="s">
        <v>325</v>
      </c>
      <c r="M11" s="534">
        <f t="shared" ref="M11:V11" si="12">(M7/M4)/(($J$7-M7)/($J$4-M4))</f>
        <v>0</v>
      </c>
      <c r="N11" s="535">
        <f t="shared" si="12"/>
        <v>0</v>
      </c>
      <c r="O11" s="535" t="str">
        <f t="shared" si="12"/>
        <v>#DIV/0!</v>
      </c>
      <c r="P11" s="535" t="str">
        <f t="shared" si="12"/>
        <v>#DIV/0!</v>
      </c>
      <c r="Q11" s="535" t="str">
        <f t="shared" si="12"/>
        <v>#DIV/0!</v>
      </c>
      <c r="R11" s="535">
        <f t="shared" si="12"/>
        <v>0</v>
      </c>
      <c r="S11" s="535">
        <f t="shared" si="12"/>
        <v>0</v>
      </c>
      <c r="T11" s="535" t="str">
        <f t="shared" si="12"/>
        <v>#DIV/0!</v>
      </c>
      <c r="U11" s="535" t="str">
        <f t="shared" si="12"/>
        <v>#DIV/0!</v>
      </c>
      <c r="V11" s="536" t="str">
        <f t="shared" si="12"/>
        <v>#DIV/0!</v>
      </c>
      <c r="W11" s="529" t="str">
        <f>AVERAGE(M11:V11)</f>
        <v>#DIV/0!</v>
      </c>
      <c r="X11" s="29"/>
      <c r="Y11" s="29"/>
      <c r="Z11" s="29"/>
    </row>
    <row r="12" ht="15.75" customHeight="1">
      <c r="A12" s="84"/>
      <c r="B12" s="503" t="s">
        <v>210</v>
      </c>
      <c r="C12" s="537" t="str">
        <f t="shared" ref="C12:I12" si="13">C11-$J$11</f>
        <v>#DIV/0!</v>
      </c>
      <c r="D12" s="538" t="str">
        <f t="shared" si="13"/>
        <v>#DIV/0!</v>
      </c>
      <c r="E12" s="538" t="str">
        <f t="shared" si="13"/>
        <v>#DIV/0!</v>
      </c>
      <c r="F12" s="538" t="str">
        <f t="shared" si="13"/>
        <v>#DIV/0!</v>
      </c>
      <c r="G12" s="538" t="str">
        <f t="shared" si="13"/>
        <v>#DIV/0!</v>
      </c>
      <c r="H12" s="538" t="str">
        <f t="shared" si="13"/>
        <v>#DIV/0!</v>
      </c>
      <c r="I12" s="539" t="str">
        <f t="shared" si="13"/>
        <v>#DIV/0!</v>
      </c>
      <c r="J12" s="540"/>
      <c r="K12" s="491"/>
      <c r="L12" s="503" t="s">
        <v>210</v>
      </c>
      <c r="M12" s="525" t="str">
        <f t="shared" ref="M12:V12" si="14">M11-$J$11</f>
        <v>#DIV/0!</v>
      </c>
      <c r="N12" s="526" t="str">
        <f t="shared" si="14"/>
        <v>#DIV/0!</v>
      </c>
      <c r="O12" s="526" t="str">
        <f t="shared" si="14"/>
        <v>#DIV/0!</v>
      </c>
      <c r="P12" s="526" t="str">
        <f t="shared" si="14"/>
        <v>#DIV/0!</v>
      </c>
      <c r="Q12" s="526" t="str">
        <f t="shared" si="14"/>
        <v>#DIV/0!</v>
      </c>
      <c r="R12" s="526" t="str">
        <f t="shared" si="14"/>
        <v>#DIV/0!</v>
      </c>
      <c r="S12" s="526" t="str">
        <f t="shared" si="14"/>
        <v>#DIV/0!</v>
      </c>
      <c r="T12" s="526" t="str">
        <f t="shared" si="14"/>
        <v>#DIV/0!</v>
      </c>
      <c r="U12" s="526" t="str">
        <f t="shared" si="14"/>
        <v>#DIV/0!</v>
      </c>
      <c r="V12" s="527" t="str">
        <f t="shared" si="14"/>
        <v>#DIV/0!</v>
      </c>
      <c r="W12" s="541"/>
      <c r="X12" s="29"/>
      <c r="Y12" s="29"/>
      <c r="Z12" s="29"/>
    </row>
    <row r="13" ht="15.75" customHeight="1">
      <c r="A13" s="84"/>
      <c r="B13" s="44" t="s">
        <v>326</v>
      </c>
      <c r="C13" s="542" t="str">
        <f t="shared" ref="C13:H13" si="15">(C7/C4)/($I$7/$I$4)</f>
        <v>#DIV/0!</v>
      </c>
      <c r="D13" s="543" t="str">
        <f t="shared" si="15"/>
        <v>#DIV/0!</v>
      </c>
      <c r="E13" s="543" t="str">
        <f t="shared" si="15"/>
        <v>#DIV/0!</v>
      </c>
      <c r="F13" s="543" t="str">
        <f t="shared" si="15"/>
        <v>#DIV/0!</v>
      </c>
      <c r="G13" s="543" t="str">
        <f t="shared" si="15"/>
        <v>#DIV/0!</v>
      </c>
      <c r="H13" s="543" t="str">
        <f t="shared" si="15"/>
        <v>#DIV/0!</v>
      </c>
      <c r="I13" s="544"/>
      <c r="J13" s="528" t="str">
        <f>AVERAGE(C13:H13)</f>
        <v>#DIV/0!</v>
      </c>
      <c r="K13" s="491"/>
      <c r="L13" s="513" t="s">
        <v>327</v>
      </c>
      <c r="M13" s="74"/>
      <c r="N13" s="74"/>
      <c r="O13" s="74"/>
      <c r="P13" s="74"/>
      <c r="Q13" s="74"/>
      <c r="R13" s="74"/>
      <c r="S13" s="74"/>
      <c r="T13" s="74"/>
      <c r="U13" s="74"/>
      <c r="V13" s="514"/>
      <c r="W13" s="516"/>
      <c r="X13" s="29"/>
      <c r="Y13" s="29"/>
      <c r="Z13" s="29"/>
    </row>
    <row r="14" ht="15.75" customHeight="1">
      <c r="A14" s="84"/>
      <c r="B14" s="29" t="s">
        <v>213</v>
      </c>
      <c r="C14" s="525" t="str">
        <f t="shared" ref="C14:H14" si="16">C13-$I$11</f>
        <v>#DIV/0!</v>
      </c>
      <c r="D14" s="526" t="str">
        <f t="shared" si="16"/>
        <v>#DIV/0!</v>
      </c>
      <c r="E14" s="526" t="str">
        <f t="shared" si="16"/>
        <v>#DIV/0!</v>
      </c>
      <c r="F14" s="526" t="str">
        <f t="shared" si="16"/>
        <v>#DIV/0!</v>
      </c>
      <c r="G14" s="526" t="str">
        <f t="shared" si="16"/>
        <v>#DIV/0!</v>
      </c>
      <c r="H14" s="526" t="str">
        <f t="shared" si="16"/>
        <v>#DIV/0!</v>
      </c>
      <c r="I14" s="545"/>
      <c r="J14" s="546"/>
      <c r="K14" s="491"/>
      <c r="L14" s="29" t="s">
        <v>328</v>
      </c>
      <c r="M14" s="504">
        <f>'INPUT HERE'!$BL$21</f>
        <v>0</v>
      </c>
      <c r="N14" s="505">
        <f>'INPUT HERE'!$BL$12</f>
        <v>0</v>
      </c>
      <c r="O14" s="505">
        <f>'INPUT HERE'!$BL$22</f>
        <v>0</v>
      </c>
      <c r="P14" s="505">
        <f>'INPUT HERE'!$BL$23</f>
        <v>0</v>
      </c>
      <c r="Q14" s="505">
        <f>'INPUT HERE'!$BL$13</f>
        <v>0</v>
      </c>
      <c r="R14" s="505">
        <f>'INPUT HERE'!$BL$24</f>
        <v>0</v>
      </c>
      <c r="S14" s="505">
        <f>'INPUT HERE'!$BL$25</f>
        <v>0</v>
      </c>
      <c r="T14" s="505">
        <f>'INPUT HERE'!$BL$11</f>
        <v>0</v>
      </c>
      <c r="U14" s="505">
        <f>'INPUT HERE'!$BL$26</f>
        <v>0</v>
      </c>
      <c r="V14" s="506">
        <f>'INPUT HERE'!$BL$27</f>
        <v>0</v>
      </c>
      <c r="W14" s="512">
        <f>SUM(M14:V14)</f>
        <v>0</v>
      </c>
      <c r="X14" s="29"/>
      <c r="Y14" s="29"/>
      <c r="Z14" s="29"/>
    </row>
    <row r="15" ht="15.75" customHeight="1">
      <c r="A15" s="84"/>
      <c r="B15" s="513" t="s">
        <v>327</v>
      </c>
      <c r="C15" s="74"/>
      <c r="D15" s="74"/>
      <c r="E15" s="74"/>
      <c r="F15" s="74"/>
      <c r="G15" s="74"/>
      <c r="H15" s="74"/>
      <c r="I15" s="514"/>
      <c r="J15" s="515"/>
      <c r="K15" s="491"/>
      <c r="L15" s="29" t="s">
        <v>323</v>
      </c>
      <c r="M15" s="521">
        <f t="shared" ref="M15:V15" si="17">IF(M14,M14/M4,0)</f>
        <v>0</v>
      </c>
      <c r="N15" s="522">
        <f t="shared" si="17"/>
        <v>0</v>
      </c>
      <c r="O15" s="522">
        <f t="shared" si="17"/>
        <v>0</v>
      </c>
      <c r="P15" s="522">
        <f t="shared" si="17"/>
        <v>0</v>
      </c>
      <c r="Q15" s="522">
        <f t="shared" si="17"/>
        <v>0</v>
      </c>
      <c r="R15" s="522">
        <f t="shared" si="17"/>
        <v>0</v>
      </c>
      <c r="S15" s="522">
        <f t="shared" si="17"/>
        <v>0</v>
      </c>
      <c r="T15" s="522">
        <f t="shared" si="17"/>
        <v>0</v>
      </c>
      <c r="U15" s="522">
        <f t="shared" si="17"/>
        <v>0</v>
      </c>
      <c r="V15" s="523">
        <f t="shared" si="17"/>
        <v>0</v>
      </c>
      <c r="W15" s="524">
        <f t="shared" ref="W15:W16" si="19">AVERAGE(M15:V15)</f>
        <v>0</v>
      </c>
      <c r="X15" s="29"/>
      <c r="Y15" s="29"/>
      <c r="Z15" s="29"/>
    </row>
    <row r="16" ht="15.75" customHeight="1">
      <c r="A16" s="84"/>
      <c r="B16" s="29" t="s">
        <v>329</v>
      </c>
      <c r="C16" s="504">
        <f>'INPUT HERE'!$BL$14</f>
        <v>0</v>
      </c>
      <c r="D16" s="505">
        <f>'INPUT HERE'!$BL$15</f>
        <v>0</v>
      </c>
      <c r="E16" s="505">
        <f>'INPUT HERE'!$BL$16</f>
        <v>0</v>
      </c>
      <c r="F16" s="505">
        <f>'INPUT HERE'!$BL$17</f>
        <v>0</v>
      </c>
      <c r="G16" s="505">
        <f>'INPUT HERE'!$BL$18</f>
        <v>0</v>
      </c>
      <c r="H16" s="505">
        <f>'INPUT HERE'!$BL$19</f>
        <v>0</v>
      </c>
      <c r="I16" s="506">
        <f>'INPUT HERE'!$BL$20</f>
        <v>0</v>
      </c>
      <c r="J16" s="45">
        <f>SUM(C16:I16)</f>
        <v>0</v>
      </c>
      <c r="K16" s="491"/>
      <c r="L16" s="29" t="s">
        <v>330</v>
      </c>
      <c r="M16" s="537">
        <f t="shared" ref="M16:V16" si="18">IF(M14,M14/M4,0)</f>
        <v>0</v>
      </c>
      <c r="N16" s="538">
        <f t="shared" si="18"/>
        <v>0</v>
      </c>
      <c r="O16" s="538">
        <f t="shared" si="18"/>
        <v>0</v>
      </c>
      <c r="P16" s="538">
        <f t="shared" si="18"/>
        <v>0</v>
      </c>
      <c r="Q16" s="538">
        <f t="shared" si="18"/>
        <v>0</v>
      </c>
      <c r="R16" s="538">
        <f t="shared" si="18"/>
        <v>0</v>
      </c>
      <c r="S16" s="538">
        <f t="shared" si="18"/>
        <v>0</v>
      </c>
      <c r="T16" s="538">
        <f t="shared" si="18"/>
        <v>0</v>
      </c>
      <c r="U16" s="538">
        <f t="shared" si="18"/>
        <v>0</v>
      </c>
      <c r="V16" s="539">
        <f t="shared" si="18"/>
        <v>0</v>
      </c>
      <c r="W16" s="529">
        <f t="shared" si="19"/>
        <v>0</v>
      </c>
      <c r="X16" s="29"/>
      <c r="Y16" s="29"/>
      <c r="Z16" s="29"/>
    </row>
    <row r="17" ht="15.75" customHeight="1">
      <c r="A17" s="84"/>
      <c r="B17" s="29" t="s">
        <v>331</v>
      </c>
      <c r="C17" s="517">
        <f t="shared" ref="C17:I17" si="20">IF(C16,C16/C4,0)</f>
        <v>0</v>
      </c>
      <c r="D17" s="518">
        <f t="shared" si="20"/>
        <v>0</v>
      </c>
      <c r="E17" s="518">
        <f t="shared" si="20"/>
        <v>0</v>
      </c>
      <c r="F17" s="518">
        <f t="shared" si="20"/>
        <v>0</v>
      </c>
      <c r="G17" s="518">
        <f t="shared" si="20"/>
        <v>0</v>
      </c>
      <c r="H17" s="518">
        <f t="shared" si="20"/>
        <v>0</v>
      </c>
      <c r="I17" s="519">
        <f t="shared" si="20"/>
        <v>0</v>
      </c>
      <c r="J17" s="520">
        <f t="shared" ref="J17:J18" si="22">AVERAGE(C17:I17)</f>
        <v>0</v>
      </c>
      <c r="K17" s="491"/>
      <c r="L17" s="532"/>
      <c r="M17" s="74"/>
      <c r="N17" s="74"/>
      <c r="O17" s="74"/>
      <c r="P17" s="74"/>
      <c r="Q17" s="74"/>
      <c r="R17" s="74"/>
      <c r="S17" s="74"/>
      <c r="T17" s="74"/>
      <c r="U17" s="74"/>
      <c r="V17" s="75"/>
      <c r="W17" s="547"/>
      <c r="X17" s="29"/>
      <c r="Y17" s="29"/>
      <c r="Z17" s="29"/>
    </row>
    <row r="18" ht="15.75" customHeight="1">
      <c r="A18" s="84"/>
      <c r="B18" s="29" t="s">
        <v>330</v>
      </c>
      <c r="C18" s="525">
        <f t="shared" ref="C18:I18" si="21">IF(C16,C16/C4,0)</f>
        <v>0</v>
      </c>
      <c r="D18" s="526">
        <f t="shared" si="21"/>
        <v>0</v>
      </c>
      <c r="E18" s="526">
        <f t="shared" si="21"/>
        <v>0</v>
      </c>
      <c r="F18" s="526">
        <f t="shared" si="21"/>
        <v>0</v>
      </c>
      <c r="G18" s="526">
        <f t="shared" si="21"/>
        <v>0</v>
      </c>
      <c r="H18" s="526">
        <f t="shared" si="21"/>
        <v>0</v>
      </c>
      <c r="I18" s="527">
        <f t="shared" si="21"/>
        <v>0</v>
      </c>
      <c r="J18" s="528">
        <f t="shared" si="22"/>
        <v>0</v>
      </c>
      <c r="K18" s="491"/>
      <c r="L18" s="44" t="s">
        <v>325</v>
      </c>
      <c r="M18" s="534" t="str">
        <f t="shared" ref="M18:V18" si="23">(M14/M4)/(($J$16-M14)/($J$4-M4))</f>
        <v>#DIV/0!</v>
      </c>
      <c r="N18" s="535" t="str">
        <f t="shared" si="23"/>
        <v>#DIV/0!</v>
      </c>
      <c r="O18" s="535" t="str">
        <f t="shared" si="23"/>
        <v>#DIV/0!</v>
      </c>
      <c r="P18" s="535" t="str">
        <f t="shared" si="23"/>
        <v>#DIV/0!</v>
      </c>
      <c r="Q18" s="535" t="str">
        <f t="shared" si="23"/>
        <v>#DIV/0!</v>
      </c>
      <c r="R18" s="535" t="str">
        <f t="shared" si="23"/>
        <v>#DIV/0!</v>
      </c>
      <c r="S18" s="535" t="str">
        <f t="shared" si="23"/>
        <v>#DIV/0!</v>
      </c>
      <c r="T18" s="535" t="str">
        <f t="shared" si="23"/>
        <v>#DIV/0!</v>
      </c>
      <c r="U18" s="535" t="str">
        <f t="shared" si="23"/>
        <v>#DIV/0!</v>
      </c>
      <c r="V18" s="536" t="str">
        <f t="shared" si="23"/>
        <v>#DIV/0!</v>
      </c>
      <c r="W18" s="548" t="str">
        <f>AVERAGE(M18:V18)</f>
        <v>#DIV/0!</v>
      </c>
      <c r="X18" s="29"/>
      <c r="Y18" s="29"/>
      <c r="Z18" s="29"/>
    </row>
    <row r="19" ht="15.75" customHeight="1">
      <c r="A19" s="84"/>
      <c r="B19" s="549"/>
      <c r="C19" s="74"/>
      <c r="D19" s="74"/>
      <c r="E19" s="74"/>
      <c r="F19" s="74"/>
      <c r="G19" s="74"/>
      <c r="H19" s="74"/>
      <c r="I19" s="514"/>
      <c r="J19" s="531"/>
      <c r="K19" s="491"/>
      <c r="L19" s="550" t="s">
        <v>210</v>
      </c>
      <c r="M19" s="525" t="str">
        <f t="shared" ref="M19:V19" si="24">M18-$J$20</f>
        <v>#DIV/0!</v>
      </c>
      <c r="N19" s="526" t="str">
        <f t="shared" si="24"/>
        <v>#DIV/0!</v>
      </c>
      <c r="O19" s="526" t="str">
        <f t="shared" si="24"/>
        <v>#DIV/0!</v>
      </c>
      <c r="P19" s="526" t="str">
        <f t="shared" si="24"/>
        <v>#DIV/0!</v>
      </c>
      <c r="Q19" s="526" t="str">
        <f t="shared" si="24"/>
        <v>#DIV/0!</v>
      </c>
      <c r="R19" s="526" t="str">
        <f t="shared" si="24"/>
        <v>#DIV/0!</v>
      </c>
      <c r="S19" s="526" t="str">
        <f t="shared" si="24"/>
        <v>#DIV/0!</v>
      </c>
      <c r="T19" s="526" t="str">
        <f t="shared" si="24"/>
        <v>#DIV/0!</v>
      </c>
      <c r="U19" s="526" t="str">
        <f t="shared" si="24"/>
        <v>#DIV/0!</v>
      </c>
      <c r="V19" s="527" t="str">
        <f t="shared" si="24"/>
        <v>#DIV/0!</v>
      </c>
      <c r="W19" s="551"/>
      <c r="X19" s="29"/>
      <c r="Y19" s="29"/>
      <c r="Z19" s="29"/>
    </row>
    <row r="20" ht="15.75" customHeight="1">
      <c r="A20" s="84"/>
      <c r="B20" s="552" t="s">
        <v>325</v>
      </c>
      <c r="C20" s="534" t="str">
        <f t="shared" ref="C20:I20" si="25">(C16/C4)/(($J$16-C16)/($J$4-C4))</f>
        <v>#DIV/0!</v>
      </c>
      <c r="D20" s="535" t="str">
        <f t="shared" si="25"/>
        <v>#DIV/0!</v>
      </c>
      <c r="E20" s="535" t="str">
        <f t="shared" si="25"/>
        <v>#DIV/0!</v>
      </c>
      <c r="F20" s="535" t="str">
        <f t="shared" si="25"/>
        <v>#DIV/0!</v>
      </c>
      <c r="G20" s="535" t="str">
        <f t="shared" si="25"/>
        <v>#DIV/0!</v>
      </c>
      <c r="H20" s="535" t="str">
        <f t="shared" si="25"/>
        <v>#DIV/0!</v>
      </c>
      <c r="I20" s="536" t="str">
        <f t="shared" si="25"/>
        <v>#DIV/0!</v>
      </c>
      <c r="J20" s="528" t="str">
        <f>AVERAGE(C20:I20)</f>
        <v>#DIV/0!</v>
      </c>
      <c r="K20" s="491"/>
      <c r="L20" s="29"/>
      <c r="M20" s="29"/>
      <c r="N20" s="29"/>
      <c r="O20" s="29"/>
      <c r="P20" s="29"/>
      <c r="Q20" s="29"/>
      <c r="R20" s="29"/>
      <c r="S20" s="29"/>
      <c r="T20" s="29"/>
      <c r="U20" s="29"/>
      <c r="V20" s="29"/>
      <c r="W20" s="29"/>
      <c r="X20" s="29"/>
      <c r="Y20" s="29"/>
      <c r="Z20" s="29"/>
    </row>
    <row r="21" ht="15.75" customHeight="1">
      <c r="A21" s="84"/>
      <c r="B21" s="553" t="s">
        <v>210</v>
      </c>
      <c r="C21" s="537" t="str">
        <f t="shared" ref="C21:I21" si="26">C20-$J$20</f>
        <v>#DIV/0!</v>
      </c>
      <c r="D21" s="538" t="str">
        <f t="shared" si="26"/>
        <v>#DIV/0!</v>
      </c>
      <c r="E21" s="538" t="str">
        <f t="shared" si="26"/>
        <v>#DIV/0!</v>
      </c>
      <c r="F21" s="538" t="str">
        <f t="shared" si="26"/>
        <v>#DIV/0!</v>
      </c>
      <c r="G21" s="538" t="str">
        <f t="shared" si="26"/>
        <v>#DIV/0!</v>
      </c>
      <c r="H21" s="538" t="str">
        <f t="shared" si="26"/>
        <v>#DIV/0!</v>
      </c>
      <c r="I21" s="539" t="str">
        <f t="shared" si="26"/>
        <v>#DIV/0!</v>
      </c>
      <c r="J21" s="546"/>
      <c r="K21" s="491"/>
      <c r="L21" s="29"/>
      <c r="M21" s="29"/>
      <c r="N21" s="29"/>
      <c r="O21" s="29"/>
      <c r="P21" s="29"/>
      <c r="Q21" s="29"/>
      <c r="R21" s="29"/>
      <c r="S21" s="29"/>
      <c r="T21" s="29"/>
      <c r="U21" s="29"/>
      <c r="V21" s="29"/>
      <c r="W21" s="29"/>
      <c r="X21" s="29"/>
      <c r="Y21" s="29"/>
      <c r="Z21" s="29"/>
    </row>
    <row r="22" ht="15.75" customHeight="1">
      <c r="A22" s="84"/>
      <c r="B22" s="554" t="s">
        <v>326</v>
      </c>
      <c r="C22" s="542" t="str">
        <f t="shared" ref="C22:H22" si="27">(C16/C4)/($I$16/$I$4)</f>
        <v>#DIV/0!</v>
      </c>
      <c r="D22" s="543" t="str">
        <f t="shared" si="27"/>
        <v>#DIV/0!</v>
      </c>
      <c r="E22" s="543" t="str">
        <f t="shared" si="27"/>
        <v>#DIV/0!</v>
      </c>
      <c r="F22" s="543" t="str">
        <f t="shared" si="27"/>
        <v>#DIV/0!</v>
      </c>
      <c r="G22" s="543" t="str">
        <f t="shared" si="27"/>
        <v>#DIV/0!</v>
      </c>
      <c r="H22" s="543" t="str">
        <f t="shared" si="27"/>
        <v>#DIV/0!</v>
      </c>
      <c r="I22" s="555"/>
      <c r="J22" s="528" t="str">
        <f>AVERAGE(C22:H22)</f>
        <v>#DIV/0!</v>
      </c>
      <c r="K22" s="491"/>
      <c r="L22" s="44"/>
      <c r="M22" s="538"/>
      <c r="N22" s="538"/>
      <c r="O22" s="538"/>
      <c r="P22" s="538"/>
      <c r="Q22" s="538"/>
      <c r="R22" s="538"/>
      <c r="S22" s="538"/>
      <c r="T22" s="29"/>
      <c r="U22" s="29"/>
      <c r="V22" s="29"/>
      <c r="W22" s="538"/>
      <c r="X22" s="29"/>
      <c r="Y22" s="29"/>
      <c r="Z22" s="29"/>
    </row>
    <row r="23" ht="15.75" customHeight="1">
      <c r="A23" s="84"/>
      <c r="B23" s="509" t="s">
        <v>213</v>
      </c>
      <c r="C23" s="525" t="str">
        <f t="shared" ref="C23:H23" si="28">C22-$I$20</f>
        <v>#DIV/0!</v>
      </c>
      <c r="D23" s="526" t="str">
        <f t="shared" si="28"/>
        <v>#DIV/0!</v>
      </c>
      <c r="E23" s="526" t="str">
        <f t="shared" si="28"/>
        <v>#DIV/0!</v>
      </c>
      <c r="F23" s="526" t="str">
        <f t="shared" si="28"/>
        <v>#DIV/0!</v>
      </c>
      <c r="G23" s="526" t="str">
        <f t="shared" si="28"/>
        <v>#DIV/0!</v>
      </c>
      <c r="H23" s="526" t="str">
        <f t="shared" si="28"/>
        <v>#DIV/0!</v>
      </c>
      <c r="I23" s="545"/>
      <c r="J23" s="556"/>
      <c r="K23" s="491"/>
      <c r="L23" s="29"/>
      <c r="M23" s="538"/>
      <c r="N23" s="538"/>
      <c r="O23" s="538"/>
      <c r="P23" s="538"/>
      <c r="Q23" s="538"/>
      <c r="R23" s="538"/>
      <c r="S23" s="29"/>
      <c r="T23" s="29"/>
      <c r="U23" s="29"/>
      <c r="V23" s="29"/>
      <c r="W23" s="29"/>
      <c r="X23" s="29"/>
      <c r="Y23" s="29"/>
      <c r="Z23" s="29"/>
    </row>
    <row r="24" ht="15.75" customHeight="1">
      <c r="A24" s="84"/>
      <c r="B24" s="29"/>
      <c r="C24" s="29"/>
      <c r="D24" s="29"/>
      <c r="E24" s="29"/>
      <c r="F24" s="29"/>
      <c r="G24" s="29"/>
      <c r="H24" s="29"/>
      <c r="I24" s="29"/>
      <c r="J24" s="29"/>
      <c r="K24" s="491"/>
      <c r="L24" s="29"/>
      <c r="M24" s="29"/>
      <c r="N24" s="29"/>
      <c r="O24" s="29"/>
      <c r="P24" s="29"/>
      <c r="Q24" s="29"/>
      <c r="R24" s="29"/>
      <c r="S24" s="29"/>
      <c r="T24" s="29"/>
      <c r="U24" s="29"/>
      <c r="V24" s="29"/>
      <c r="W24" s="29"/>
      <c r="X24" s="29"/>
      <c r="Y24" s="29"/>
      <c r="Z24" s="29"/>
    </row>
    <row r="25" ht="15.75" customHeight="1">
      <c r="A25" s="84"/>
      <c r="B25" s="29"/>
      <c r="C25" s="29"/>
      <c r="D25" s="29"/>
      <c r="E25" s="29"/>
      <c r="F25" s="29"/>
      <c r="G25" s="29"/>
      <c r="H25" s="29"/>
      <c r="I25" s="29"/>
      <c r="J25" s="29"/>
      <c r="K25" s="491"/>
      <c r="L25" s="29"/>
      <c r="M25" s="29"/>
      <c r="N25" s="29"/>
      <c r="O25" s="29"/>
      <c r="P25" s="29"/>
      <c r="Q25" s="29"/>
      <c r="R25" s="29"/>
      <c r="S25" s="29"/>
      <c r="T25" s="29"/>
      <c r="U25" s="29"/>
      <c r="V25" s="29"/>
      <c r="W25" s="29"/>
      <c r="X25" s="29"/>
      <c r="Y25" s="29"/>
      <c r="Z25" s="29"/>
    </row>
    <row r="26" ht="15.75" customHeight="1">
      <c r="A26" s="84"/>
      <c r="B26" s="29"/>
      <c r="C26" s="29"/>
      <c r="D26" s="29"/>
      <c r="E26" s="29"/>
      <c r="F26" s="29"/>
      <c r="G26" s="29"/>
      <c r="H26" s="29"/>
      <c r="I26" s="29"/>
      <c r="J26" s="29"/>
      <c r="K26" s="491"/>
      <c r="L26" s="29"/>
      <c r="M26" s="29"/>
      <c r="N26" s="29"/>
      <c r="O26" s="29"/>
      <c r="P26" s="29"/>
      <c r="Q26" s="29"/>
      <c r="R26" s="29"/>
      <c r="S26" s="29"/>
      <c r="T26" s="29"/>
      <c r="U26" s="29"/>
      <c r="V26" s="29"/>
      <c r="W26" s="29"/>
      <c r="X26" s="29"/>
      <c r="Y26" s="29"/>
      <c r="Z26" s="29"/>
    </row>
    <row r="27" ht="15.75" customHeight="1">
      <c r="A27" s="84"/>
      <c r="B27" s="29"/>
      <c r="C27" s="29"/>
      <c r="D27" s="29"/>
      <c r="E27" s="29"/>
      <c r="F27" s="29"/>
      <c r="G27" s="29"/>
      <c r="H27" s="29"/>
      <c r="I27" s="29"/>
      <c r="J27" s="29"/>
      <c r="K27" s="491"/>
      <c r="L27" s="29"/>
      <c r="M27" s="29"/>
      <c r="N27" s="29"/>
      <c r="O27" s="29"/>
      <c r="P27" s="29"/>
      <c r="Q27" s="29"/>
      <c r="R27" s="29"/>
      <c r="S27" s="29"/>
      <c r="T27" s="29"/>
      <c r="U27" s="29"/>
      <c r="V27" s="29"/>
      <c r="W27" s="29"/>
      <c r="X27" s="29"/>
      <c r="Y27" s="29"/>
      <c r="Z27" s="29"/>
    </row>
    <row r="28" ht="15.75" customHeight="1">
      <c r="A28" s="84"/>
      <c r="B28" s="29"/>
      <c r="C28" s="29"/>
      <c r="D28" s="29"/>
      <c r="E28" s="29"/>
      <c r="F28" s="29"/>
      <c r="G28" s="29"/>
      <c r="H28" s="29"/>
      <c r="I28" s="29"/>
      <c r="J28" s="29"/>
      <c r="K28" s="491"/>
      <c r="L28" s="29"/>
      <c r="M28" s="29"/>
      <c r="N28" s="29"/>
      <c r="O28" s="29"/>
      <c r="P28" s="29"/>
      <c r="Q28" s="29"/>
      <c r="R28" s="29"/>
      <c r="S28" s="29"/>
      <c r="T28" s="29"/>
      <c r="U28" s="29"/>
      <c r="V28" s="29"/>
      <c r="W28" s="29"/>
      <c r="X28" s="29"/>
      <c r="Y28" s="29"/>
      <c r="Z28" s="29"/>
    </row>
    <row r="29" ht="15.75" customHeight="1">
      <c r="A29" s="84"/>
      <c r="B29" s="29"/>
      <c r="C29" s="29"/>
      <c r="D29" s="29"/>
      <c r="E29" s="29"/>
      <c r="F29" s="29"/>
      <c r="G29" s="29"/>
      <c r="H29" s="29"/>
      <c r="I29" s="29"/>
      <c r="J29" s="29"/>
      <c r="K29" s="491"/>
      <c r="L29" s="29"/>
      <c r="M29" s="29"/>
      <c r="N29" s="29"/>
      <c r="O29" s="29"/>
      <c r="P29" s="29"/>
      <c r="Q29" s="29"/>
      <c r="R29" s="29"/>
      <c r="S29" s="29"/>
      <c r="T29" s="29"/>
      <c r="U29" s="29"/>
      <c r="V29" s="29"/>
      <c r="W29" s="29"/>
      <c r="X29" s="29"/>
      <c r="Y29" s="29"/>
      <c r="Z29" s="29"/>
    </row>
    <row r="30" ht="15.75" customHeight="1">
      <c r="A30" s="84"/>
      <c r="B30" s="29"/>
      <c r="C30" s="29"/>
      <c r="D30" s="29"/>
      <c r="E30" s="29"/>
      <c r="F30" s="29"/>
      <c r="G30" s="29"/>
      <c r="H30" s="29"/>
      <c r="I30" s="29"/>
      <c r="J30" s="29"/>
      <c r="K30" s="491"/>
      <c r="L30" s="29"/>
      <c r="M30" s="29"/>
      <c r="N30" s="29"/>
      <c r="O30" s="29"/>
      <c r="P30" s="29"/>
      <c r="Q30" s="29"/>
      <c r="R30" s="29"/>
      <c r="S30" s="29"/>
      <c r="T30" s="29"/>
      <c r="U30" s="29"/>
      <c r="V30" s="29"/>
      <c r="W30" s="29"/>
      <c r="X30" s="29"/>
      <c r="Y30" s="29"/>
      <c r="Z30" s="29"/>
    </row>
    <row r="31" ht="15.75" customHeight="1">
      <c r="A31" s="84"/>
      <c r="B31" s="29"/>
      <c r="C31" s="29"/>
      <c r="D31" s="29"/>
      <c r="E31" s="29"/>
      <c r="F31" s="29"/>
      <c r="G31" s="29"/>
      <c r="H31" s="29"/>
      <c r="I31" s="29"/>
      <c r="J31" s="29"/>
      <c r="K31" s="491"/>
      <c r="L31" s="29"/>
      <c r="M31" s="29"/>
      <c r="N31" s="29"/>
      <c r="O31" s="29"/>
      <c r="P31" s="29"/>
      <c r="Q31" s="29"/>
      <c r="R31" s="29"/>
      <c r="S31" s="29"/>
      <c r="T31" s="29"/>
      <c r="U31" s="29"/>
      <c r="V31" s="29"/>
      <c r="W31" s="29"/>
      <c r="X31" s="29"/>
      <c r="Y31" s="29"/>
      <c r="Z31" s="29"/>
    </row>
    <row r="32" ht="15.75" customHeight="1">
      <c r="A32" s="84"/>
      <c r="B32" s="29"/>
      <c r="C32" s="29"/>
      <c r="D32" s="29"/>
      <c r="E32" s="29"/>
      <c r="F32" s="29"/>
      <c r="G32" s="29"/>
      <c r="H32" s="29"/>
      <c r="I32" s="29"/>
      <c r="J32" s="29"/>
      <c r="K32" s="491"/>
      <c r="L32" s="29"/>
      <c r="M32" s="29"/>
      <c r="N32" s="29"/>
      <c r="O32" s="29"/>
      <c r="P32" s="29"/>
      <c r="Q32" s="29"/>
      <c r="R32" s="29"/>
      <c r="S32" s="29"/>
      <c r="T32" s="29"/>
      <c r="U32" s="29"/>
      <c r="V32" s="29"/>
      <c r="W32" s="29"/>
      <c r="X32" s="29"/>
      <c r="Y32" s="29"/>
      <c r="Z32" s="29"/>
    </row>
    <row r="33" ht="15.75" customHeight="1">
      <c r="A33" s="84"/>
      <c r="B33" s="29"/>
      <c r="C33" s="29"/>
      <c r="D33" s="29"/>
      <c r="E33" s="29"/>
      <c r="F33" s="29"/>
      <c r="G33" s="29"/>
      <c r="H33" s="29"/>
      <c r="I33" s="29"/>
      <c r="J33" s="29"/>
      <c r="K33" s="491"/>
      <c r="L33" s="29"/>
      <c r="M33" s="29"/>
      <c r="N33" s="29"/>
      <c r="O33" s="29"/>
      <c r="P33" s="29"/>
      <c r="Q33" s="29"/>
      <c r="R33" s="29"/>
      <c r="S33" s="29"/>
      <c r="T33" s="29"/>
      <c r="U33" s="29"/>
      <c r="V33" s="29"/>
      <c r="W33" s="29"/>
      <c r="X33" s="29"/>
      <c r="Y33" s="29"/>
      <c r="Z33" s="29"/>
    </row>
    <row r="34" ht="15.75" customHeight="1">
      <c r="A34" s="84"/>
      <c r="B34" s="29"/>
      <c r="C34" s="29"/>
      <c r="D34" s="29"/>
      <c r="E34" s="29"/>
      <c r="F34" s="29"/>
      <c r="G34" s="29"/>
      <c r="H34" s="29"/>
      <c r="I34" s="29"/>
      <c r="J34" s="29"/>
      <c r="K34" s="491"/>
      <c r="L34" s="29"/>
      <c r="M34" s="29"/>
      <c r="N34" s="29"/>
      <c r="O34" s="29"/>
      <c r="P34" s="29"/>
      <c r="Q34" s="29"/>
      <c r="R34" s="29"/>
      <c r="S34" s="29"/>
      <c r="T34" s="29"/>
      <c r="U34" s="29"/>
      <c r="V34" s="29"/>
      <c r="W34" s="29"/>
      <c r="X34" s="29"/>
      <c r="Y34" s="29"/>
      <c r="Z34" s="29"/>
    </row>
    <row r="35" ht="15.75" customHeight="1">
      <c r="A35" s="84"/>
      <c r="B35" s="29"/>
      <c r="C35" s="29"/>
      <c r="D35" s="29"/>
      <c r="E35" s="29"/>
      <c r="F35" s="29"/>
      <c r="G35" s="29"/>
      <c r="H35" s="29"/>
      <c r="I35" s="29"/>
      <c r="J35" s="29"/>
      <c r="K35" s="491"/>
      <c r="L35" s="29"/>
      <c r="M35" s="29"/>
      <c r="N35" s="29"/>
      <c r="O35" s="29"/>
      <c r="P35" s="29"/>
      <c r="Q35" s="29"/>
      <c r="R35" s="29"/>
      <c r="S35" s="29"/>
      <c r="T35" s="29"/>
      <c r="U35" s="29"/>
      <c r="V35" s="29"/>
      <c r="W35" s="29"/>
      <c r="X35" s="29"/>
      <c r="Y35" s="29"/>
      <c r="Z35" s="29"/>
    </row>
    <row r="36" ht="15.75" customHeight="1">
      <c r="A36" s="84"/>
      <c r="B36" s="29"/>
      <c r="C36" s="29"/>
      <c r="D36" s="29"/>
      <c r="E36" s="29"/>
      <c r="F36" s="29"/>
      <c r="G36" s="29"/>
      <c r="H36" s="29"/>
      <c r="I36" s="29"/>
      <c r="J36" s="29"/>
      <c r="K36" s="491"/>
      <c r="L36" s="29"/>
      <c r="M36" s="29"/>
      <c r="N36" s="29"/>
      <c r="O36" s="29"/>
      <c r="P36" s="29"/>
      <c r="Q36" s="29"/>
      <c r="R36" s="29"/>
      <c r="S36" s="29"/>
      <c r="T36" s="29"/>
      <c r="U36" s="29"/>
      <c r="V36" s="29"/>
      <c r="W36" s="29"/>
      <c r="X36" s="29"/>
      <c r="Y36" s="29"/>
      <c r="Z36" s="29"/>
    </row>
    <row r="37" ht="15.75" customHeight="1">
      <c r="A37" s="84"/>
      <c r="B37" s="29"/>
      <c r="C37" s="29"/>
      <c r="D37" s="29"/>
      <c r="E37" s="29"/>
      <c r="F37" s="29"/>
      <c r="G37" s="29"/>
      <c r="H37" s="29"/>
      <c r="I37" s="29"/>
      <c r="J37" s="29"/>
      <c r="K37" s="491"/>
      <c r="L37" s="29"/>
      <c r="M37" s="29"/>
      <c r="N37" s="29"/>
      <c r="O37" s="29"/>
      <c r="P37" s="29"/>
      <c r="Q37" s="29"/>
      <c r="R37" s="29"/>
      <c r="S37" s="29"/>
      <c r="T37" s="29"/>
      <c r="U37" s="29"/>
      <c r="V37" s="29"/>
      <c r="W37" s="29"/>
      <c r="X37" s="29"/>
      <c r="Y37" s="29"/>
      <c r="Z37" s="29"/>
    </row>
    <row r="38" ht="15.75" customHeight="1">
      <c r="A38" s="84"/>
      <c r="B38" s="29"/>
      <c r="C38" s="29"/>
      <c r="D38" s="29"/>
      <c r="E38" s="29"/>
      <c r="F38" s="29"/>
      <c r="G38" s="29"/>
      <c r="H38" s="29"/>
      <c r="I38" s="29"/>
      <c r="J38" s="29"/>
      <c r="K38" s="491"/>
      <c r="L38" s="29"/>
      <c r="M38" s="29"/>
      <c r="N38" s="29"/>
      <c r="O38" s="29"/>
      <c r="P38" s="29"/>
      <c r="Q38" s="29"/>
      <c r="R38" s="29"/>
      <c r="S38" s="29"/>
      <c r="T38" s="29"/>
      <c r="U38" s="29"/>
      <c r="V38" s="29"/>
      <c r="W38" s="29"/>
      <c r="X38" s="29"/>
      <c r="Y38" s="29"/>
      <c r="Z38" s="29"/>
    </row>
    <row r="39" ht="15.75" customHeight="1">
      <c r="A39" s="84"/>
      <c r="B39" s="29"/>
      <c r="C39" s="29"/>
      <c r="D39" s="29"/>
      <c r="E39" s="29"/>
      <c r="F39" s="29"/>
      <c r="G39" s="29"/>
      <c r="H39" s="29"/>
      <c r="I39" s="29"/>
      <c r="J39" s="29"/>
      <c r="K39" s="491"/>
      <c r="L39" s="29"/>
      <c r="M39" s="29"/>
      <c r="N39" s="29"/>
      <c r="O39" s="29"/>
      <c r="P39" s="29"/>
      <c r="Q39" s="29"/>
      <c r="R39" s="29"/>
      <c r="S39" s="29"/>
      <c r="T39" s="29"/>
      <c r="U39" s="29"/>
      <c r="V39" s="29"/>
      <c r="W39" s="29"/>
      <c r="X39" s="29"/>
      <c r="Y39" s="29"/>
      <c r="Z39" s="29"/>
    </row>
    <row r="40" ht="15.75" customHeight="1">
      <c r="A40" s="84"/>
      <c r="B40" s="29"/>
      <c r="C40" s="29"/>
      <c r="D40" s="29"/>
      <c r="E40" s="29"/>
      <c r="F40" s="29"/>
      <c r="G40" s="29"/>
      <c r="H40" s="29"/>
      <c r="I40" s="29"/>
      <c r="J40" s="29"/>
      <c r="K40" s="491"/>
      <c r="L40" s="29"/>
      <c r="M40" s="29"/>
      <c r="N40" s="29"/>
      <c r="O40" s="29"/>
      <c r="P40" s="29"/>
      <c r="Q40" s="29"/>
      <c r="R40" s="29"/>
      <c r="S40" s="29"/>
      <c r="T40" s="29"/>
      <c r="U40" s="29"/>
      <c r="V40" s="29"/>
      <c r="W40" s="29"/>
      <c r="X40" s="29"/>
      <c r="Y40" s="29"/>
      <c r="Z40" s="29"/>
    </row>
    <row r="41" ht="15.75" customHeight="1">
      <c r="A41" s="84"/>
      <c r="B41" s="29"/>
      <c r="C41" s="29"/>
      <c r="D41" s="29"/>
      <c r="E41" s="29"/>
      <c r="F41" s="29"/>
      <c r="G41" s="29"/>
      <c r="H41" s="29"/>
      <c r="I41" s="29"/>
      <c r="J41" s="29"/>
      <c r="K41" s="491"/>
      <c r="L41" s="29"/>
      <c r="M41" s="29"/>
      <c r="N41" s="29"/>
      <c r="O41" s="29"/>
      <c r="P41" s="29"/>
      <c r="Q41" s="29"/>
      <c r="R41" s="29"/>
      <c r="S41" s="29"/>
      <c r="T41" s="29"/>
      <c r="U41" s="29"/>
      <c r="V41" s="29"/>
      <c r="W41" s="29"/>
      <c r="X41" s="29"/>
      <c r="Y41" s="29"/>
      <c r="Z41" s="29"/>
    </row>
    <row r="42" ht="15.75" customHeight="1">
      <c r="A42" s="84"/>
      <c r="B42" s="29"/>
      <c r="C42" s="29"/>
      <c r="D42" s="29"/>
      <c r="E42" s="29"/>
      <c r="F42" s="29"/>
      <c r="G42" s="29"/>
      <c r="H42" s="29"/>
      <c r="I42" s="29"/>
      <c r="J42" s="29"/>
      <c r="K42" s="491"/>
      <c r="L42" s="29"/>
      <c r="M42" s="29"/>
      <c r="N42" s="29"/>
      <c r="O42" s="29"/>
      <c r="P42" s="29"/>
      <c r="Q42" s="29"/>
      <c r="R42" s="29"/>
      <c r="S42" s="29"/>
      <c r="T42" s="29"/>
      <c r="U42" s="29"/>
      <c r="V42" s="29"/>
      <c r="W42" s="29"/>
      <c r="X42" s="29"/>
      <c r="Y42" s="29"/>
      <c r="Z42" s="29"/>
    </row>
    <row r="43" ht="15.75" customHeight="1">
      <c r="A43" s="84"/>
      <c r="B43" s="29"/>
      <c r="C43" s="29"/>
      <c r="D43" s="29"/>
      <c r="E43" s="29"/>
      <c r="F43" s="29"/>
      <c r="G43" s="29"/>
      <c r="H43" s="29"/>
      <c r="I43" s="29"/>
      <c r="J43" s="29"/>
      <c r="K43" s="491"/>
      <c r="L43" s="29"/>
      <c r="M43" s="29"/>
      <c r="N43" s="29"/>
      <c r="O43" s="29"/>
      <c r="P43" s="29"/>
      <c r="Q43" s="29"/>
      <c r="R43" s="29"/>
      <c r="S43" s="29"/>
      <c r="T43" s="29"/>
      <c r="U43" s="29"/>
      <c r="V43" s="29"/>
      <c r="W43" s="29"/>
      <c r="X43" s="29"/>
      <c r="Y43" s="29"/>
      <c r="Z43" s="29"/>
    </row>
    <row r="44" ht="15.75" customHeight="1">
      <c r="A44" s="84"/>
      <c r="B44" s="29"/>
      <c r="C44" s="29"/>
      <c r="D44" s="29"/>
      <c r="E44" s="29"/>
      <c r="F44" s="29"/>
      <c r="G44" s="29"/>
      <c r="H44" s="29"/>
      <c r="I44" s="29"/>
      <c r="J44" s="29"/>
      <c r="K44" s="491"/>
      <c r="L44" s="29"/>
      <c r="M44" s="29"/>
      <c r="N44" s="29"/>
      <c r="O44" s="29"/>
      <c r="P44" s="29"/>
      <c r="Q44" s="29"/>
      <c r="R44" s="29"/>
      <c r="S44" s="29"/>
      <c r="T44" s="29"/>
      <c r="U44" s="29"/>
      <c r="V44" s="29"/>
      <c r="W44" s="29"/>
      <c r="X44" s="29"/>
      <c r="Y44" s="29"/>
      <c r="Z44" s="29"/>
    </row>
    <row r="45" ht="15.75" customHeight="1">
      <c r="A45" s="84"/>
      <c r="B45" s="29"/>
      <c r="C45" s="29"/>
      <c r="D45" s="29"/>
      <c r="E45" s="29"/>
      <c r="F45" s="29"/>
      <c r="G45" s="29"/>
      <c r="H45" s="29"/>
      <c r="I45" s="29"/>
      <c r="J45" s="29"/>
      <c r="K45" s="491"/>
      <c r="L45" s="29"/>
      <c r="M45" s="29"/>
      <c r="N45" s="29"/>
      <c r="O45" s="29"/>
      <c r="P45" s="29"/>
      <c r="Q45" s="29"/>
      <c r="R45" s="29"/>
      <c r="S45" s="29"/>
      <c r="T45" s="29"/>
      <c r="U45" s="29"/>
      <c r="V45" s="29"/>
      <c r="W45" s="29"/>
      <c r="X45" s="29"/>
      <c r="Y45" s="29"/>
      <c r="Z45" s="29"/>
    </row>
    <row r="46" ht="15.75" customHeight="1">
      <c r="A46" s="84"/>
      <c r="B46" s="29"/>
      <c r="C46" s="29"/>
      <c r="D46" s="29"/>
      <c r="E46" s="29"/>
      <c r="F46" s="29"/>
      <c r="G46" s="29"/>
      <c r="H46" s="29"/>
      <c r="I46" s="29"/>
      <c r="J46" s="29"/>
      <c r="K46" s="491"/>
      <c r="L46" s="29"/>
      <c r="M46" s="29"/>
      <c r="N46" s="29"/>
      <c r="O46" s="29"/>
      <c r="P46" s="29"/>
      <c r="Q46" s="29"/>
      <c r="R46" s="29"/>
      <c r="S46" s="29"/>
      <c r="T46" s="29"/>
      <c r="U46" s="29"/>
      <c r="V46" s="29"/>
      <c r="W46" s="29"/>
      <c r="X46" s="29"/>
      <c r="Y46" s="29"/>
      <c r="Z46" s="29"/>
    </row>
    <row r="47" ht="15.75" customHeight="1">
      <c r="A47" s="84"/>
      <c r="B47" s="29"/>
      <c r="C47" s="29"/>
      <c r="D47" s="29"/>
      <c r="E47" s="29"/>
      <c r="F47" s="29"/>
      <c r="G47" s="29"/>
      <c r="H47" s="29"/>
      <c r="I47" s="29"/>
      <c r="J47" s="29"/>
      <c r="K47" s="491"/>
      <c r="L47" s="29"/>
      <c r="M47" s="29"/>
      <c r="N47" s="29"/>
      <c r="O47" s="29"/>
      <c r="P47" s="29"/>
      <c r="Q47" s="29"/>
      <c r="R47" s="29"/>
      <c r="S47" s="29"/>
      <c r="T47" s="29"/>
      <c r="U47" s="29"/>
      <c r="V47" s="29"/>
      <c r="W47" s="29"/>
      <c r="X47" s="29"/>
      <c r="Y47" s="29"/>
      <c r="Z47" s="29"/>
    </row>
    <row r="48" ht="15.75" customHeight="1">
      <c r="A48" s="84"/>
      <c r="B48" s="29"/>
      <c r="C48" s="29"/>
      <c r="D48" s="29"/>
      <c r="E48" s="29"/>
      <c r="F48" s="29"/>
      <c r="G48" s="29"/>
      <c r="H48" s="29"/>
      <c r="I48" s="29"/>
      <c r="J48" s="29"/>
      <c r="K48" s="491"/>
      <c r="L48" s="29"/>
      <c r="M48" s="29"/>
      <c r="N48" s="29"/>
      <c r="O48" s="29"/>
      <c r="P48" s="29"/>
      <c r="Q48" s="29"/>
      <c r="R48" s="29"/>
      <c r="S48" s="29"/>
      <c r="T48" s="29"/>
      <c r="U48" s="29"/>
      <c r="V48" s="29"/>
      <c r="W48" s="29"/>
      <c r="X48" s="29"/>
      <c r="Y48" s="29"/>
      <c r="Z48" s="29"/>
    </row>
    <row r="49" ht="15.75" customHeight="1">
      <c r="A49" s="84"/>
      <c r="B49" s="29"/>
      <c r="C49" s="29"/>
      <c r="D49" s="29"/>
      <c r="E49" s="29"/>
      <c r="F49" s="29"/>
      <c r="G49" s="29"/>
      <c r="H49" s="29"/>
      <c r="I49" s="29"/>
      <c r="J49" s="29"/>
      <c r="K49" s="491"/>
      <c r="L49" s="29"/>
      <c r="M49" s="29"/>
      <c r="N49" s="29"/>
      <c r="O49" s="29"/>
      <c r="P49" s="29"/>
      <c r="Q49" s="29"/>
      <c r="R49" s="29"/>
      <c r="S49" s="29"/>
      <c r="T49" s="29"/>
      <c r="U49" s="29"/>
      <c r="V49" s="29"/>
      <c r="W49" s="29"/>
      <c r="X49" s="29"/>
      <c r="Y49" s="29"/>
      <c r="Z49" s="29"/>
    </row>
    <row r="50" ht="15.75" customHeight="1">
      <c r="A50" s="84"/>
      <c r="B50" s="29"/>
      <c r="C50" s="29"/>
      <c r="D50" s="29"/>
      <c r="E50" s="29"/>
      <c r="F50" s="29"/>
      <c r="G50" s="29"/>
      <c r="H50" s="29"/>
      <c r="I50" s="29"/>
      <c r="J50" s="29"/>
      <c r="K50" s="491"/>
      <c r="L50" s="29"/>
      <c r="M50" s="29"/>
      <c r="N50" s="29"/>
      <c r="O50" s="29"/>
      <c r="P50" s="29"/>
      <c r="Q50" s="29"/>
      <c r="R50" s="29"/>
      <c r="S50" s="29"/>
      <c r="T50" s="29"/>
      <c r="U50" s="29"/>
      <c r="V50" s="29"/>
      <c r="W50" s="29"/>
      <c r="X50" s="29"/>
      <c r="Y50" s="29"/>
      <c r="Z50" s="29"/>
    </row>
    <row r="51" ht="15.75" customHeight="1">
      <c r="A51" s="84"/>
      <c r="B51" s="29"/>
      <c r="C51" s="29"/>
      <c r="D51" s="29"/>
      <c r="E51" s="29"/>
      <c r="F51" s="29"/>
      <c r="G51" s="29"/>
      <c r="H51" s="29"/>
      <c r="I51" s="29"/>
      <c r="J51" s="29"/>
      <c r="K51" s="491"/>
      <c r="L51" s="29"/>
      <c r="M51" s="29"/>
      <c r="N51" s="29"/>
      <c r="O51" s="29"/>
      <c r="P51" s="29"/>
      <c r="Q51" s="29"/>
      <c r="R51" s="29"/>
      <c r="S51" s="29"/>
      <c r="T51" s="29"/>
      <c r="U51" s="29"/>
      <c r="V51" s="29"/>
      <c r="W51" s="29"/>
      <c r="X51" s="29"/>
      <c r="Y51" s="29"/>
      <c r="Z51" s="29"/>
    </row>
    <row r="52" ht="15.75" customHeight="1">
      <c r="A52" s="84"/>
      <c r="B52" s="29"/>
      <c r="C52" s="29"/>
      <c r="D52" s="29"/>
      <c r="E52" s="29"/>
      <c r="F52" s="29"/>
      <c r="G52" s="29"/>
      <c r="H52" s="29"/>
      <c r="I52" s="29"/>
      <c r="J52" s="29"/>
      <c r="K52" s="491"/>
      <c r="L52" s="29"/>
      <c r="M52" s="29"/>
      <c r="N52" s="29"/>
      <c r="O52" s="29"/>
      <c r="P52" s="29"/>
      <c r="Q52" s="29"/>
      <c r="R52" s="29"/>
      <c r="S52" s="29"/>
      <c r="T52" s="29"/>
      <c r="U52" s="29"/>
      <c r="V52" s="29"/>
      <c r="W52" s="29"/>
      <c r="X52" s="29"/>
      <c r="Y52" s="29"/>
      <c r="Z52" s="29"/>
    </row>
    <row r="53" ht="15.75" customHeight="1">
      <c r="A53" s="84"/>
      <c r="B53" s="29"/>
      <c r="C53" s="29"/>
      <c r="D53" s="29"/>
      <c r="E53" s="29"/>
      <c r="F53" s="29"/>
      <c r="G53" s="29"/>
      <c r="H53" s="29"/>
      <c r="I53" s="29"/>
      <c r="J53" s="29"/>
      <c r="K53" s="491"/>
      <c r="L53" s="29"/>
      <c r="M53" s="29"/>
      <c r="N53" s="29"/>
      <c r="O53" s="29"/>
      <c r="P53" s="29"/>
      <c r="Q53" s="29"/>
      <c r="R53" s="29"/>
      <c r="S53" s="29"/>
      <c r="T53" s="29"/>
      <c r="U53" s="29"/>
      <c r="V53" s="29"/>
      <c r="W53" s="29"/>
      <c r="X53" s="29"/>
      <c r="Y53" s="29"/>
      <c r="Z53" s="29"/>
    </row>
    <row r="54" ht="15.75" customHeight="1">
      <c r="A54" s="84"/>
      <c r="B54" s="29"/>
      <c r="C54" s="29"/>
      <c r="D54" s="29"/>
      <c r="E54" s="29"/>
      <c r="F54" s="29"/>
      <c r="G54" s="29"/>
      <c r="H54" s="29"/>
      <c r="I54" s="29"/>
      <c r="J54" s="29"/>
      <c r="K54" s="491"/>
      <c r="L54" s="29"/>
      <c r="M54" s="29"/>
      <c r="N54" s="29"/>
      <c r="O54" s="29"/>
      <c r="P54" s="29"/>
      <c r="Q54" s="29"/>
      <c r="R54" s="29"/>
      <c r="S54" s="29"/>
      <c r="T54" s="29"/>
      <c r="U54" s="29"/>
      <c r="V54" s="29"/>
      <c r="W54" s="29"/>
      <c r="X54" s="29"/>
      <c r="Y54" s="29"/>
      <c r="Z54" s="29"/>
    </row>
    <row r="55" ht="15.75" customHeight="1">
      <c r="A55" s="84"/>
      <c r="B55" s="29"/>
      <c r="C55" s="29"/>
      <c r="D55" s="29"/>
      <c r="E55" s="29"/>
      <c r="F55" s="29"/>
      <c r="G55" s="29"/>
      <c r="H55" s="29"/>
      <c r="I55" s="29"/>
      <c r="J55" s="29"/>
      <c r="K55" s="491"/>
      <c r="L55" s="29"/>
      <c r="M55" s="29"/>
      <c r="N55" s="29"/>
      <c r="O55" s="29"/>
      <c r="P55" s="29"/>
      <c r="Q55" s="29"/>
      <c r="R55" s="29"/>
      <c r="S55" s="29"/>
      <c r="T55" s="29"/>
      <c r="U55" s="29"/>
      <c r="V55" s="29"/>
      <c r="W55" s="29"/>
      <c r="X55" s="29"/>
      <c r="Y55" s="29"/>
      <c r="Z55" s="29"/>
    </row>
    <row r="56" ht="15.75" customHeight="1">
      <c r="A56" s="84"/>
      <c r="B56" s="29"/>
      <c r="C56" s="29"/>
      <c r="D56" s="29"/>
      <c r="E56" s="29"/>
      <c r="F56" s="29"/>
      <c r="G56" s="29"/>
      <c r="H56" s="29"/>
      <c r="I56" s="29"/>
      <c r="J56" s="29"/>
      <c r="K56" s="491"/>
      <c r="L56" s="29"/>
      <c r="M56" s="29"/>
      <c r="N56" s="29"/>
      <c r="O56" s="29"/>
      <c r="P56" s="29"/>
      <c r="Q56" s="29"/>
      <c r="R56" s="29"/>
      <c r="S56" s="29"/>
      <c r="T56" s="29"/>
      <c r="U56" s="29"/>
      <c r="V56" s="29"/>
      <c r="W56" s="29"/>
      <c r="X56" s="29"/>
      <c r="Y56" s="29"/>
      <c r="Z56" s="29"/>
    </row>
    <row r="57" ht="15.75" customHeight="1">
      <c r="A57" s="84"/>
      <c r="B57" s="29"/>
      <c r="C57" s="29"/>
      <c r="D57" s="29"/>
      <c r="E57" s="29"/>
      <c r="F57" s="29"/>
      <c r="G57" s="29"/>
      <c r="H57" s="29"/>
      <c r="I57" s="29"/>
      <c r="J57" s="29"/>
      <c r="K57" s="491"/>
      <c r="L57" s="29"/>
      <c r="M57" s="29"/>
      <c r="N57" s="29"/>
      <c r="O57" s="29"/>
      <c r="P57" s="29"/>
      <c r="Q57" s="29"/>
      <c r="R57" s="29"/>
      <c r="S57" s="29"/>
      <c r="T57" s="29"/>
      <c r="U57" s="29"/>
      <c r="V57" s="29"/>
      <c r="W57" s="29"/>
      <c r="X57" s="29"/>
      <c r="Y57" s="29"/>
      <c r="Z57" s="29"/>
    </row>
    <row r="58" ht="15.75" customHeight="1">
      <c r="A58" s="84"/>
      <c r="B58" s="29"/>
      <c r="C58" s="29"/>
      <c r="D58" s="29"/>
      <c r="E58" s="29"/>
      <c r="F58" s="29"/>
      <c r="G58" s="29"/>
      <c r="H58" s="29"/>
      <c r="I58" s="29"/>
      <c r="J58" s="29"/>
      <c r="K58" s="491"/>
      <c r="L58" s="29"/>
      <c r="M58" s="29"/>
      <c r="N58" s="29"/>
      <c r="O58" s="29"/>
      <c r="P58" s="29"/>
      <c r="Q58" s="29"/>
      <c r="R58" s="29"/>
      <c r="S58" s="29"/>
      <c r="T58" s="29"/>
      <c r="U58" s="29"/>
      <c r="V58" s="29"/>
      <c r="W58" s="29"/>
      <c r="X58" s="29"/>
      <c r="Y58" s="29"/>
      <c r="Z58" s="29"/>
    </row>
    <row r="59" ht="15.75" customHeight="1">
      <c r="A59" s="84"/>
      <c r="B59" s="29"/>
      <c r="C59" s="29"/>
      <c r="D59" s="29"/>
      <c r="E59" s="29"/>
      <c r="F59" s="29"/>
      <c r="G59" s="29"/>
      <c r="H59" s="29"/>
      <c r="I59" s="29"/>
      <c r="J59" s="29"/>
      <c r="K59" s="491"/>
      <c r="L59" s="29"/>
      <c r="M59" s="29"/>
      <c r="N59" s="29"/>
      <c r="O59" s="29"/>
      <c r="P59" s="29"/>
      <c r="Q59" s="29"/>
      <c r="R59" s="29"/>
      <c r="S59" s="29"/>
      <c r="T59" s="29"/>
      <c r="U59" s="29"/>
      <c r="V59" s="29"/>
      <c r="W59" s="29"/>
      <c r="X59" s="29"/>
      <c r="Y59" s="29"/>
      <c r="Z59" s="29"/>
    </row>
    <row r="60" ht="15.75" customHeight="1">
      <c r="A60" s="84"/>
      <c r="B60" s="29"/>
      <c r="C60" s="29"/>
      <c r="D60" s="29"/>
      <c r="E60" s="29"/>
      <c r="F60" s="29"/>
      <c r="G60" s="29"/>
      <c r="H60" s="29"/>
      <c r="I60" s="29"/>
      <c r="J60" s="29"/>
      <c r="K60" s="491"/>
      <c r="L60" s="29"/>
      <c r="M60" s="29"/>
      <c r="N60" s="29"/>
      <c r="O60" s="29"/>
      <c r="P60" s="29"/>
      <c r="Q60" s="29"/>
      <c r="R60" s="29"/>
      <c r="S60" s="29"/>
      <c r="T60" s="29"/>
      <c r="U60" s="29"/>
      <c r="V60" s="29"/>
      <c r="W60" s="29"/>
      <c r="X60" s="29"/>
      <c r="Y60" s="29"/>
      <c r="Z60" s="29"/>
    </row>
    <row r="61" ht="15.75" customHeight="1">
      <c r="A61" s="84"/>
      <c r="B61" s="29"/>
      <c r="C61" s="29"/>
      <c r="D61" s="29"/>
      <c r="E61" s="29"/>
      <c r="F61" s="29"/>
      <c r="G61" s="29"/>
      <c r="H61" s="29"/>
      <c r="I61" s="29"/>
      <c r="J61" s="29"/>
      <c r="K61" s="491"/>
      <c r="L61" s="29"/>
      <c r="M61" s="29"/>
      <c r="N61" s="29"/>
      <c r="O61" s="29"/>
      <c r="P61" s="29"/>
      <c r="Q61" s="29"/>
      <c r="R61" s="29"/>
      <c r="S61" s="29"/>
      <c r="T61" s="29"/>
      <c r="U61" s="29"/>
      <c r="V61" s="29"/>
      <c r="W61" s="29"/>
      <c r="X61" s="29"/>
      <c r="Y61" s="29"/>
      <c r="Z61" s="29"/>
    </row>
    <row r="62" ht="15.75" customHeight="1">
      <c r="A62" s="84"/>
      <c r="B62" s="29"/>
      <c r="C62" s="29"/>
      <c r="D62" s="29"/>
      <c r="E62" s="29"/>
      <c r="F62" s="29"/>
      <c r="G62" s="29"/>
      <c r="H62" s="29"/>
      <c r="I62" s="29"/>
      <c r="J62" s="29"/>
      <c r="K62" s="491"/>
      <c r="L62" s="29"/>
      <c r="M62" s="29"/>
      <c r="N62" s="29"/>
      <c r="O62" s="29"/>
      <c r="P62" s="29"/>
      <c r="Q62" s="29"/>
      <c r="R62" s="29"/>
      <c r="S62" s="29"/>
      <c r="T62" s="29"/>
      <c r="U62" s="29"/>
      <c r="V62" s="29"/>
      <c r="W62" s="29"/>
      <c r="X62" s="29"/>
      <c r="Y62" s="29"/>
      <c r="Z62" s="29"/>
    </row>
    <row r="63" ht="15.75" customHeight="1">
      <c r="A63" s="84"/>
      <c r="B63" s="29"/>
      <c r="C63" s="29"/>
      <c r="D63" s="29"/>
      <c r="E63" s="29"/>
      <c r="F63" s="29"/>
      <c r="G63" s="29"/>
      <c r="H63" s="29"/>
      <c r="I63" s="29"/>
      <c r="J63" s="29"/>
      <c r="K63" s="491"/>
      <c r="L63" s="29"/>
      <c r="M63" s="29"/>
      <c r="N63" s="29"/>
      <c r="O63" s="29"/>
      <c r="P63" s="29"/>
      <c r="Q63" s="29"/>
      <c r="R63" s="29"/>
      <c r="S63" s="29"/>
      <c r="T63" s="29"/>
      <c r="U63" s="29"/>
      <c r="V63" s="29"/>
      <c r="W63" s="29"/>
      <c r="X63" s="29"/>
      <c r="Y63" s="29"/>
      <c r="Z63" s="29"/>
    </row>
    <row r="64" ht="15.75" customHeight="1">
      <c r="A64" s="84"/>
      <c r="B64" s="29"/>
      <c r="C64" s="29"/>
      <c r="D64" s="29"/>
      <c r="E64" s="29"/>
      <c r="F64" s="29"/>
      <c r="G64" s="29"/>
      <c r="H64" s="29"/>
      <c r="I64" s="29"/>
      <c r="J64" s="29"/>
      <c r="K64" s="491"/>
      <c r="L64" s="29"/>
      <c r="M64" s="29"/>
      <c r="N64" s="29"/>
      <c r="O64" s="29"/>
      <c r="P64" s="29"/>
      <c r="Q64" s="29"/>
      <c r="R64" s="29"/>
      <c r="S64" s="29"/>
      <c r="T64" s="29"/>
      <c r="U64" s="29"/>
      <c r="V64" s="29"/>
      <c r="W64" s="29"/>
      <c r="X64" s="29"/>
      <c r="Y64" s="29"/>
      <c r="Z64" s="29"/>
    </row>
    <row r="65" ht="15.75" customHeight="1">
      <c r="A65" s="84"/>
      <c r="B65" s="29"/>
      <c r="C65" s="29"/>
      <c r="D65" s="29"/>
      <c r="E65" s="29"/>
      <c r="F65" s="29"/>
      <c r="G65" s="29"/>
      <c r="H65" s="29"/>
      <c r="I65" s="29"/>
      <c r="J65" s="29"/>
      <c r="K65" s="491"/>
      <c r="L65" s="29"/>
      <c r="M65" s="29"/>
      <c r="N65" s="29"/>
      <c r="O65" s="29"/>
      <c r="P65" s="29"/>
      <c r="Q65" s="29"/>
      <c r="R65" s="29"/>
      <c r="S65" s="29"/>
      <c r="T65" s="29"/>
      <c r="U65" s="29"/>
      <c r="V65" s="29"/>
      <c r="W65" s="29"/>
      <c r="X65" s="29"/>
      <c r="Y65" s="29"/>
      <c r="Z65" s="29"/>
    </row>
    <row r="66" ht="15.75" customHeight="1">
      <c r="A66" s="84"/>
      <c r="B66" s="29"/>
      <c r="C66" s="29"/>
      <c r="D66" s="29"/>
      <c r="E66" s="29"/>
      <c r="F66" s="29"/>
      <c r="G66" s="29"/>
      <c r="H66" s="29"/>
      <c r="I66" s="29"/>
      <c r="J66" s="29"/>
      <c r="K66" s="491"/>
      <c r="L66" s="29"/>
      <c r="M66" s="29"/>
      <c r="N66" s="29"/>
      <c r="O66" s="29"/>
      <c r="P66" s="29"/>
      <c r="Q66" s="29"/>
      <c r="R66" s="29"/>
      <c r="S66" s="29"/>
      <c r="T66" s="29"/>
      <c r="U66" s="29"/>
      <c r="V66" s="29"/>
      <c r="W66" s="29"/>
      <c r="X66" s="29"/>
      <c r="Y66" s="29"/>
      <c r="Z66" s="29"/>
    </row>
    <row r="67" ht="15.75" customHeight="1">
      <c r="A67" s="84"/>
      <c r="B67" s="29"/>
      <c r="C67" s="29"/>
      <c r="D67" s="29"/>
      <c r="E67" s="29"/>
      <c r="F67" s="29"/>
      <c r="G67" s="29"/>
      <c r="H67" s="29"/>
      <c r="I67" s="29"/>
      <c r="J67" s="29"/>
      <c r="K67" s="491"/>
      <c r="L67" s="29"/>
      <c r="M67" s="29"/>
      <c r="N67" s="29"/>
      <c r="O67" s="29"/>
      <c r="P67" s="29"/>
      <c r="Q67" s="29"/>
      <c r="R67" s="29"/>
      <c r="S67" s="29"/>
      <c r="T67" s="29"/>
      <c r="U67" s="29"/>
      <c r="V67" s="29"/>
      <c r="W67" s="29"/>
      <c r="X67" s="29"/>
      <c r="Y67" s="29"/>
      <c r="Z67" s="29"/>
    </row>
    <row r="68" ht="15.75" customHeight="1">
      <c r="A68" s="113"/>
      <c r="B68" s="29"/>
      <c r="C68" s="29"/>
      <c r="D68" s="29"/>
      <c r="E68" s="29"/>
      <c r="F68" s="29"/>
      <c r="G68" s="29"/>
      <c r="H68" s="29"/>
      <c r="I68" s="29"/>
      <c r="J68" s="29"/>
      <c r="K68" s="557"/>
      <c r="L68" s="29"/>
      <c r="M68" s="29"/>
      <c r="N68" s="29"/>
      <c r="O68" s="29"/>
      <c r="P68" s="29"/>
      <c r="Q68" s="29"/>
      <c r="R68" s="29"/>
      <c r="S68" s="29"/>
      <c r="T68" s="29"/>
      <c r="U68" s="29"/>
      <c r="V68" s="29"/>
      <c r="W68" s="29"/>
      <c r="X68" s="29"/>
      <c r="Y68" s="29"/>
      <c r="Z68" s="29"/>
    </row>
    <row r="69" ht="15.7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ht="15.7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row>
    <row r="71" ht="15.7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ht="15.7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row>
    <row r="73" ht="15.7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ht="15.7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row>
    <row r="75" ht="15.7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ht="15.7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row>
    <row r="77" ht="15.7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ht="15.7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ht="15.7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ht="15.7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ht="15.7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ht="15.7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ht="15.7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ht="15.7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ht="15.7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ht="15.7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ht="15.75" customHeight="1">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ht="15.75" customHeight="1">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ht="15.75" customHeight="1">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ht="15.75" customHeight="1">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ht="15.75" customHeight="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ht="15.75" customHeight="1">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ht="15.75" customHeight="1">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ht="15.7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ht="15.7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ht="15.75" customHeight="1">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ht="15.75" customHeight="1">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ht="15.75" customHeight="1">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ht="15.75" customHeight="1">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ht="15.7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ht="15.75" customHeight="1">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ht="15.75" customHeight="1">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ht="15.75" customHeight="1">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ht="15.75" customHeight="1">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ht="15.75" customHeight="1">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ht="15.75" customHeight="1">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ht="15.75" customHeight="1">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ht="15.75" customHeight="1">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ht="15.75" customHeight="1">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ht="15.75" customHeight="1">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ht="15.75" customHeight="1">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ht="15.75" customHeight="1">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ht="15.75" customHeight="1">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ht="15.75" customHeight="1">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ht="15.75" customHeight="1">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ht="15.75" customHeight="1">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ht="15.75" customHeight="1">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ht="15.75" customHeight="1">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ht="15.75" customHeight="1">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ht="15.75" customHeight="1">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ht="15.75" customHeight="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ht="15.75" customHeight="1">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ht="15.75" customHeight="1">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ht="15.75" customHeight="1">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ht="15.75" customHeight="1">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ht="15.75" customHeight="1">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ht="15.75" customHeight="1">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ht="15.75" customHeight="1">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ht="15.75" customHeight="1">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ht="15.75" customHeight="1">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ht="15.75" customHeight="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ht="15.75" customHeight="1">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ht="15.75" customHeight="1">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ht="15.75" customHeight="1">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ht="15.75" customHeight="1">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ht="15.75" customHeight="1">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ht="15.75" customHeight="1">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ht="15.75" customHeight="1">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ht="15.75" customHeight="1">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ht="15.75" customHeight="1">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ht="15.75" customHeight="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ht="15.75" customHeight="1">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ht="15.75" customHeight="1">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ht="15.75" customHeight="1">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ht="15.75" customHeight="1">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ht="15.75" customHeight="1">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ht="15.75" customHeight="1">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ht="15.75" customHeight="1">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ht="15.75" customHeight="1">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ht="15.75" customHeight="1">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ht="15.75" customHeight="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ht="15.75" customHeight="1">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ht="15.75" customHeight="1">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ht="15.75" customHeight="1">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ht="15.75" customHeight="1">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ht="15.75" customHeight="1">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ht="15.75" customHeight="1">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ht="15.75" customHeight="1">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ht="15.75" customHeight="1">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ht="15.75" customHeight="1">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ht="15.75" customHeight="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ht="15.75" customHeight="1">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ht="15.75" customHeight="1">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ht="15.75" customHeight="1">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ht="15.75" customHeight="1">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ht="15.75" customHeight="1">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ht="15.75" customHeight="1">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ht="15.75" customHeight="1">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ht="15.75" customHeight="1">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ht="15.75" customHeight="1">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ht="15.75" customHeight="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ht="15.75" customHeight="1">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ht="15.75" customHeight="1">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ht="15.75" customHeight="1">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ht="15.75" customHeight="1">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ht="15.75" customHeight="1">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ht="15.75" customHeight="1">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ht="15.75" customHeight="1">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ht="15.75" customHeight="1">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ht="15.75" customHeight="1">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ht="15.75" customHeight="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ht="15.75" customHeight="1">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ht="15.75" customHeight="1">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ht="15.75" customHeight="1">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ht="15.75" customHeight="1">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ht="15.75" customHeight="1">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ht="15.75" customHeight="1">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ht="15.75" customHeight="1">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ht="15.75" customHeight="1">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ht="15.75" customHeight="1">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ht="15.75" customHeight="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ht="15.75" customHeight="1">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ht="15.75" customHeight="1">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ht="15.75" customHeight="1">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ht="15.75" customHeight="1">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ht="15.75" customHeight="1">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ht="15.75" customHeight="1">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ht="15.75" customHeight="1">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ht="15.75" customHeight="1">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ht="15.75" customHeight="1">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ht="15.75" customHeight="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ht="15.75" customHeight="1">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ht="15.75" customHeight="1">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ht="15.75" customHeight="1">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ht="15.75" customHeight="1">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ht="15.75" customHeight="1">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ht="15.75" customHeight="1">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ht="15.75" customHeight="1">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ht="15.75" customHeight="1">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ht="15.75" customHeight="1">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ht="15.75" customHeight="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ht="15.75" customHeight="1">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ht="15.75" customHeight="1">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ht="15.75" customHeight="1">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ht="15.75" customHeight="1">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ht="15.75" customHeight="1">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ht="15.75" customHeight="1">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ht="15.75" customHeight="1">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ht="15.75" customHeight="1">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ht="15.75" customHeight="1">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ht="15.75" customHeight="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ht="15.75" customHeight="1">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ht="15.75" customHeight="1">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ht="15.75" customHeight="1">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ht="15.75" customHeight="1">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ht="15.75" customHeight="1">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ht="15.75" customHeight="1">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ht="15.75" customHeight="1">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ht="15.75" customHeight="1">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ht="15.75" customHeight="1">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ht="15.75" customHeight="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ht="15.75" customHeight="1">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ht="15.75" customHeight="1">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ht="15.75" customHeight="1">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ht="15.75" customHeight="1">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ht="15.75" customHeight="1">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ht="15.75" customHeight="1">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ht="15.75" customHeight="1">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ht="15.75" customHeight="1">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ht="15.75" customHeight="1">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ht="15.75" customHeight="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ht="15.75" customHeight="1">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ht="15.75" customHeight="1">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ht="15.75" customHeight="1">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ht="15.75" customHeight="1">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ht="15.75" customHeight="1">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ht="15.75" customHeight="1">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ht="15.75" customHeight="1">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ht="15.75" customHeight="1">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ht="15.75" customHeight="1">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ht="15.75" customHeight="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ht="15.75" customHeight="1">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ht="15.75" customHeight="1">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ht="15.75" customHeight="1">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ht="15.75" customHeight="1">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ht="15.75" customHeight="1">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ht="15.75" customHeight="1">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ht="15.75" customHeight="1">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ht="15.75" customHeight="1">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ht="15.75" customHeight="1">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ht="15.75" customHeight="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ht="15.75" customHeight="1">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ht="15.75" customHeight="1">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ht="15.75" customHeight="1">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ht="15.75" customHeight="1">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ht="15.75" customHeight="1">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ht="15.75" customHeight="1">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ht="15.75" customHeight="1">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ht="15.75" customHeight="1">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ht="15.75" customHeight="1">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ht="15.75" customHeight="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ht="15.75" customHeight="1">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ht="15.75" customHeight="1">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ht="15.75" customHeight="1">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ht="15.75" customHeight="1">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ht="15.75" customHeight="1">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ht="15.75" customHeight="1">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ht="15.75" customHeight="1">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ht="15.75" customHeight="1">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ht="15.75" customHeight="1">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ht="15.75" customHeight="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ht="15.75" customHeight="1">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ht="15.75" customHeight="1">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ht="15.75" customHeight="1">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ht="15.75" customHeight="1">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ht="15.75" customHeight="1">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ht="15.75" customHeight="1">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ht="15.75" customHeight="1">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ht="15.75" customHeight="1">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ht="15.75" customHeight="1">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ht="15.75" customHeight="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ht="15.75" customHeight="1">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ht="15.75" customHeight="1">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ht="15.75" customHeight="1">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ht="15.75" customHeight="1">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ht="15.75" customHeight="1">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ht="15.75" customHeight="1">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ht="15.75" customHeight="1">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ht="15.75" customHeight="1">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ht="15.75" customHeight="1">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ht="15.75" customHeight="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ht="15.75" customHeight="1">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ht="15.75" customHeight="1">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ht="15.75" customHeight="1">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ht="15.75" customHeight="1">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ht="15.75" customHeight="1">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ht="15.75" customHeight="1">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ht="15.75" customHeight="1">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ht="15.75" customHeight="1">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ht="15.75" customHeight="1">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ht="15.75" customHeight="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ht="15.75" customHeight="1">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ht="15.75" customHeight="1">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ht="15.75" customHeight="1">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ht="15.75" customHeight="1">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ht="15.75" customHeight="1">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ht="15.75" customHeight="1">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ht="15.75" customHeight="1">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ht="15.75" customHeight="1">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ht="15.75" customHeight="1">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ht="15.75" customHeight="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ht="15.75" customHeight="1">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ht="15.75" customHeight="1">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ht="15.75" customHeight="1">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ht="15.75" customHeight="1">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ht="15.75" customHeight="1">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ht="15.75" customHeight="1">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ht="15.75" customHeight="1">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ht="15.75" customHeight="1">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ht="15.75" customHeight="1">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ht="15.75" customHeight="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ht="15.75" customHeight="1">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ht="15.75" customHeight="1">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ht="15.75" customHeight="1">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ht="15.75" customHeight="1">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ht="15.75" customHeight="1">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ht="15.75" customHeight="1">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ht="15.75" customHeight="1">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ht="15.75" customHeight="1">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ht="15.75" customHeight="1">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ht="15.75" customHeight="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ht="15.75" customHeight="1">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ht="15.75" customHeight="1">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ht="15.75" customHeight="1">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ht="15.75" customHeight="1">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ht="15.75" customHeight="1">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ht="15.75" customHeight="1">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ht="15.75" customHeight="1">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ht="15.75" customHeight="1">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ht="15.75" customHeight="1">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ht="15.75" customHeight="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ht="15.75" customHeight="1">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ht="15.75" customHeight="1">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ht="15.75" customHeight="1">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ht="15.75" customHeight="1">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ht="15.75" customHeight="1">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ht="15.75" customHeight="1">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ht="15.75" customHeight="1">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ht="15.75" customHeight="1">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ht="15.75" customHeight="1">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ht="15.75" customHeight="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ht="15.75" customHeight="1">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ht="15.75" customHeight="1">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ht="15.75" customHeight="1">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ht="15.75" customHeight="1">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ht="15.75" customHeight="1">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ht="15.75" customHeight="1">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ht="15.75" customHeight="1">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ht="15.75" customHeight="1">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ht="15.75" customHeight="1">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ht="15.75" customHeight="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ht="15.75" customHeight="1">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ht="15.75" customHeight="1">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ht="15.75" customHeight="1">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ht="15.75" customHeight="1">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ht="15.75" customHeight="1">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ht="15.75" customHeight="1">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ht="15.75" customHeight="1">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ht="15.75" customHeight="1">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ht="15.75" customHeight="1">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ht="15.75" customHeight="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ht="15.75" customHeight="1">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ht="15.75" customHeight="1">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ht="15.75" customHeight="1">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ht="15.75" customHeight="1">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ht="15.75" customHeight="1">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ht="15.75" customHeight="1">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ht="15.75" customHeight="1">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ht="15.75" customHeight="1">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ht="15.75" customHeight="1">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ht="15.75" customHeight="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ht="15.75" customHeight="1">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ht="15.75" customHeight="1">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ht="15.75" customHeight="1">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ht="15.75" customHeight="1">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ht="15.75" customHeight="1">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ht="15.75" customHeight="1">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ht="15.75" customHeight="1">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ht="15.75" customHeight="1">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ht="15.75" customHeight="1">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ht="15.75" customHeight="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ht="15.75" customHeight="1">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ht="15.75" customHeight="1">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ht="15.75" customHeight="1">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ht="15.75" customHeight="1">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ht="15.75" customHeight="1">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ht="15.75" customHeight="1">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ht="15.75" customHeight="1">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ht="15.75" customHeight="1">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ht="15.75" customHeight="1">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ht="15.75" customHeight="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ht="15.75" customHeight="1">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ht="15.75" customHeight="1">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ht="15.75" customHeight="1">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ht="15.75" customHeight="1">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ht="15.75" customHeight="1">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ht="15.75" customHeight="1">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ht="15.75" customHeight="1">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ht="15.75" customHeight="1">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ht="15.75" customHeight="1">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ht="15.75" customHeight="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ht="15.75" customHeight="1">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ht="15.75" customHeight="1">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ht="15.75" customHeight="1">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ht="15.75" customHeight="1">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ht="15.75" customHeight="1">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ht="15.75" customHeight="1">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ht="15.75" customHeight="1">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ht="15.75" customHeight="1">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ht="15.75" customHeight="1">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ht="15.75" customHeight="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ht="15.75" customHeight="1">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ht="15.75" customHeight="1">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ht="15.75" customHeight="1">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ht="15.75" customHeight="1">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ht="15.75" customHeight="1">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ht="15.75" customHeight="1">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ht="15.75" customHeight="1">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ht="15.75" customHeight="1">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ht="15.75" customHeight="1">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ht="15.75" customHeight="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ht="15.75" customHeight="1">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ht="15.75" customHeight="1">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ht="15.75" customHeight="1">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ht="15.75" customHeight="1">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ht="15.75" customHeight="1">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ht="15.75" customHeight="1">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ht="15.75" customHeight="1">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ht="15.75" customHeight="1">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ht="15.75" customHeight="1">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ht="15.75" customHeight="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ht="15.75" customHeight="1">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ht="15.75" customHeight="1">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ht="15.75" customHeight="1">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ht="15.75" customHeight="1">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ht="15.75" customHeight="1">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ht="15.75" customHeight="1">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ht="15.75" customHeight="1">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ht="15.75" customHeight="1">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ht="15.75" customHeight="1">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ht="15.75" customHeight="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ht="15.75" customHeight="1">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ht="15.75" customHeight="1">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ht="15.75" customHeight="1">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ht="15.75" customHeight="1">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ht="15.75" customHeight="1">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ht="15.75" customHeight="1">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ht="15.75" customHeight="1">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ht="15.75" customHeight="1">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ht="15.75" customHeight="1">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ht="15.75" customHeight="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ht="15.75" customHeight="1">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ht="15.75" customHeight="1">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ht="15.75" customHeight="1">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ht="15.75" customHeight="1">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ht="15.75" customHeight="1">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ht="15.75" customHeight="1">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ht="15.75" customHeight="1">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ht="15.75" customHeight="1">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ht="15.75" customHeight="1">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ht="15.75" customHeight="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ht="15.75" customHeight="1">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ht="15.75" customHeight="1">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ht="15.75" customHeight="1">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ht="15.75" customHeight="1">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ht="15.75" customHeight="1">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ht="15.75" customHeight="1">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ht="15.75" customHeight="1">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ht="15.75" customHeight="1">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ht="15.75" customHeight="1">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ht="15.75" customHeight="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ht="15.75" customHeight="1">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ht="15.75" customHeight="1">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ht="15.75" customHeight="1">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ht="15.75" customHeight="1">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ht="15.75" customHeight="1">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ht="15.75" customHeight="1">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ht="15.75" customHeight="1">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ht="15.75" customHeight="1">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ht="15.75" customHeight="1">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ht="15.75" customHeight="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ht="15.75" customHeight="1">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ht="15.75" customHeight="1">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ht="15.75" customHeight="1">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ht="15.75" customHeight="1">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ht="15.75" customHeight="1">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ht="15.75" customHeight="1">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ht="15.75" customHeight="1">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ht="15.75" customHeight="1">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ht="15.75" customHeight="1">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ht="15.75" customHeight="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ht="15.75" customHeight="1">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ht="15.75" customHeight="1">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ht="15.75" customHeight="1">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ht="15.75" customHeight="1">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ht="15.75" customHeight="1">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ht="15.75" customHeight="1">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ht="15.75" customHeight="1">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ht="15.75" customHeight="1">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ht="15.75" customHeight="1">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ht="15.75" customHeight="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ht="15.75" customHeight="1">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ht="15.75" customHeight="1">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ht="15.75" customHeight="1">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ht="15.75" customHeight="1">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ht="15.75" customHeight="1">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ht="15.75" customHeight="1">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ht="15.75" customHeight="1">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ht="15.75" customHeight="1">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ht="15.75" customHeight="1">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ht="15.75" customHeight="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ht="15.75" customHeight="1">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ht="15.75" customHeight="1">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ht="15.75" customHeight="1">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ht="15.75" customHeight="1">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ht="15.75" customHeight="1">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ht="15.75" customHeight="1">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ht="15.75" customHeight="1">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ht="15.75" customHeight="1">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ht="15.75" customHeight="1">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ht="15.75" customHeight="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ht="15.75" customHeight="1">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ht="15.75" customHeight="1">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ht="15.75" customHeight="1">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ht="15.75" customHeight="1">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ht="15.75" customHeight="1">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ht="15.75" customHeight="1">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ht="15.75" customHeight="1">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ht="15.75" customHeight="1">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ht="15.75" customHeight="1">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ht="15.75" customHeight="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ht="15.75" customHeight="1">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ht="15.75" customHeight="1">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ht="15.75" customHeight="1">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ht="15.75" customHeight="1">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ht="15.75" customHeight="1">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ht="15.75" customHeight="1">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ht="15.75" customHeight="1">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ht="15.75" customHeight="1">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ht="15.75" customHeight="1">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ht="15.75" customHeight="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ht="15.75" customHeight="1">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ht="15.75" customHeight="1">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ht="15.75" customHeight="1">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ht="15.75" customHeight="1">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ht="15.75" customHeight="1">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ht="15.75" customHeight="1">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ht="15.75" customHeight="1">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ht="15.75" customHeight="1">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ht="15.75" customHeight="1">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ht="15.75" customHeight="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ht="15.75" customHeight="1">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ht="15.75" customHeight="1">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ht="15.75" customHeight="1">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ht="15.75" customHeight="1">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ht="15.75" customHeight="1">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ht="15.75" customHeight="1">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ht="15.75" customHeight="1">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ht="15.75" customHeight="1">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ht="15.75" customHeight="1">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ht="15.75" customHeight="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ht="15.75" customHeight="1">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ht="15.75" customHeight="1">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ht="15.75" customHeight="1">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ht="15.75" customHeight="1">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ht="15.75" customHeight="1">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ht="15.75" customHeight="1">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ht="15.75" customHeight="1">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ht="15.75" customHeight="1">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ht="15.75" customHeight="1">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ht="15.75" customHeight="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ht="15.75" customHeight="1">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ht="15.75" customHeight="1">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ht="15.75" customHeight="1">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ht="15.75" customHeight="1">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ht="15.75" customHeight="1">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ht="15.75" customHeight="1">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ht="15.75" customHeight="1">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ht="15.75" customHeight="1">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ht="15.75" customHeight="1">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ht="15.75" customHeight="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ht="15.75" customHeight="1">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ht="15.75" customHeight="1">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ht="15.75" customHeight="1">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ht="15.75" customHeight="1">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ht="15.75" customHeight="1">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ht="15.75" customHeight="1">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ht="15.75" customHeight="1">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ht="15.75" customHeight="1">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ht="15.75" customHeight="1">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ht="15.75" customHeight="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ht="15.75" customHeight="1">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ht="15.75" customHeight="1">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ht="15.75" customHeight="1">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ht="15.75" customHeight="1">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ht="15.75" customHeight="1">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ht="15.75" customHeight="1">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ht="15.75" customHeight="1">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ht="15.75" customHeight="1">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ht="15.75" customHeight="1">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ht="15.75" customHeight="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ht="15.75" customHeight="1">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ht="15.75" customHeight="1">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ht="15.75" customHeight="1">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ht="15.75" customHeight="1">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ht="15.75" customHeight="1">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ht="15.75" customHeight="1">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ht="15.75" customHeight="1">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ht="15.75" customHeight="1">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ht="15.75" customHeight="1">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ht="15.75" customHeight="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ht="15.75" customHeight="1">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ht="15.75" customHeight="1">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ht="15.75" customHeight="1">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ht="15.75" customHeight="1">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ht="15.75" customHeight="1">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ht="15.75" customHeight="1">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ht="15.75" customHeight="1">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ht="15.75" customHeight="1">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ht="15.75" customHeight="1">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ht="15.75" customHeight="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ht="15.75" customHeight="1">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ht="15.75" customHeight="1">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ht="15.75" customHeight="1">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ht="15.75" customHeight="1">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ht="15.75" customHeight="1">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ht="15.75" customHeight="1">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ht="15.75" customHeight="1">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ht="15.75" customHeight="1">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ht="15.75" customHeight="1">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ht="15.75" customHeight="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ht="15.75" customHeight="1">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ht="15.75" customHeight="1">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ht="15.75" customHeight="1">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ht="15.75" customHeight="1">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ht="15.75" customHeight="1">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ht="15.75" customHeight="1">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ht="15.75" customHeight="1">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ht="15.75" customHeight="1">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ht="15.75" customHeight="1">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ht="15.75" customHeight="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ht="15.75" customHeight="1">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ht="15.75" customHeight="1">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ht="15.75" customHeight="1">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ht="15.75" customHeight="1">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ht="15.75" customHeight="1">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ht="15.75" customHeight="1">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ht="15.75" customHeight="1">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ht="15.75" customHeight="1">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ht="15.75" customHeight="1">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ht="15.75" customHeight="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ht="15.75" customHeight="1">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ht="15.75" customHeight="1">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ht="15.75" customHeight="1">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ht="15.75" customHeight="1">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ht="15.75" customHeight="1">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ht="15.75" customHeight="1">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ht="15.75" customHeight="1">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ht="15.75" customHeight="1">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ht="15.75" customHeight="1">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ht="15.75" customHeight="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ht="15.75" customHeight="1">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ht="15.75" customHeight="1">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ht="15.75" customHeight="1">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ht="15.75" customHeight="1">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ht="15.75" customHeight="1">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ht="15.75" customHeight="1">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ht="15.75" customHeight="1">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ht="15.75" customHeight="1">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ht="15.75" customHeight="1">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ht="15.75" customHeight="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ht="15.75" customHeight="1">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ht="15.75" customHeight="1">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ht="15.75" customHeight="1">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ht="15.75" customHeight="1">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ht="15.75" customHeight="1">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ht="15.75" customHeight="1">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ht="15.75" customHeight="1">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ht="15.75" customHeight="1">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ht="15.75" customHeight="1">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ht="15.75" customHeight="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ht="15.75" customHeight="1">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ht="15.75" customHeight="1">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ht="15.75" customHeight="1">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ht="15.75" customHeight="1">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ht="15.75" customHeight="1">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ht="15.75" customHeight="1">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ht="15.75" customHeight="1">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ht="15.75" customHeight="1">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ht="15.75" customHeight="1">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ht="15.75" customHeight="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ht="15.75" customHeight="1">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ht="15.75" customHeight="1">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ht="15.75" customHeight="1">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ht="15.75" customHeight="1">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ht="15.75" customHeight="1">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ht="15.75" customHeight="1">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ht="15.75" customHeight="1">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ht="15.75" customHeight="1">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ht="15.75" customHeight="1">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ht="15.75" customHeight="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ht="15.75" customHeight="1">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ht="15.75" customHeight="1">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ht="15.75" customHeight="1">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ht="15.75" customHeight="1">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ht="15.75" customHeight="1">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ht="15.75" customHeight="1">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ht="15.75" customHeight="1">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ht="15.75" customHeight="1">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ht="15.75" customHeight="1">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ht="15.75" customHeight="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ht="15.75" customHeight="1">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ht="15.75" customHeight="1">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ht="15.75" customHeight="1">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ht="15.75" customHeight="1">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ht="15.75" customHeight="1">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ht="15.75" customHeight="1">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ht="15.75" customHeight="1">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ht="15.75" customHeight="1">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ht="15.75" customHeight="1">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ht="15.75" customHeight="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ht="15.75" customHeight="1">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ht="15.75" customHeight="1">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ht="15.75" customHeight="1">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ht="15.75" customHeight="1">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ht="15.75" customHeight="1">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ht="15.75" customHeight="1">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ht="15.75" customHeight="1">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ht="15.75" customHeight="1">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ht="15.75" customHeight="1">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ht="15.75" customHeight="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ht="15.75" customHeight="1">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ht="15.75" customHeight="1">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ht="15.75" customHeight="1">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ht="15.75" customHeight="1">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ht="15.75" customHeight="1">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ht="15.75" customHeight="1">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ht="15.75" customHeight="1">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ht="15.75" customHeight="1">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ht="15.75" customHeight="1">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ht="15.75" customHeight="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ht="15.75" customHeight="1">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ht="15.75" customHeight="1">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ht="15.75" customHeight="1">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ht="15.75" customHeight="1">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ht="15.75" customHeight="1">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ht="15.75" customHeight="1">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ht="15.75" customHeight="1">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ht="15.75" customHeight="1">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ht="15.75" customHeight="1">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ht="15.75" customHeight="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ht="15.75" customHeight="1">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ht="15.75" customHeight="1">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ht="15.75" customHeight="1">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ht="15.75" customHeight="1">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ht="15.75" customHeight="1">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ht="15.75" customHeight="1">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ht="15.75" customHeight="1">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ht="15.75" customHeight="1">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ht="15.75" customHeight="1">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ht="15.75" customHeight="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ht="15.75" customHeight="1">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ht="15.75" customHeight="1">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ht="15.75" customHeight="1">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ht="15.75" customHeight="1">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ht="15.75" customHeight="1">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ht="15.75" customHeight="1">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ht="15.75" customHeight="1">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ht="15.75" customHeight="1">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ht="15.75" customHeight="1">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ht="15.75" customHeight="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ht="15.75" customHeight="1">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ht="15.75" customHeight="1">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ht="15.75" customHeight="1">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ht="15.75" customHeight="1">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ht="15.75" customHeight="1">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ht="15.75" customHeight="1">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ht="15.75" customHeight="1">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ht="15.75" customHeight="1">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ht="15.75" customHeight="1">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ht="15.75" customHeight="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ht="15.75" customHeight="1">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ht="15.75" customHeight="1">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ht="15.75" customHeight="1">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ht="15.75" customHeight="1">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ht="15.75" customHeight="1">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ht="15.75" customHeight="1">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ht="15.75" customHeight="1">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ht="15.75" customHeight="1">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ht="15.75" customHeight="1">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ht="15.75" customHeight="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ht="15.75" customHeight="1">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ht="15.75" customHeight="1">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ht="15.75" customHeight="1">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ht="15.75" customHeight="1">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ht="15.75" customHeight="1">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ht="15.75" customHeight="1">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ht="15.75" customHeight="1">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ht="15.75" customHeight="1">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ht="15.75" customHeight="1">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ht="15.75" customHeight="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ht="15.75" customHeight="1">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ht="15.75" customHeight="1">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ht="15.75" customHeight="1">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ht="15.75" customHeight="1">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ht="15.75" customHeight="1">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ht="15.75" customHeight="1">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ht="15.75" customHeight="1">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ht="15.75" customHeight="1">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ht="15.75" customHeight="1">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ht="15.75" customHeight="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ht="15.75" customHeight="1">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ht="15.75" customHeight="1">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ht="15.75" customHeight="1">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ht="15.75" customHeight="1">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ht="15.75" customHeight="1">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ht="15.75" customHeight="1">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ht="15.75" customHeight="1">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ht="15.75" customHeight="1">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ht="15.75" customHeight="1">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ht="15.75" customHeight="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ht="15.75" customHeight="1">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ht="15.75" customHeight="1">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ht="15.75" customHeight="1">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ht="15.75" customHeight="1">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ht="15.75" customHeight="1">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ht="15.75" customHeight="1">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ht="15.75" customHeight="1">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ht="15.75" customHeight="1">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ht="15.75" customHeight="1">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ht="15.75" customHeight="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ht="15.75" customHeight="1">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ht="15.75" customHeight="1">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ht="15.75" customHeight="1">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ht="15.75" customHeight="1">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ht="15.75" customHeight="1">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ht="15.75" customHeight="1">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ht="15.75" customHeight="1">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ht="15.75" customHeight="1">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ht="15.75" customHeight="1">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ht="15.75" customHeight="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ht="15.75" customHeight="1">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ht="15.75" customHeight="1">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ht="15.75" customHeight="1">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ht="15.75" customHeight="1">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ht="15.75" customHeight="1">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ht="15.75" customHeight="1">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ht="15.75" customHeight="1">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ht="15.75" customHeight="1">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ht="15.75" customHeight="1">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ht="15.75" customHeight="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ht="15.75" customHeight="1">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ht="15.75" customHeight="1">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ht="15.75" customHeight="1">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ht="15.75" customHeight="1">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ht="15.75" customHeight="1">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ht="15.75" customHeight="1">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ht="15.75" customHeight="1">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ht="15.75" customHeight="1">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ht="15.75" customHeight="1">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ht="15.75" customHeight="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ht="15.75" customHeight="1">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ht="15.75" customHeight="1">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ht="15.75" customHeight="1">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ht="15.75" customHeight="1">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ht="15.75" customHeight="1">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ht="15.75" customHeight="1">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ht="15.75" customHeight="1">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ht="15.75" customHeight="1">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ht="15.75" customHeight="1">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ht="15.75" customHeight="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ht="15.75" customHeight="1">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ht="15.75" customHeight="1">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ht="15.75" customHeight="1">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ht="15.75" customHeight="1">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ht="15.75" customHeight="1">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ht="15.75" customHeight="1">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ht="15.75" customHeight="1">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ht="15.75" customHeight="1">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ht="15.75" customHeight="1">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ht="15.75" customHeight="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ht="15.75" customHeight="1">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ht="15.75" customHeight="1">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ht="15.75" customHeight="1">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ht="15.75" customHeight="1">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ht="15.75" customHeight="1">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ht="15.75" customHeight="1">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ht="15.75" customHeight="1">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ht="15.75" customHeight="1">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ht="15.75" customHeight="1">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ht="15.75" customHeight="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ht="15.75" customHeight="1">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ht="15.75" customHeight="1">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ht="15.75" customHeight="1">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ht="15.75" customHeight="1">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ht="15.75" customHeight="1">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ht="15.75" customHeight="1">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ht="15.75" customHeight="1">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ht="15.75" customHeight="1">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ht="15.75" customHeight="1">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ht="15.75" customHeight="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ht="15.75" customHeight="1">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ht="15.75" customHeight="1">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ht="15.75" customHeight="1">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ht="15.75" customHeight="1">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ht="15.75" customHeight="1">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ht="15.75" customHeight="1">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ht="15.75" customHeight="1">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ht="15.75" customHeight="1">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ht="15.75" customHeight="1">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ht="15.75" customHeight="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ht="15.75" customHeight="1">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ht="15.75" customHeight="1">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ht="15.75" customHeight="1">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ht="15.75" customHeight="1">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ht="15.75" customHeight="1">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ht="15.75" customHeight="1">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ht="15.75" customHeight="1">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ht="15.75" customHeight="1">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ht="15.75" customHeight="1">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ht="15.75" customHeight="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ht="15.75" customHeight="1">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ht="15.75" customHeight="1">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ht="15.75" customHeight="1">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ht="15.75" customHeight="1">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ht="15.75" customHeight="1">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ht="15.75" customHeight="1">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ht="15.75" customHeight="1">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ht="15.75" customHeight="1">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ht="15.75" customHeight="1">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ht="15.75" customHeight="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ht="15.75" customHeight="1">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ht="15.75" customHeight="1">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ht="15.75" customHeight="1">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ht="15.75" customHeight="1">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ht="15.75" customHeight="1">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ht="15.75" customHeight="1">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ht="15.75" customHeight="1">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ht="15.75" customHeight="1">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ht="15.75" customHeight="1">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ht="15.75" customHeight="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ht="15.75" customHeight="1">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ht="15.75" customHeight="1">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ht="15.75" customHeight="1">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ht="15.75" customHeight="1">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ht="15.75" customHeight="1">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ht="15.75" customHeight="1">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ht="15.75" customHeight="1">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ht="15.75" customHeight="1">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ht="15.75" customHeight="1">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ht="15.75" customHeight="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ht="15.75" customHeight="1">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ht="15.75" customHeight="1">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ht="15.75" customHeight="1">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ht="15.75" customHeight="1">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ht="15.75" customHeight="1">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ht="15.75" customHeight="1">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ht="15.75" customHeight="1">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ht="15.75" customHeight="1">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ht="15.75" customHeight="1">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ht="15.75" customHeight="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ht="15.75" customHeight="1">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ht="15.75" customHeight="1">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ht="15.75" customHeight="1">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ht="15.75" customHeight="1">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ht="15.75" customHeight="1">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ht="15.75" customHeight="1">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ht="15.75" customHeight="1">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ht="15.75" customHeight="1">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ht="15.75" customHeight="1">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ht="15.75" customHeight="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ht="15.75" customHeight="1">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ht="15.75" customHeight="1">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ht="15.75" customHeight="1">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ht="15.75" customHeight="1">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ht="15.75" customHeight="1">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ht="15.75" customHeight="1">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ht="15.75" customHeight="1">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ht="15.75" customHeight="1">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ht="15.75" customHeight="1">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11:V11 M18:V18">
    <cfRule type="cellIs" dxfId="0" priority="11" operator="greaterThanOrEqual">
      <formula>3</formula>
    </cfRule>
  </conditionalFormatting>
  <conditionalFormatting sqref="N5 N8:N9 N11:N12 N15:N16 N18:N19">
    <cfRule type="expression" dxfId="2" priority="12" stopIfTrue="1">
      <formula>OR($N$5&lt;10, $N$4&lt;10)</formula>
    </cfRule>
  </conditionalFormatting>
  <conditionalFormatting sqref="M5 M8:M9 M11:M12 M15:M16 M18:M19 N11:V11 N18:V18">
    <cfRule type="expression" dxfId="2" priority="13" stopIfTrue="1">
      <formula>OR($M$5&lt;10, $M$4&lt;10)</formula>
    </cfRule>
  </conditionalFormatting>
  <conditionalFormatting sqref="O5 O8:O9 O11:O12 O15:O16 O18:O19">
    <cfRule type="expression" dxfId="2" priority="14" stopIfTrue="1">
      <formula>OR($O$5&lt;10, $O$4&lt;10)</formula>
    </cfRule>
  </conditionalFormatting>
  <conditionalFormatting sqref="P5 P8:P9 P11:P12 P15:P16 P18:P19">
    <cfRule type="expression" dxfId="2" priority="15" stopIfTrue="1">
      <formula>OR($P$5&lt;10, $P$4&lt;10)</formula>
    </cfRule>
  </conditionalFormatting>
  <conditionalFormatting sqref="Q5 Q8:Q9 Q11:Q12 Q15:Q16 Q18:Q19">
    <cfRule type="expression" dxfId="2" priority="16" stopIfTrue="1">
      <formula>OR($Q$5&lt;10, $Q$4&lt;10)</formula>
    </cfRule>
  </conditionalFormatting>
  <conditionalFormatting sqref="R5 R8:R9 R11:R12 R15:R16 R18:R19">
    <cfRule type="expression" dxfId="2" priority="17" stopIfTrue="1">
      <formula>OR($R$5&lt;10, $R$4&lt;10)</formula>
    </cfRule>
  </conditionalFormatting>
  <conditionalFormatting sqref="S5 S8:S9 S11:S12 S15:S16 S18:S19">
    <cfRule type="expression" dxfId="2" priority="18" stopIfTrue="1">
      <formula>OR($S$5&lt;10, $S$4&lt;10)</formula>
    </cfRule>
  </conditionalFormatting>
  <conditionalFormatting sqref="T5 T8:T9 T11:T12 T15:T16 T18:T19">
    <cfRule type="expression" dxfId="2" priority="19" stopIfTrue="1">
      <formula>OR($T$5&lt;10, $T$4&lt;10)</formula>
    </cfRule>
  </conditionalFormatting>
  <conditionalFormatting sqref="U5 U8:U9 U11:U12 U15:U16 U18:U19">
    <cfRule type="expression" dxfId="2" priority="20" stopIfTrue="1">
      <formula>OR($U$5&lt;10, $U$4&lt;10)</formula>
    </cfRule>
  </conditionalFormatting>
  <conditionalFormatting sqref="V5 V8:V9 V11:V12 V15:V16 V18:V19">
    <cfRule type="expression" dxfId="2" priority="21" stopIfTrue="1">
      <formula>OR($V$5&lt;10, $V$4&lt;10)</formula>
    </cfRule>
  </conditionalFormatting>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cols>
    <col customWidth="1" min="1" max="1" width="32.89"/>
    <col customWidth="1" min="2" max="2" width="67.44"/>
    <col customWidth="1" min="3" max="3" width="15.89"/>
    <col customWidth="1" min="4"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76" t="s">
        <v>332</v>
      </c>
      <c r="B1" s="477" t="s">
        <v>333</v>
      </c>
      <c r="C1" s="42"/>
      <c r="D1" s="42"/>
      <c r="E1" s="42"/>
      <c r="F1" s="42"/>
      <c r="G1" s="42"/>
      <c r="H1" s="42"/>
      <c r="I1" s="42"/>
      <c r="J1" s="43"/>
      <c r="K1" s="478"/>
      <c r="L1" s="479" t="s">
        <v>334</v>
      </c>
      <c r="M1" s="480"/>
      <c r="N1" s="480"/>
      <c r="O1" s="480"/>
      <c r="P1" s="480"/>
      <c r="Q1" s="480"/>
      <c r="R1" s="480"/>
      <c r="S1" s="480"/>
      <c r="T1" s="480"/>
      <c r="U1" s="480"/>
      <c r="V1" s="480"/>
      <c r="W1" s="481"/>
      <c r="X1" s="29"/>
      <c r="Y1" s="29"/>
      <c r="Z1" s="29"/>
    </row>
    <row r="2" ht="15.75" customHeight="1">
      <c r="A2" s="84"/>
      <c r="B2" s="482" t="s">
        <v>335</v>
      </c>
      <c r="C2" s="483">
        <f>'INPUT HERE'!$E$35</f>
        <v>0</v>
      </c>
      <c r="D2" s="484" t="s">
        <v>311</v>
      </c>
      <c r="E2" s="485"/>
      <c r="F2" s="486" t="str">
        <f>J7/J4</f>
        <v>#DIV/0!</v>
      </c>
      <c r="G2" s="487" t="s">
        <v>312</v>
      </c>
      <c r="H2" s="488"/>
      <c r="I2" s="489" t="str">
        <f>J16/J4</f>
        <v>#DIV/0!</v>
      </c>
      <c r="J2" s="490"/>
      <c r="K2" s="491"/>
      <c r="L2" s="25"/>
      <c r="M2" s="26"/>
      <c r="N2" s="26"/>
      <c r="O2" s="26"/>
      <c r="P2" s="26"/>
      <c r="Q2" s="26"/>
      <c r="R2" s="26"/>
      <c r="S2" s="26"/>
      <c r="T2" s="26"/>
      <c r="U2" s="26"/>
      <c r="V2" s="26"/>
      <c r="W2" s="492"/>
      <c r="X2" s="29"/>
      <c r="Y2" s="29"/>
      <c r="Z2" s="29"/>
    </row>
    <row r="3" ht="54.0" customHeight="1">
      <c r="A3" s="84"/>
      <c r="B3" s="493" t="s">
        <v>313</v>
      </c>
      <c r="C3" s="494" t="s">
        <v>194</v>
      </c>
      <c r="D3" s="495" t="s">
        <v>122</v>
      </c>
      <c r="E3" s="495" t="s">
        <v>123</v>
      </c>
      <c r="F3" s="494" t="s">
        <v>195</v>
      </c>
      <c r="G3" s="494" t="s">
        <v>196</v>
      </c>
      <c r="H3" s="494" t="s">
        <v>126</v>
      </c>
      <c r="I3" s="495" t="s">
        <v>127</v>
      </c>
      <c r="J3" s="496" t="s">
        <v>336</v>
      </c>
      <c r="K3" s="491"/>
      <c r="L3" s="497" t="s">
        <v>315</v>
      </c>
      <c r="M3" s="498" t="s">
        <v>128</v>
      </c>
      <c r="N3" s="499" t="s">
        <v>119</v>
      </c>
      <c r="O3" s="499" t="s">
        <v>129</v>
      </c>
      <c r="P3" s="500" t="s">
        <v>130</v>
      </c>
      <c r="Q3" s="500" t="s">
        <v>120</v>
      </c>
      <c r="R3" s="500" t="s">
        <v>131</v>
      </c>
      <c r="S3" s="500" t="s">
        <v>132</v>
      </c>
      <c r="T3" s="500" t="s">
        <v>118</v>
      </c>
      <c r="U3" s="500" t="s">
        <v>133</v>
      </c>
      <c r="V3" s="501" t="s">
        <v>134</v>
      </c>
      <c r="W3" s="502" t="s">
        <v>337</v>
      </c>
      <c r="X3" s="29"/>
      <c r="Y3" s="29"/>
      <c r="Z3" s="29"/>
    </row>
    <row r="4" ht="15.75" customHeight="1">
      <c r="A4" s="84"/>
      <c r="B4" s="503" t="s">
        <v>198</v>
      </c>
      <c r="C4" s="504" t="str">
        <f>'INPUT HERE'!$E$39</f>
        <v/>
      </c>
      <c r="D4" s="505" t="str">
        <f>'INPUT HERE'!$E$40</f>
        <v/>
      </c>
      <c r="E4" s="505" t="str">
        <f>'INPUT HERE'!$E$41</f>
        <v/>
      </c>
      <c r="F4" s="505" t="str">
        <f>'INPUT HERE'!$E$42</f>
        <v/>
      </c>
      <c r="G4" s="505" t="str">
        <f>'INPUT HERE'!$E$43</f>
        <v/>
      </c>
      <c r="H4" s="505" t="str">
        <f>'INPUT HERE'!$E$44</f>
        <v/>
      </c>
      <c r="I4" s="506" t="str">
        <f>'INPUT HERE'!$E$45</f>
        <v/>
      </c>
      <c r="J4" s="507">
        <f t="shared" ref="J4:J5" si="2">SUM(C4:I4)</f>
        <v>0</v>
      </c>
      <c r="K4" s="491"/>
      <c r="L4" s="29" t="s">
        <v>199</v>
      </c>
      <c r="M4" s="504" t="str">
        <f>'INPUT HERE'!$E$46</f>
        <v/>
      </c>
      <c r="N4" s="505" t="str">
        <f>'INPUT HERE'!$E$37</f>
        <v/>
      </c>
      <c r="O4" s="505" t="str">
        <f>'INPUT HERE'!$E$47</f>
        <v/>
      </c>
      <c r="P4" s="505" t="str">
        <f>'INPUT HERE'!$E$48</f>
        <v/>
      </c>
      <c r="Q4" s="505" t="str">
        <f>'INPUT HERE'!$E$38</f>
        <v/>
      </c>
      <c r="R4" s="505" t="str">
        <f>'INPUT HERE'!$E$49</f>
        <v/>
      </c>
      <c r="S4" s="505" t="str">
        <f>'INPUT HERE'!$E$50</f>
        <v/>
      </c>
      <c r="T4" s="505" t="str">
        <f>'INPUT HERE'!$E$36</f>
        <v/>
      </c>
      <c r="U4" s="505" t="str">
        <f>'INPUT HERE'!$E$51</f>
        <v/>
      </c>
      <c r="V4" s="506" t="str">
        <f>'INPUT HERE'!$E$52</f>
        <v/>
      </c>
      <c r="W4" s="508">
        <f t="shared" ref="W4:W5" si="4">SUM(M4:V4)</f>
        <v>0</v>
      </c>
      <c r="X4" s="29"/>
      <c r="Y4" s="29"/>
      <c r="Z4" s="29"/>
    </row>
    <row r="5" ht="15.75" customHeight="1">
      <c r="A5" s="84"/>
      <c r="B5" s="503" t="s">
        <v>317</v>
      </c>
      <c r="C5" s="509">
        <f t="shared" ref="C5:I5" si="1">C7+C16</f>
        <v>0</v>
      </c>
      <c r="D5" s="510">
        <f t="shared" si="1"/>
        <v>0</v>
      </c>
      <c r="E5" s="510">
        <f t="shared" si="1"/>
        <v>0</v>
      </c>
      <c r="F5" s="510">
        <f t="shared" si="1"/>
        <v>0</v>
      </c>
      <c r="G5" s="510">
        <f t="shared" si="1"/>
        <v>0</v>
      </c>
      <c r="H5" s="510">
        <f t="shared" si="1"/>
        <v>0</v>
      </c>
      <c r="I5" s="511">
        <f t="shared" si="1"/>
        <v>0</v>
      </c>
      <c r="J5" s="45">
        <f t="shared" si="2"/>
        <v>0</v>
      </c>
      <c r="K5" s="491"/>
      <c r="L5" s="29" t="s">
        <v>318</v>
      </c>
      <c r="M5" s="509">
        <f>M7+M14</f>
        <v>0</v>
      </c>
      <c r="N5" s="510">
        <f>IF(N7+N15=0, 0.1, N7+N15)</f>
        <v>0.1</v>
      </c>
      <c r="O5" s="510">
        <f t="shared" ref="O5:V5" si="3">O7+O14</f>
        <v>0</v>
      </c>
      <c r="P5" s="510">
        <f t="shared" si="3"/>
        <v>0</v>
      </c>
      <c r="Q5" s="510">
        <f t="shared" si="3"/>
        <v>0</v>
      </c>
      <c r="R5" s="510">
        <f t="shared" si="3"/>
        <v>0</v>
      </c>
      <c r="S5" s="510">
        <f t="shared" si="3"/>
        <v>0</v>
      </c>
      <c r="T5" s="510">
        <f t="shared" si="3"/>
        <v>0</v>
      </c>
      <c r="U5" s="510">
        <f t="shared" si="3"/>
        <v>0</v>
      </c>
      <c r="V5" s="511">
        <f t="shared" si="3"/>
        <v>0</v>
      </c>
      <c r="W5" s="512">
        <f t="shared" si="4"/>
        <v>0.1</v>
      </c>
      <c r="X5" s="29"/>
      <c r="Y5" s="29"/>
      <c r="Z5" s="29"/>
    </row>
    <row r="6" ht="15.75" customHeight="1">
      <c r="A6" s="84"/>
      <c r="B6" s="513" t="s">
        <v>319</v>
      </c>
      <c r="C6" s="74"/>
      <c r="D6" s="74"/>
      <c r="E6" s="74"/>
      <c r="F6" s="74"/>
      <c r="G6" s="74"/>
      <c r="H6" s="74"/>
      <c r="I6" s="514"/>
      <c r="J6" s="515"/>
      <c r="K6" s="491"/>
      <c r="L6" s="513" t="s">
        <v>319</v>
      </c>
      <c r="M6" s="74"/>
      <c r="N6" s="74"/>
      <c r="O6" s="74"/>
      <c r="P6" s="74"/>
      <c r="Q6" s="74"/>
      <c r="R6" s="74"/>
      <c r="S6" s="74"/>
      <c r="T6" s="74"/>
      <c r="U6" s="74"/>
      <c r="V6" s="514"/>
      <c r="W6" s="516" t="s">
        <v>200</v>
      </c>
      <c r="X6" s="29"/>
      <c r="Y6" s="29"/>
      <c r="Z6" s="29"/>
    </row>
    <row r="7" ht="15.75" customHeight="1">
      <c r="A7" s="84"/>
      <c r="B7" s="29" t="s">
        <v>320</v>
      </c>
      <c r="C7" s="504" t="str">
        <f>'INPUT HERE'!$BK$39</f>
        <v/>
      </c>
      <c r="D7" s="505" t="str">
        <f>'INPUT HERE'!$BK$40</f>
        <v/>
      </c>
      <c r="E7" s="505" t="str">
        <f>'INPUT HERE'!$BK$41</f>
        <v/>
      </c>
      <c r="F7" s="505" t="str">
        <f>'INPUT HERE'!$BK$42</f>
        <v/>
      </c>
      <c r="G7" s="505" t="str">
        <f>'INPUT HERE'!$BK$43</f>
        <v/>
      </c>
      <c r="H7" s="505" t="str">
        <f>'INPUT HERE'!$BK$44</f>
        <v/>
      </c>
      <c r="I7" s="506" t="str">
        <f>'INPUT HERE'!$BK$45</f>
        <v/>
      </c>
      <c r="J7" s="45">
        <f>SUM(C7:I7)</f>
        <v>0</v>
      </c>
      <c r="K7" s="491"/>
      <c r="L7" s="29" t="s">
        <v>321</v>
      </c>
      <c r="M7" s="504" t="str">
        <f>'INPUT HERE'!$BK$46</f>
        <v/>
      </c>
      <c r="N7" s="505" t="str">
        <f>'INPUT HERE'!$BK$37</f>
        <v/>
      </c>
      <c r="O7" s="505" t="str">
        <f>'INPUT HERE'!$BK$47</f>
        <v/>
      </c>
      <c r="P7" s="505" t="str">
        <f>'INPUT HERE'!$BK$48</f>
        <v/>
      </c>
      <c r="Q7" s="505" t="str">
        <f>'INPUT HERE'!$BK$38</f>
        <v/>
      </c>
      <c r="R7" s="505" t="str">
        <f>'INPUT HERE'!$BK$49</f>
        <v/>
      </c>
      <c r="S7" s="505" t="str">
        <f>'INPUT HERE'!$BK$50</f>
        <v/>
      </c>
      <c r="T7" s="505" t="str">
        <f>'INPUT HERE'!$BK$36</f>
        <v/>
      </c>
      <c r="U7" s="505" t="str">
        <f>'INPUT HERE'!$BK$51</f>
        <v/>
      </c>
      <c r="V7" s="506" t="str">
        <f>'INPUT HERE'!$BK$52</f>
        <v/>
      </c>
      <c r="W7" s="512">
        <f>SUM(M7:V7)</f>
        <v>0</v>
      </c>
      <c r="X7" s="29"/>
      <c r="Y7" s="29"/>
      <c r="Z7" s="29"/>
    </row>
    <row r="8" ht="15.75" customHeight="1">
      <c r="A8" s="84"/>
      <c r="B8" s="29" t="s">
        <v>322</v>
      </c>
      <c r="C8" s="517">
        <f t="shared" ref="C8:I8" si="5">IF(C7,C7/C4,0)</f>
        <v>0</v>
      </c>
      <c r="D8" s="518">
        <f t="shared" si="5"/>
        <v>0</v>
      </c>
      <c r="E8" s="518">
        <f t="shared" si="5"/>
        <v>0</v>
      </c>
      <c r="F8" s="518">
        <f t="shared" si="5"/>
        <v>0</v>
      </c>
      <c r="G8" s="518">
        <f t="shared" si="5"/>
        <v>0</v>
      </c>
      <c r="H8" s="518">
        <f t="shared" si="5"/>
        <v>0</v>
      </c>
      <c r="I8" s="519">
        <f t="shared" si="5"/>
        <v>0</v>
      </c>
      <c r="J8" s="520">
        <f t="shared" ref="J8:J9" si="8">AVERAGE(C8:I8)</f>
        <v>0</v>
      </c>
      <c r="K8" s="491"/>
      <c r="L8" s="29" t="s">
        <v>323</v>
      </c>
      <c r="M8" s="521">
        <f t="shared" ref="M8:V8" si="6">IF(M7,M7/M4,0)</f>
        <v>0</v>
      </c>
      <c r="N8" s="522">
        <f t="shared" si="6"/>
        <v>0</v>
      </c>
      <c r="O8" s="522">
        <f t="shared" si="6"/>
        <v>0</v>
      </c>
      <c r="P8" s="522">
        <f t="shared" si="6"/>
        <v>0</v>
      </c>
      <c r="Q8" s="522">
        <f t="shared" si="6"/>
        <v>0</v>
      </c>
      <c r="R8" s="522">
        <f t="shared" si="6"/>
        <v>0</v>
      </c>
      <c r="S8" s="522">
        <f t="shared" si="6"/>
        <v>0</v>
      </c>
      <c r="T8" s="522">
        <f t="shared" si="6"/>
        <v>0</v>
      </c>
      <c r="U8" s="522">
        <f t="shared" si="6"/>
        <v>0</v>
      </c>
      <c r="V8" s="523">
        <f t="shared" si="6"/>
        <v>0</v>
      </c>
      <c r="W8" s="524">
        <f t="shared" ref="W8:W9" si="10">AVERAGE(M8:V8)</f>
        <v>0</v>
      </c>
      <c r="X8" s="29"/>
      <c r="Y8" s="29"/>
      <c r="Z8" s="29"/>
    </row>
    <row r="9" ht="15.75" customHeight="1">
      <c r="A9" s="84"/>
      <c r="B9" s="29" t="s">
        <v>324</v>
      </c>
      <c r="C9" s="525">
        <f t="shared" ref="C9:I9" si="7">IF(C7,C7/C4,0)</f>
        <v>0</v>
      </c>
      <c r="D9" s="526">
        <f t="shared" si="7"/>
        <v>0</v>
      </c>
      <c r="E9" s="526">
        <f t="shared" si="7"/>
        <v>0</v>
      </c>
      <c r="F9" s="526">
        <f t="shared" si="7"/>
        <v>0</v>
      </c>
      <c r="G9" s="526">
        <f t="shared" si="7"/>
        <v>0</v>
      </c>
      <c r="H9" s="526">
        <f t="shared" si="7"/>
        <v>0</v>
      </c>
      <c r="I9" s="527">
        <f t="shared" si="7"/>
        <v>0</v>
      </c>
      <c r="J9" s="528">
        <f t="shared" si="8"/>
        <v>0</v>
      </c>
      <c r="K9" s="491"/>
      <c r="L9" s="29" t="s">
        <v>324</v>
      </c>
      <c r="M9" s="525">
        <f t="shared" ref="M9:V9" si="9">IF(M7,M7/M4,0)</f>
        <v>0</v>
      </c>
      <c r="N9" s="526">
        <f t="shared" si="9"/>
        <v>0</v>
      </c>
      <c r="O9" s="526">
        <f t="shared" si="9"/>
        <v>0</v>
      </c>
      <c r="P9" s="526">
        <f t="shared" si="9"/>
        <v>0</v>
      </c>
      <c r="Q9" s="526">
        <f t="shared" si="9"/>
        <v>0</v>
      </c>
      <c r="R9" s="526">
        <f t="shared" si="9"/>
        <v>0</v>
      </c>
      <c r="S9" s="526">
        <f t="shared" si="9"/>
        <v>0</v>
      </c>
      <c r="T9" s="526">
        <f t="shared" si="9"/>
        <v>0</v>
      </c>
      <c r="U9" s="526">
        <f t="shared" si="9"/>
        <v>0</v>
      </c>
      <c r="V9" s="527">
        <f t="shared" si="9"/>
        <v>0</v>
      </c>
      <c r="W9" s="529">
        <f t="shared" si="10"/>
        <v>0</v>
      </c>
      <c r="X9" s="29"/>
      <c r="Y9" s="29"/>
      <c r="Z9" s="29"/>
    </row>
    <row r="10" ht="15.75" customHeight="1">
      <c r="A10" s="84"/>
      <c r="B10" s="530"/>
      <c r="C10" s="42"/>
      <c r="D10" s="42"/>
      <c r="E10" s="42"/>
      <c r="F10" s="42"/>
      <c r="G10" s="42"/>
      <c r="H10" s="42"/>
      <c r="I10" s="43"/>
      <c r="J10" s="531"/>
      <c r="K10" s="491"/>
      <c r="L10" s="532"/>
      <c r="M10" s="74"/>
      <c r="N10" s="74"/>
      <c r="O10" s="74"/>
      <c r="P10" s="74"/>
      <c r="Q10" s="74"/>
      <c r="R10" s="74"/>
      <c r="S10" s="74"/>
      <c r="T10" s="74"/>
      <c r="U10" s="74"/>
      <c r="V10" s="514"/>
      <c r="W10" s="533"/>
      <c r="X10" s="29"/>
      <c r="Y10" s="29"/>
      <c r="Z10" s="29"/>
    </row>
    <row r="11" ht="15.75" customHeight="1">
      <c r="A11" s="84"/>
      <c r="B11" s="44" t="s">
        <v>325</v>
      </c>
      <c r="C11" s="534" t="str">
        <f t="shared" ref="C11:I11" si="11">(C7/C4)/(($J$7-C7)/($J$4-C4))</f>
        <v>#DIV/0!</v>
      </c>
      <c r="D11" s="535" t="str">
        <f t="shared" si="11"/>
        <v>#DIV/0!</v>
      </c>
      <c r="E11" s="535" t="str">
        <f t="shared" si="11"/>
        <v>#DIV/0!</v>
      </c>
      <c r="F11" s="535" t="str">
        <f t="shared" si="11"/>
        <v>#DIV/0!</v>
      </c>
      <c r="G11" s="535" t="str">
        <f t="shared" si="11"/>
        <v>#DIV/0!</v>
      </c>
      <c r="H11" s="535" t="str">
        <f t="shared" si="11"/>
        <v>#DIV/0!</v>
      </c>
      <c r="I11" s="536" t="str">
        <f t="shared" si="11"/>
        <v>#DIV/0!</v>
      </c>
      <c r="J11" s="528" t="str">
        <f>AVERAGE(C11:I11)</f>
        <v>#DIV/0!</v>
      </c>
      <c r="K11" s="491"/>
      <c r="L11" s="44" t="s">
        <v>325</v>
      </c>
      <c r="M11" s="534" t="str">
        <f t="shared" ref="M11:V11" si="12">(M7/M4)/(($J$7-M7)/($J$4-M4))</f>
        <v>#DIV/0!</v>
      </c>
      <c r="N11" s="535" t="str">
        <f t="shared" si="12"/>
        <v>#DIV/0!</v>
      </c>
      <c r="O11" s="535" t="str">
        <f t="shared" si="12"/>
        <v>#DIV/0!</v>
      </c>
      <c r="P11" s="535" t="str">
        <f t="shared" si="12"/>
        <v>#DIV/0!</v>
      </c>
      <c r="Q11" s="535" t="str">
        <f t="shared" si="12"/>
        <v>#DIV/0!</v>
      </c>
      <c r="R11" s="535" t="str">
        <f t="shared" si="12"/>
        <v>#DIV/0!</v>
      </c>
      <c r="S11" s="535" t="str">
        <f t="shared" si="12"/>
        <v>#DIV/0!</v>
      </c>
      <c r="T11" s="535" t="str">
        <f t="shared" si="12"/>
        <v>#DIV/0!</v>
      </c>
      <c r="U11" s="535" t="str">
        <f t="shared" si="12"/>
        <v>#DIV/0!</v>
      </c>
      <c r="V11" s="536" t="str">
        <f t="shared" si="12"/>
        <v>#DIV/0!</v>
      </c>
      <c r="W11" s="529" t="str">
        <f>AVERAGE(M11:V11)</f>
        <v>#DIV/0!</v>
      </c>
      <c r="X11" s="29"/>
      <c r="Y11" s="29"/>
      <c r="Z11" s="29"/>
    </row>
    <row r="12" ht="15.75" customHeight="1">
      <c r="A12" s="84"/>
      <c r="B12" s="503" t="s">
        <v>210</v>
      </c>
      <c r="C12" s="537" t="str">
        <f t="shared" ref="C12:I12" si="13">C11-$J$11</f>
        <v>#DIV/0!</v>
      </c>
      <c r="D12" s="538" t="str">
        <f t="shared" si="13"/>
        <v>#DIV/0!</v>
      </c>
      <c r="E12" s="538" t="str">
        <f t="shared" si="13"/>
        <v>#DIV/0!</v>
      </c>
      <c r="F12" s="538" t="str">
        <f t="shared" si="13"/>
        <v>#DIV/0!</v>
      </c>
      <c r="G12" s="538" t="str">
        <f t="shared" si="13"/>
        <v>#DIV/0!</v>
      </c>
      <c r="H12" s="538" t="str">
        <f t="shared" si="13"/>
        <v>#DIV/0!</v>
      </c>
      <c r="I12" s="539" t="str">
        <f t="shared" si="13"/>
        <v>#DIV/0!</v>
      </c>
      <c r="J12" s="540"/>
      <c r="K12" s="491"/>
      <c r="L12" s="503" t="s">
        <v>210</v>
      </c>
      <c r="M12" s="525" t="str">
        <f t="shared" ref="M12:V12" si="14">M11-$J$11</f>
        <v>#DIV/0!</v>
      </c>
      <c r="N12" s="526" t="str">
        <f t="shared" si="14"/>
        <v>#DIV/0!</v>
      </c>
      <c r="O12" s="526" t="str">
        <f t="shared" si="14"/>
        <v>#DIV/0!</v>
      </c>
      <c r="P12" s="526" t="str">
        <f t="shared" si="14"/>
        <v>#DIV/0!</v>
      </c>
      <c r="Q12" s="526" t="str">
        <f t="shared" si="14"/>
        <v>#DIV/0!</v>
      </c>
      <c r="R12" s="526" t="str">
        <f t="shared" si="14"/>
        <v>#DIV/0!</v>
      </c>
      <c r="S12" s="526" t="str">
        <f t="shared" si="14"/>
        <v>#DIV/0!</v>
      </c>
      <c r="T12" s="526" t="str">
        <f t="shared" si="14"/>
        <v>#DIV/0!</v>
      </c>
      <c r="U12" s="526" t="str">
        <f t="shared" si="14"/>
        <v>#DIV/0!</v>
      </c>
      <c r="V12" s="527" t="str">
        <f t="shared" si="14"/>
        <v>#DIV/0!</v>
      </c>
      <c r="W12" s="541"/>
      <c r="X12" s="29"/>
      <c r="Y12" s="29"/>
      <c r="Z12" s="29"/>
    </row>
    <row r="13" ht="15.75" customHeight="1">
      <c r="A13" s="84"/>
      <c r="B13" s="44" t="s">
        <v>326</v>
      </c>
      <c r="C13" s="542" t="str">
        <f t="shared" ref="C13:H13" si="15">(C7/C4)/($I$7/$I$4)</f>
        <v>#DIV/0!</v>
      </c>
      <c r="D13" s="543" t="str">
        <f t="shared" si="15"/>
        <v>#DIV/0!</v>
      </c>
      <c r="E13" s="543" t="str">
        <f t="shared" si="15"/>
        <v>#DIV/0!</v>
      </c>
      <c r="F13" s="543" t="str">
        <f t="shared" si="15"/>
        <v>#DIV/0!</v>
      </c>
      <c r="G13" s="543" t="str">
        <f t="shared" si="15"/>
        <v>#DIV/0!</v>
      </c>
      <c r="H13" s="543" t="str">
        <f t="shared" si="15"/>
        <v>#DIV/0!</v>
      </c>
      <c r="I13" s="544"/>
      <c r="J13" s="528" t="str">
        <f>AVERAGE(C13:I13)</f>
        <v>#DIV/0!</v>
      </c>
      <c r="K13" s="491"/>
      <c r="L13" s="513" t="s">
        <v>327</v>
      </c>
      <c r="M13" s="74"/>
      <c r="N13" s="74"/>
      <c r="O13" s="74"/>
      <c r="P13" s="74"/>
      <c r="Q13" s="74"/>
      <c r="R13" s="74"/>
      <c r="S13" s="74"/>
      <c r="T13" s="74"/>
      <c r="U13" s="74"/>
      <c r="V13" s="514"/>
      <c r="W13" s="516"/>
      <c r="X13" s="29"/>
      <c r="Y13" s="29"/>
      <c r="Z13" s="29"/>
    </row>
    <row r="14" ht="15.75" customHeight="1">
      <c r="A14" s="84"/>
      <c r="B14" s="29" t="s">
        <v>213</v>
      </c>
      <c r="C14" s="525" t="str">
        <f t="shared" ref="C14:H14" si="16">C13-$I$11</f>
        <v>#DIV/0!</v>
      </c>
      <c r="D14" s="526" t="str">
        <f t="shared" si="16"/>
        <v>#DIV/0!</v>
      </c>
      <c r="E14" s="526" t="str">
        <f t="shared" si="16"/>
        <v>#DIV/0!</v>
      </c>
      <c r="F14" s="526" t="str">
        <f t="shared" si="16"/>
        <v>#DIV/0!</v>
      </c>
      <c r="G14" s="526" t="str">
        <f t="shared" si="16"/>
        <v>#DIV/0!</v>
      </c>
      <c r="H14" s="526" t="str">
        <f t="shared" si="16"/>
        <v>#DIV/0!</v>
      </c>
      <c r="I14" s="545"/>
      <c r="J14" s="546"/>
      <c r="K14" s="491"/>
      <c r="L14" s="29" t="s">
        <v>328</v>
      </c>
      <c r="M14" s="504" t="str">
        <f>'INPUT HERE'!$BL$46</f>
        <v/>
      </c>
      <c r="N14" s="505" t="str">
        <f>'INPUT HERE'!$BL$37</f>
        <v/>
      </c>
      <c r="O14" s="505" t="str">
        <f>'INPUT HERE'!$BL$47</f>
        <v/>
      </c>
      <c r="P14" s="505" t="str">
        <f>'INPUT HERE'!$BL$48</f>
        <v/>
      </c>
      <c r="Q14" s="505" t="str">
        <f>'INPUT HERE'!$BL$38</f>
        <v/>
      </c>
      <c r="R14" s="505" t="str">
        <f>'INPUT HERE'!$BL$49</f>
        <v/>
      </c>
      <c r="S14" s="505" t="str">
        <f>'INPUT HERE'!$BL$50</f>
        <v/>
      </c>
      <c r="T14" s="505" t="str">
        <f>'INPUT HERE'!$BL$36</f>
        <v/>
      </c>
      <c r="U14" s="505" t="str">
        <f>'INPUT HERE'!$BL$51</f>
        <v/>
      </c>
      <c r="V14" s="506" t="str">
        <f>'INPUT HERE'!$BL$52</f>
        <v/>
      </c>
      <c r="W14" s="512">
        <f>SUM(M14:V14)</f>
        <v>0</v>
      </c>
      <c r="X14" s="29"/>
      <c r="Y14" s="29"/>
      <c r="Z14" s="29"/>
    </row>
    <row r="15" ht="15.75" customHeight="1">
      <c r="A15" s="84"/>
      <c r="B15" s="513" t="s">
        <v>327</v>
      </c>
      <c r="C15" s="74"/>
      <c r="D15" s="74"/>
      <c r="E15" s="74"/>
      <c r="F15" s="74"/>
      <c r="G15" s="74"/>
      <c r="H15" s="74"/>
      <c r="I15" s="514"/>
      <c r="J15" s="515"/>
      <c r="K15" s="491"/>
      <c r="L15" s="29" t="s">
        <v>323</v>
      </c>
      <c r="M15" s="521">
        <f t="shared" ref="M15:V15" si="17">IF(M14,M14/M4,0)</f>
        <v>0</v>
      </c>
      <c r="N15" s="522">
        <f t="shared" si="17"/>
        <v>0</v>
      </c>
      <c r="O15" s="522">
        <f t="shared" si="17"/>
        <v>0</v>
      </c>
      <c r="P15" s="522">
        <f t="shared" si="17"/>
        <v>0</v>
      </c>
      <c r="Q15" s="522">
        <f t="shared" si="17"/>
        <v>0</v>
      </c>
      <c r="R15" s="522">
        <f t="shared" si="17"/>
        <v>0</v>
      </c>
      <c r="S15" s="522">
        <f t="shared" si="17"/>
        <v>0</v>
      </c>
      <c r="T15" s="522">
        <f t="shared" si="17"/>
        <v>0</v>
      </c>
      <c r="U15" s="522">
        <f t="shared" si="17"/>
        <v>0</v>
      </c>
      <c r="V15" s="523">
        <f t="shared" si="17"/>
        <v>0</v>
      </c>
      <c r="W15" s="524">
        <f t="shared" ref="W15:W16" si="19">AVERAGE(M15:V15)</f>
        <v>0</v>
      </c>
      <c r="X15" s="29"/>
      <c r="Y15" s="29"/>
      <c r="Z15" s="29"/>
    </row>
    <row r="16" ht="15.75" customHeight="1">
      <c r="A16" s="84"/>
      <c r="B16" s="29" t="s">
        <v>329</v>
      </c>
      <c r="C16" s="504" t="str">
        <f>'INPUT HERE'!$BL$39</f>
        <v/>
      </c>
      <c r="D16" s="505" t="str">
        <f>'INPUT HERE'!$BL$40</f>
        <v/>
      </c>
      <c r="E16" s="505" t="str">
        <f>'INPUT HERE'!$BL$41</f>
        <v/>
      </c>
      <c r="F16" s="505" t="str">
        <f>'INPUT HERE'!$BL$42</f>
        <v/>
      </c>
      <c r="G16" s="505" t="str">
        <f>'INPUT HERE'!$BL$43</f>
        <v/>
      </c>
      <c r="H16" s="505" t="str">
        <f>'INPUT HERE'!$BL$44</f>
        <v/>
      </c>
      <c r="I16" s="506" t="str">
        <f>'INPUT HERE'!$BL$45</f>
        <v/>
      </c>
      <c r="J16" s="45">
        <f>SUM(C16:I16)</f>
        <v>0</v>
      </c>
      <c r="K16" s="491"/>
      <c r="L16" s="29" t="s">
        <v>330</v>
      </c>
      <c r="M16" s="537">
        <f t="shared" ref="M16:V16" si="18">IF(M14,M14/M4,0)</f>
        <v>0</v>
      </c>
      <c r="N16" s="538">
        <f t="shared" si="18"/>
        <v>0</v>
      </c>
      <c r="O16" s="538">
        <f t="shared" si="18"/>
        <v>0</v>
      </c>
      <c r="P16" s="538">
        <f t="shared" si="18"/>
        <v>0</v>
      </c>
      <c r="Q16" s="538">
        <f t="shared" si="18"/>
        <v>0</v>
      </c>
      <c r="R16" s="538">
        <f t="shared" si="18"/>
        <v>0</v>
      </c>
      <c r="S16" s="538">
        <f t="shared" si="18"/>
        <v>0</v>
      </c>
      <c r="T16" s="538">
        <f t="shared" si="18"/>
        <v>0</v>
      </c>
      <c r="U16" s="538">
        <f t="shared" si="18"/>
        <v>0</v>
      </c>
      <c r="V16" s="539">
        <f t="shared" si="18"/>
        <v>0</v>
      </c>
      <c r="W16" s="529">
        <f t="shared" si="19"/>
        <v>0</v>
      </c>
      <c r="X16" s="29"/>
      <c r="Y16" s="29"/>
      <c r="Z16" s="29"/>
    </row>
    <row r="17" ht="15.75" customHeight="1">
      <c r="A17" s="84"/>
      <c r="B17" s="29" t="s">
        <v>331</v>
      </c>
      <c r="C17" s="517">
        <f t="shared" ref="C17:I17" si="20">IF(C16,C16/C4,0)</f>
        <v>0</v>
      </c>
      <c r="D17" s="518">
        <f t="shared" si="20"/>
        <v>0</v>
      </c>
      <c r="E17" s="518">
        <f t="shared" si="20"/>
        <v>0</v>
      </c>
      <c r="F17" s="518">
        <f t="shared" si="20"/>
        <v>0</v>
      </c>
      <c r="G17" s="518">
        <f t="shared" si="20"/>
        <v>0</v>
      </c>
      <c r="H17" s="518">
        <f t="shared" si="20"/>
        <v>0</v>
      </c>
      <c r="I17" s="519">
        <f t="shared" si="20"/>
        <v>0</v>
      </c>
      <c r="J17" s="520">
        <f t="shared" ref="J17:J18" si="22">AVERAGE(C17:I17)</f>
        <v>0</v>
      </c>
      <c r="K17" s="491"/>
      <c r="L17" s="532"/>
      <c r="M17" s="74"/>
      <c r="N17" s="74"/>
      <c r="O17" s="74"/>
      <c r="P17" s="74"/>
      <c r="Q17" s="74"/>
      <c r="R17" s="74"/>
      <c r="S17" s="74"/>
      <c r="T17" s="74"/>
      <c r="U17" s="74"/>
      <c r="V17" s="75"/>
      <c r="W17" s="547"/>
      <c r="X17" s="29"/>
      <c r="Y17" s="29"/>
      <c r="Z17" s="29"/>
    </row>
    <row r="18" ht="15.75" customHeight="1">
      <c r="A18" s="84"/>
      <c r="B18" s="29" t="s">
        <v>330</v>
      </c>
      <c r="C18" s="525">
        <f t="shared" ref="C18:I18" si="21">IF(C16,C16/C4,0)</f>
        <v>0</v>
      </c>
      <c r="D18" s="526">
        <f t="shared" si="21"/>
        <v>0</v>
      </c>
      <c r="E18" s="526">
        <f t="shared" si="21"/>
        <v>0</v>
      </c>
      <c r="F18" s="526">
        <f t="shared" si="21"/>
        <v>0</v>
      </c>
      <c r="G18" s="526">
        <f t="shared" si="21"/>
        <v>0</v>
      </c>
      <c r="H18" s="526">
        <f t="shared" si="21"/>
        <v>0</v>
      </c>
      <c r="I18" s="527">
        <f t="shared" si="21"/>
        <v>0</v>
      </c>
      <c r="J18" s="528">
        <f t="shared" si="22"/>
        <v>0</v>
      </c>
      <c r="K18" s="491"/>
      <c r="L18" s="44" t="s">
        <v>325</v>
      </c>
      <c r="M18" s="534" t="str">
        <f t="shared" ref="M18:V18" si="23">(M14/M4)/(($J$16-M14)/($J$4-M4))</f>
        <v>#DIV/0!</v>
      </c>
      <c r="N18" s="535" t="str">
        <f t="shared" si="23"/>
        <v>#DIV/0!</v>
      </c>
      <c r="O18" s="535" t="str">
        <f t="shared" si="23"/>
        <v>#DIV/0!</v>
      </c>
      <c r="P18" s="535" t="str">
        <f t="shared" si="23"/>
        <v>#DIV/0!</v>
      </c>
      <c r="Q18" s="535" t="str">
        <f t="shared" si="23"/>
        <v>#DIV/0!</v>
      </c>
      <c r="R18" s="535" t="str">
        <f t="shared" si="23"/>
        <v>#DIV/0!</v>
      </c>
      <c r="S18" s="535" t="str">
        <f t="shared" si="23"/>
        <v>#DIV/0!</v>
      </c>
      <c r="T18" s="535" t="str">
        <f t="shared" si="23"/>
        <v>#DIV/0!</v>
      </c>
      <c r="U18" s="535" t="str">
        <f t="shared" si="23"/>
        <v>#DIV/0!</v>
      </c>
      <c r="V18" s="536" t="str">
        <f t="shared" si="23"/>
        <v>#DIV/0!</v>
      </c>
      <c r="W18" s="548" t="str">
        <f>AVERAGE(M18:V18)</f>
        <v>#DIV/0!</v>
      </c>
      <c r="X18" s="29"/>
      <c r="Y18" s="29"/>
      <c r="Z18" s="29"/>
    </row>
    <row r="19" ht="15.75" customHeight="1">
      <c r="A19" s="84"/>
      <c r="B19" s="549"/>
      <c r="C19" s="74"/>
      <c r="D19" s="74"/>
      <c r="E19" s="74"/>
      <c r="F19" s="74"/>
      <c r="G19" s="74"/>
      <c r="H19" s="74"/>
      <c r="I19" s="514"/>
      <c r="J19" s="531"/>
      <c r="K19" s="491"/>
      <c r="L19" s="550" t="s">
        <v>210</v>
      </c>
      <c r="M19" s="525" t="str">
        <f t="shared" ref="M19:V19" si="24">M18-$J$20</f>
        <v>#DIV/0!</v>
      </c>
      <c r="N19" s="526" t="str">
        <f t="shared" si="24"/>
        <v>#DIV/0!</v>
      </c>
      <c r="O19" s="526" t="str">
        <f t="shared" si="24"/>
        <v>#DIV/0!</v>
      </c>
      <c r="P19" s="526" t="str">
        <f t="shared" si="24"/>
        <v>#DIV/0!</v>
      </c>
      <c r="Q19" s="526" t="str">
        <f t="shared" si="24"/>
        <v>#DIV/0!</v>
      </c>
      <c r="R19" s="526" t="str">
        <f t="shared" si="24"/>
        <v>#DIV/0!</v>
      </c>
      <c r="S19" s="526" t="str">
        <f t="shared" si="24"/>
        <v>#DIV/0!</v>
      </c>
      <c r="T19" s="526" t="str">
        <f t="shared" si="24"/>
        <v>#DIV/0!</v>
      </c>
      <c r="U19" s="526" t="str">
        <f t="shared" si="24"/>
        <v>#DIV/0!</v>
      </c>
      <c r="V19" s="527" t="str">
        <f t="shared" si="24"/>
        <v>#DIV/0!</v>
      </c>
      <c r="W19" s="551"/>
      <c r="X19" s="29"/>
      <c r="Y19" s="29"/>
      <c r="Z19" s="29"/>
    </row>
    <row r="20" ht="15.75" customHeight="1">
      <c r="A20" s="84"/>
      <c r="B20" s="552" t="s">
        <v>325</v>
      </c>
      <c r="C20" s="534" t="str">
        <f t="shared" ref="C20:I20" si="25">(C16/C4)/(($J$16-C16)/($J$4-C4))</f>
        <v>#DIV/0!</v>
      </c>
      <c r="D20" s="535" t="str">
        <f t="shared" si="25"/>
        <v>#DIV/0!</v>
      </c>
      <c r="E20" s="535" t="str">
        <f t="shared" si="25"/>
        <v>#DIV/0!</v>
      </c>
      <c r="F20" s="535" t="str">
        <f t="shared" si="25"/>
        <v>#DIV/0!</v>
      </c>
      <c r="G20" s="535" t="str">
        <f t="shared" si="25"/>
        <v>#DIV/0!</v>
      </c>
      <c r="H20" s="535" t="str">
        <f t="shared" si="25"/>
        <v>#DIV/0!</v>
      </c>
      <c r="I20" s="536" t="str">
        <f t="shared" si="25"/>
        <v>#DIV/0!</v>
      </c>
      <c r="J20" s="528" t="str">
        <f>AVERAGE(C20:I20)</f>
        <v>#DIV/0!</v>
      </c>
      <c r="K20" s="491"/>
      <c r="L20" s="29"/>
      <c r="M20" s="29"/>
      <c r="N20" s="29"/>
      <c r="O20" s="29"/>
      <c r="P20" s="29"/>
      <c r="Q20" s="29"/>
      <c r="R20" s="29"/>
      <c r="S20" s="29"/>
      <c r="T20" s="29"/>
      <c r="U20" s="29"/>
      <c r="V20" s="29"/>
      <c r="W20" s="29"/>
      <c r="X20" s="29"/>
      <c r="Y20" s="29"/>
      <c r="Z20" s="29"/>
    </row>
    <row r="21" ht="15.75" customHeight="1">
      <c r="A21" s="84"/>
      <c r="B21" s="553" t="s">
        <v>210</v>
      </c>
      <c r="C21" s="537" t="str">
        <f t="shared" ref="C21:I21" si="26">C20-$J$20</f>
        <v>#DIV/0!</v>
      </c>
      <c r="D21" s="538" t="str">
        <f t="shared" si="26"/>
        <v>#DIV/0!</v>
      </c>
      <c r="E21" s="538" t="str">
        <f t="shared" si="26"/>
        <v>#DIV/0!</v>
      </c>
      <c r="F21" s="538" t="str">
        <f t="shared" si="26"/>
        <v>#DIV/0!</v>
      </c>
      <c r="G21" s="538" t="str">
        <f t="shared" si="26"/>
        <v>#DIV/0!</v>
      </c>
      <c r="H21" s="538" t="str">
        <f t="shared" si="26"/>
        <v>#DIV/0!</v>
      </c>
      <c r="I21" s="539" t="str">
        <f t="shared" si="26"/>
        <v>#DIV/0!</v>
      </c>
      <c r="J21" s="546"/>
      <c r="K21" s="491"/>
      <c r="L21" s="29"/>
      <c r="M21" s="29"/>
      <c r="N21" s="29"/>
      <c r="O21" s="29"/>
      <c r="P21" s="29"/>
      <c r="Q21" s="29"/>
      <c r="R21" s="29"/>
      <c r="S21" s="29"/>
      <c r="T21" s="29"/>
      <c r="U21" s="29"/>
      <c r="V21" s="29"/>
      <c r="W21" s="29"/>
      <c r="X21" s="29"/>
      <c r="Y21" s="29"/>
      <c r="Z21" s="29"/>
    </row>
    <row r="22" ht="15.75" customHeight="1">
      <c r="A22" s="84"/>
      <c r="B22" s="554" t="s">
        <v>326</v>
      </c>
      <c r="C22" s="542" t="str">
        <f t="shared" ref="C22:H22" si="27">(C16/C4)/($I$16/$I$4)</f>
        <v>#DIV/0!</v>
      </c>
      <c r="D22" s="543" t="str">
        <f t="shared" si="27"/>
        <v>#DIV/0!</v>
      </c>
      <c r="E22" s="543" t="str">
        <f t="shared" si="27"/>
        <v>#DIV/0!</v>
      </c>
      <c r="F22" s="543" t="str">
        <f t="shared" si="27"/>
        <v>#DIV/0!</v>
      </c>
      <c r="G22" s="543" t="str">
        <f t="shared" si="27"/>
        <v>#DIV/0!</v>
      </c>
      <c r="H22" s="543" t="str">
        <f t="shared" si="27"/>
        <v>#DIV/0!</v>
      </c>
      <c r="I22" s="555"/>
      <c r="J22" s="528" t="str">
        <f>AVERAGE(C22:H22)</f>
        <v>#DIV/0!</v>
      </c>
      <c r="K22" s="491"/>
      <c r="L22" s="44"/>
      <c r="M22" s="538"/>
      <c r="N22" s="538"/>
      <c r="O22" s="538"/>
      <c r="P22" s="538"/>
      <c r="Q22" s="538"/>
      <c r="R22" s="538"/>
      <c r="S22" s="538"/>
      <c r="T22" s="29"/>
      <c r="U22" s="29"/>
      <c r="V22" s="29"/>
      <c r="W22" s="538"/>
      <c r="X22" s="29"/>
      <c r="Y22" s="29"/>
      <c r="Z22" s="29"/>
    </row>
    <row r="23" ht="15.75" customHeight="1">
      <c r="A23" s="84"/>
      <c r="B23" s="509" t="s">
        <v>213</v>
      </c>
      <c r="C23" s="525" t="str">
        <f t="shared" ref="C23:H23" si="28">C22-$I$20</f>
        <v>#DIV/0!</v>
      </c>
      <c r="D23" s="526" t="str">
        <f t="shared" si="28"/>
        <v>#DIV/0!</v>
      </c>
      <c r="E23" s="526" t="str">
        <f t="shared" si="28"/>
        <v>#DIV/0!</v>
      </c>
      <c r="F23" s="526" t="str">
        <f t="shared" si="28"/>
        <v>#DIV/0!</v>
      </c>
      <c r="G23" s="526" t="str">
        <f t="shared" si="28"/>
        <v>#DIV/0!</v>
      </c>
      <c r="H23" s="526" t="str">
        <f t="shared" si="28"/>
        <v>#DIV/0!</v>
      </c>
      <c r="I23" s="545"/>
      <c r="J23" s="556"/>
      <c r="K23" s="491"/>
      <c r="L23" s="29"/>
      <c r="M23" s="538"/>
      <c r="N23" s="538"/>
      <c r="O23" s="538"/>
      <c r="P23" s="538"/>
      <c r="Q23" s="538"/>
      <c r="R23" s="538"/>
      <c r="S23" s="29"/>
      <c r="T23" s="29"/>
      <c r="U23" s="29"/>
      <c r="V23" s="29"/>
      <c r="W23" s="29"/>
      <c r="X23" s="29"/>
      <c r="Y23" s="29"/>
      <c r="Z23" s="29"/>
    </row>
    <row r="24" ht="15.75" customHeight="1">
      <c r="A24" s="84"/>
      <c r="B24" s="29"/>
      <c r="C24" s="29"/>
      <c r="D24" s="29"/>
      <c r="E24" s="29"/>
      <c r="F24" s="29"/>
      <c r="G24" s="29"/>
      <c r="H24" s="29"/>
      <c r="I24" s="29"/>
      <c r="J24" s="29"/>
      <c r="K24" s="491"/>
      <c r="L24" s="29"/>
      <c r="M24" s="29"/>
      <c r="N24" s="29"/>
      <c r="O24" s="29"/>
      <c r="P24" s="29"/>
      <c r="Q24" s="29"/>
      <c r="R24" s="29"/>
      <c r="S24" s="29"/>
      <c r="T24" s="29"/>
      <c r="U24" s="29"/>
      <c r="V24" s="29"/>
      <c r="W24" s="29"/>
      <c r="X24" s="29"/>
      <c r="Y24" s="29"/>
      <c r="Z24" s="29"/>
    </row>
    <row r="25" ht="15.75" customHeight="1">
      <c r="A25" s="84"/>
      <c r="B25" s="29"/>
      <c r="C25" s="29"/>
      <c r="D25" s="29"/>
      <c r="E25" s="29"/>
      <c r="F25" s="29"/>
      <c r="G25" s="29"/>
      <c r="H25" s="29"/>
      <c r="I25" s="29"/>
      <c r="J25" s="29"/>
      <c r="K25" s="491"/>
      <c r="L25" s="29"/>
      <c r="M25" s="29"/>
      <c r="N25" s="29"/>
      <c r="O25" s="29"/>
      <c r="P25" s="29"/>
      <c r="Q25" s="29"/>
      <c r="R25" s="29"/>
      <c r="S25" s="29"/>
      <c r="T25" s="29"/>
      <c r="U25" s="29"/>
      <c r="V25" s="29"/>
      <c r="W25" s="29"/>
      <c r="X25" s="29"/>
      <c r="Y25" s="29"/>
      <c r="Z25" s="29"/>
    </row>
    <row r="26" ht="15.75" customHeight="1">
      <c r="A26" s="84"/>
      <c r="B26" s="29"/>
      <c r="C26" s="29"/>
      <c r="D26" s="29"/>
      <c r="E26" s="29"/>
      <c r="F26" s="29"/>
      <c r="G26" s="29"/>
      <c r="H26" s="29"/>
      <c r="I26" s="29"/>
      <c r="J26" s="29"/>
      <c r="K26" s="491"/>
      <c r="L26" s="29"/>
      <c r="M26" s="29"/>
      <c r="N26" s="29"/>
      <c r="O26" s="29"/>
      <c r="P26" s="29"/>
      <c r="Q26" s="29"/>
      <c r="R26" s="29"/>
      <c r="S26" s="29"/>
      <c r="T26" s="29"/>
      <c r="U26" s="29"/>
      <c r="V26" s="29"/>
      <c r="W26" s="29"/>
      <c r="X26" s="29"/>
      <c r="Y26" s="29"/>
      <c r="Z26" s="29"/>
    </row>
    <row r="27" ht="15.75" customHeight="1">
      <c r="A27" s="84"/>
      <c r="B27" s="29"/>
      <c r="C27" s="29"/>
      <c r="D27" s="29"/>
      <c r="E27" s="29"/>
      <c r="F27" s="29"/>
      <c r="G27" s="29"/>
      <c r="H27" s="29"/>
      <c r="I27" s="29"/>
      <c r="J27" s="29"/>
      <c r="K27" s="491"/>
      <c r="L27" s="29"/>
      <c r="M27" s="29"/>
      <c r="N27" s="29"/>
      <c r="O27" s="29"/>
      <c r="P27" s="29"/>
      <c r="Q27" s="29"/>
      <c r="R27" s="29"/>
      <c r="S27" s="29"/>
      <c r="T27" s="29"/>
      <c r="U27" s="29"/>
      <c r="V27" s="29"/>
      <c r="W27" s="29"/>
      <c r="X27" s="29"/>
      <c r="Y27" s="29"/>
      <c r="Z27" s="29"/>
    </row>
    <row r="28" ht="15.75" customHeight="1">
      <c r="A28" s="84"/>
      <c r="B28" s="29"/>
      <c r="C28" s="29"/>
      <c r="D28" s="29"/>
      <c r="E28" s="29"/>
      <c r="F28" s="29"/>
      <c r="G28" s="29"/>
      <c r="H28" s="29"/>
      <c r="I28" s="29"/>
      <c r="J28" s="29"/>
      <c r="K28" s="491"/>
      <c r="L28" s="29"/>
      <c r="M28" s="29"/>
      <c r="N28" s="29"/>
      <c r="O28" s="29"/>
      <c r="P28" s="29"/>
      <c r="Q28" s="29"/>
      <c r="R28" s="29"/>
      <c r="S28" s="29"/>
      <c r="T28" s="29"/>
      <c r="U28" s="29"/>
      <c r="V28" s="29"/>
      <c r="W28" s="29"/>
      <c r="X28" s="29"/>
      <c r="Y28" s="29"/>
      <c r="Z28" s="29"/>
    </row>
    <row r="29" ht="15.75" customHeight="1">
      <c r="A29" s="84"/>
      <c r="B29" s="29"/>
      <c r="C29" s="29"/>
      <c r="D29" s="29"/>
      <c r="E29" s="29"/>
      <c r="F29" s="29"/>
      <c r="G29" s="29"/>
      <c r="H29" s="29"/>
      <c r="I29" s="29"/>
      <c r="J29" s="29"/>
      <c r="K29" s="491"/>
      <c r="L29" s="29"/>
      <c r="M29" s="29"/>
      <c r="N29" s="29"/>
      <c r="O29" s="29"/>
      <c r="P29" s="29"/>
      <c r="Q29" s="29"/>
      <c r="R29" s="29"/>
      <c r="S29" s="29"/>
      <c r="T29" s="29"/>
      <c r="U29" s="29"/>
      <c r="V29" s="29"/>
      <c r="W29" s="29"/>
      <c r="X29" s="29"/>
      <c r="Y29" s="29"/>
      <c r="Z29" s="29"/>
    </row>
    <row r="30" ht="15.75" customHeight="1">
      <c r="A30" s="84"/>
      <c r="B30" s="29"/>
      <c r="C30" s="29"/>
      <c r="D30" s="29"/>
      <c r="E30" s="29"/>
      <c r="F30" s="29"/>
      <c r="G30" s="29"/>
      <c r="H30" s="29"/>
      <c r="I30" s="29"/>
      <c r="J30" s="29"/>
      <c r="K30" s="491"/>
      <c r="L30" s="29"/>
      <c r="M30" s="29"/>
      <c r="N30" s="29"/>
      <c r="O30" s="29"/>
      <c r="P30" s="29"/>
      <c r="Q30" s="29"/>
      <c r="R30" s="29"/>
      <c r="S30" s="29"/>
      <c r="T30" s="29"/>
      <c r="U30" s="29"/>
      <c r="V30" s="29"/>
      <c r="W30" s="29"/>
      <c r="X30" s="29"/>
      <c r="Y30" s="29"/>
      <c r="Z30" s="29"/>
    </row>
    <row r="31" ht="15.75" customHeight="1">
      <c r="A31" s="84"/>
      <c r="B31" s="29"/>
      <c r="C31" s="29"/>
      <c r="D31" s="29"/>
      <c r="E31" s="29"/>
      <c r="F31" s="29"/>
      <c r="G31" s="29"/>
      <c r="H31" s="29"/>
      <c r="I31" s="29"/>
      <c r="J31" s="29"/>
      <c r="K31" s="491"/>
      <c r="L31" s="29"/>
      <c r="M31" s="29"/>
      <c r="N31" s="29"/>
      <c r="O31" s="29"/>
      <c r="P31" s="29"/>
      <c r="Q31" s="29"/>
      <c r="R31" s="29"/>
      <c r="S31" s="29"/>
      <c r="T31" s="29"/>
      <c r="U31" s="29"/>
      <c r="V31" s="29"/>
      <c r="W31" s="29"/>
      <c r="X31" s="29"/>
      <c r="Y31" s="29"/>
      <c r="Z31" s="29"/>
    </row>
    <row r="32" ht="15.75" customHeight="1">
      <c r="A32" s="84"/>
      <c r="B32" s="29"/>
      <c r="C32" s="29"/>
      <c r="D32" s="29"/>
      <c r="E32" s="29"/>
      <c r="F32" s="29"/>
      <c r="G32" s="29"/>
      <c r="H32" s="29"/>
      <c r="I32" s="29"/>
      <c r="J32" s="29"/>
      <c r="K32" s="491"/>
      <c r="L32" s="29"/>
      <c r="M32" s="29"/>
      <c r="N32" s="29"/>
      <c r="O32" s="29"/>
      <c r="P32" s="29"/>
      <c r="Q32" s="29"/>
      <c r="R32" s="29"/>
      <c r="S32" s="29"/>
      <c r="T32" s="29"/>
      <c r="U32" s="29"/>
      <c r="V32" s="29"/>
      <c r="W32" s="29"/>
      <c r="X32" s="29"/>
      <c r="Y32" s="29"/>
      <c r="Z32" s="29"/>
    </row>
    <row r="33" ht="15.75" customHeight="1">
      <c r="A33" s="84"/>
      <c r="B33" s="29"/>
      <c r="C33" s="29"/>
      <c r="D33" s="29"/>
      <c r="E33" s="29"/>
      <c r="F33" s="29"/>
      <c r="G33" s="29"/>
      <c r="H33" s="29"/>
      <c r="I33" s="29"/>
      <c r="J33" s="29"/>
      <c r="K33" s="491"/>
      <c r="L33" s="29"/>
      <c r="M33" s="29"/>
      <c r="N33" s="29"/>
      <c r="O33" s="29"/>
      <c r="P33" s="29"/>
      <c r="Q33" s="29"/>
      <c r="R33" s="29"/>
      <c r="S33" s="29"/>
      <c r="T33" s="29"/>
      <c r="U33" s="29"/>
      <c r="V33" s="29"/>
      <c r="W33" s="29"/>
      <c r="X33" s="29"/>
      <c r="Y33" s="29"/>
      <c r="Z33" s="29"/>
    </row>
    <row r="34" ht="15.75" customHeight="1">
      <c r="A34" s="84"/>
      <c r="B34" s="29"/>
      <c r="C34" s="29"/>
      <c r="D34" s="29"/>
      <c r="E34" s="29"/>
      <c r="F34" s="29"/>
      <c r="G34" s="29"/>
      <c r="H34" s="29"/>
      <c r="I34" s="29"/>
      <c r="J34" s="29"/>
      <c r="K34" s="491"/>
      <c r="L34" s="29"/>
      <c r="M34" s="29"/>
      <c r="N34" s="29"/>
      <c r="O34" s="29"/>
      <c r="P34" s="29"/>
      <c r="Q34" s="29"/>
      <c r="R34" s="29"/>
      <c r="S34" s="29"/>
      <c r="T34" s="29"/>
      <c r="U34" s="29"/>
      <c r="V34" s="29"/>
      <c r="W34" s="29"/>
      <c r="X34" s="29"/>
      <c r="Y34" s="29"/>
      <c r="Z34" s="29"/>
    </row>
    <row r="35" ht="15.75" customHeight="1">
      <c r="A35" s="84"/>
      <c r="B35" s="29"/>
      <c r="C35" s="29"/>
      <c r="D35" s="29"/>
      <c r="E35" s="29"/>
      <c r="F35" s="29"/>
      <c r="G35" s="29"/>
      <c r="H35" s="29"/>
      <c r="I35" s="29"/>
      <c r="J35" s="29"/>
      <c r="K35" s="491"/>
      <c r="L35" s="29"/>
      <c r="M35" s="29"/>
      <c r="N35" s="29"/>
      <c r="O35" s="29"/>
      <c r="P35" s="29"/>
      <c r="Q35" s="29"/>
      <c r="R35" s="29"/>
      <c r="S35" s="29"/>
      <c r="T35" s="29"/>
      <c r="U35" s="29"/>
      <c r="V35" s="29"/>
      <c r="W35" s="29"/>
      <c r="X35" s="29"/>
      <c r="Y35" s="29"/>
      <c r="Z35" s="29"/>
    </row>
    <row r="36" ht="15.75" customHeight="1">
      <c r="A36" s="84"/>
      <c r="B36" s="29"/>
      <c r="C36" s="29"/>
      <c r="D36" s="29"/>
      <c r="E36" s="29"/>
      <c r="F36" s="29"/>
      <c r="G36" s="29"/>
      <c r="H36" s="29"/>
      <c r="I36" s="29"/>
      <c r="J36" s="29"/>
      <c r="K36" s="491"/>
      <c r="L36" s="29"/>
      <c r="M36" s="29"/>
      <c r="N36" s="29"/>
      <c r="O36" s="29"/>
      <c r="P36" s="29"/>
      <c r="Q36" s="29"/>
      <c r="R36" s="29"/>
      <c r="S36" s="29"/>
      <c r="T36" s="29"/>
      <c r="U36" s="29"/>
      <c r="V36" s="29"/>
      <c r="W36" s="29"/>
      <c r="X36" s="29"/>
      <c r="Y36" s="29"/>
      <c r="Z36" s="29"/>
    </row>
    <row r="37" ht="15.75" customHeight="1">
      <c r="A37" s="84"/>
      <c r="B37" s="29"/>
      <c r="C37" s="29"/>
      <c r="D37" s="29"/>
      <c r="E37" s="29"/>
      <c r="F37" s="29"/>
      <c r="G37" s="29"/>
      <c r="H37" s="29"/>
      <c r="I37" s="29"/>
      <c r="J37" s="29"/>
      <c r="K37" s="491"/>
      <c r="L37" s="29"/>
      <c r="M37" s="29"/>
      <c r="N37" s="29"/>
      <c r="O37" s="29"/>
      <c r="P37" s="29"/>
      <c r="Q37" s="29"/>
      <c r="R37" s="29"/>
      <c r="S37" s="29"/>
      <c r="T37" s="29"/>
      <c r="U37" s="29"/>
      <c r="V37" s="29"/>
      <c r="W37" s="29"/>
      <c r="X37" s="29"/>
      <c r="Y37" s="29"/>
      <c r="Z37" s="29"/>
    </row>
    <row r="38" ht="15.75" customHeight="1">
      <c r="A38" s="84"/>
      <c r="B38" s="29"/>
      <c r="C38" s="29"/>
      <c r="D38" s="29"/>
      <c r="E38" s="29"/>
      <c r="F38" s="29"/>
      <c r="G38" s="29"/>
      <c r="H38" s="29"/>
      <c r="I38" s="29"/>
      <c r="J38" s="29"/>
      <c r="K38" s="491"/>
      <c r="L38" s="29"/>
      <c r="M38" s="29"/>
      <c r="N38" s="29"/>
      <c r="O38" s="29"/>
      <c r="P38" s="29"/>
      <c r="Q38" s="29"/>
      <c r="R38" s="29"/>
      <c r="S38" s="29"/>
      <c r="T38" s="29"/>
      <c r="U38" s="29"/>
      <c r="V38" s="29"/>
      <c r="W38" s="29"/>
      <c r="X38" s="29"/>
      <c r="Y38" s="29"/>
      <c r="Z38" s="29"/>
    </row>
    <row r="39" ht="15.75" customHeight="1">
      <c r="A39" s="84"/>
      <c r="B39" s="29"/>
      <c r="C39" s="29"/>
      <c r="D39" s="29"/>
      <c r="E39" s="29"/>
      <c r="F39" s="29"/>
      <c r="G39" s="29"/>
      <c r="H39" s="29"/>
      <c r="I39" s="29"/>
      <c r="J39" s="29"/>
      <c r="K39" s="491"/>
      <c r="L39" s="29"/>
      <c r="M39" s="29"/>
      <c r="N39" s="29"/>
      <c r="O39" s="29"/>
      <c r="P39" s="29"/>
      <c r="Q39" s="29"/>
      <c r="R39" s="29"/>
      <c r="S39" s="29"/>
      <c r="T39" s="29"/>
      <c r="U39" s="29"/>
      <c r="V39" s="29"/>
      <c r="W39" s="29"/>
      <c r="X39" s="29"/>
      <c r="Y39" s="29"/>
      <c r="Z39" s="29"/>
    </row>
    <row r="40" ht="15.75" customHeight="1">
      <c r="A40" s="84"/>
      <c r="B40" s="29"/>
      <c r="C40" s="29"/>
      <c r="D40" s="29"/>
      <c r="E40" s="29"/>
      <c r="F40" s="29"/>
      <c r="G40" s="29"/>
      <c r="H40" s="29"/>
      <c r="I40" s="29"/>
      <c r="J40" s="29"/>
      <c r="K40" s="491"/>
      <c r="L40" s="29"/>
      <c r="M40" s="29"/>
      <c r="N40" s="29"/>
      <c r="O40" s="29"/>
      <c r="P40" s="29"/>
      <c r="Q40" s="29"/>
      <c r="R40" s="29"/>
      <c r="S40" s="29"/>
      <c r="T40" s="29"/>
      <c r="U40" s="29"/>
      <c r="V40" s="29"/>
      <c r="W40" s="29"/>
      <c r="X40" s="29"/>
      <c r="Y40" s="29"/>
      <c r="Z40" s="29"/>
    </row>
    <row r="41" ht="15.75" customHeight="1">
      <c r="A41" s="84"/>
      <c r="B41" s="29"/>
      <c r="C41" s="29"/>
      <c r="D41" s="29"/>
      <c r="E41" s="29"/>
      <c r="F41" s="29"/>
      <c r="G41" s="29"/>
      <c r="H41" s="29"/>
      <c r="I41" s="29"/>
      <c r="J41" s="29"/>
      <c r="K41" s="491"/>
      <c r="L41" s="29"/>
      <c r="M41" s="29"/>
      <c r="N41" s="29"/>
      <c r="O41" s="29"/>
      <c r="P41" s="29"/>
      <c r="Q41" s="29"/>
      <c r="R41" s="29"/>
      <c r="S41" s="29"/>
      <c r="T41" s="29"/>
      <c r="U41" s="29"/>
      <c r="V41" s="29"/>
      <c r="W41" s="29"/>
      <c r="X41" s="29"/>
      <c r="Y41" s="29"/>
      <c r="Z41" s="29"/>
    </row>
    <row r="42" ht="15.75" customHeight="1">
      <c r="A42" s="84"/>
      <c r="B42" s="29"/>
      <c r="C42" s="29"/>
      <c r="D42" s="29"/>
      <c r="E42" s="29"/>
      <c r="F42" s="29"/>
      <c r="G42" s="29"/>
      <c r="H42" s="29"/>
      <c r="I42" s="29"/>
      <c r="J42" s="29"/>
      <c r="K42" s="491"/>
      <c r="L42" s="29"/>
      <c r="M42" s="29"/>
      <c r="N42" s="29"/>
      <c r="O42" s="29"/>
      <c r="P42" s="29"/>
      <c r="Q42" s="29"/>
      <c r="R42" s="29"/>
      <c r="S42" s="29"/>
      <c r="T42" s="29"/>
      <c r="U42" s="29"/>
      <c r="V42" s="29"/>
      <c r="W42" s="29"/>
      <c r="X42" s="29"/>
      <c r="Y42" s="29"/>
      <c r="Z42" s="29"/>
    </row>
    <row r="43" ht="15.75" customHeight="1">
      <c r="A43" s="84"/>
      <c r="B43" s="29"/>
      <c r="C43" s="29"/>
      <c r="D43" s="29"/>
      <c r="E43" s="29"/>
      <c r="F43" s="29"/>
      <c r="G43" s="29"/>
      <c r="H43" s="29"/>
      <c r="I43" s="29"/>
      <c r="J43" s="29"/>
      <c r="K43" s="491"/>
      <c r="L43" s="29"/>
      <c r="M43" s="29"/>
      <c r="N43" s="29"/>
      <c r="O43" s="29"/>
      <c r="P43" s="29"/>
      <c r="Q43" s="29"/>
      <c r="R43" s="29"/>
      <c r="S43" s="29"/>
      <c r="T43" s="29"/>
      <c r="U43" s="29"/>
      <c r="V43" s="29"/>
      <c r="W43" s="29"/>
      <c r="X43" s="29"/>
      <c r="Y43" s="29"/>
      <c r="Z43" s="29"/>
    </row>
    <row r="44" ht="15.75" customHeight="1">
      <c r="A44" s="84"/>
      <c r="B44" s="29"/>
      <c r="C44" s="29"/>
      <c r="D44" s="29"/>
      <c r="E44" s="29"/>
      <c r="F44" s="29"/>
      <c r="G44" s="29"/>
      <c r="H44" s="29"/>
      <c r="I44" s="29"/>
      <c r="J44" s="29"/>
      <c r="K44" s="491"/>
      <c r="L44" s="29"/>
      <c r="M44" s="29"/>
      <c r="N44" s="29"/>
      <c r="O44" s="29"/>
      <c r="P44" s="29"/>
      <c r="Q44" s="29"/>
      <c r="R44" s="29"/>
      <c r="S44" s="29"/>
      <c r="T44" s="29"/>
      <c r="U44" s="29"/>
      <c r="V44" s="29"/>
      <c r="W44" s="29"/>
      <c r="X44" s="29"/>
      <c r="Y44" s="29"/>
      <c r="Z44" s="29"/>
    </row>
    <row r="45" ht="15.75" customHeight="1">
      <c r="A45" s="84"/>
      <c r="B45" s="29"/>
      <c r="C45" s="29"/>
      <c r="D45" s="29"/>
      <c r="E45" s="29"/>
      <c r="F45" s="29"/>
      <c r="G45" s="29"/>
      <c r="H45" s="29"/>
      <c r="I45" s="29"/>
      <c r="J45" s="29"/>
      <c r="K45" s="491"/>
      <c r="L45" s="29"/>
      <c r="M45" s="29"/>
      <c r="N45" s="29"/>
      <c r="O45" s="29"/>
      <c r="P45" s="29"/>
      <c r="Q45" s="29"/>
      <c r="R45" s="29"/>
      <c r="S45" s="29"/>
      <c r="T45" s="29"/>
      <c r="U45" s="29"/>
      <c r="V45" s="29"/>
      <c r="W45" s="29"/>
      <c r="X45" s="29"/>
      <c r="Y45" s="29"/>
      <c r="Z45" s="29"/>
    </row>
    <row r="46" ht="15.75" customHeight="1">
      <c r="A46" s="84"/>
      <c r="B46" s="29"/>
      <c r="C46" s="29"/>
      <c r="D46" s="29"/>
      <c r="E46" s="29"/>
      <c r="F46" s="29"/>
      <c r="G46" s="29"/>
      <c r="H46" s="29"/>
      <c r="I46" s="29"/>
      <c r="J46" s="29"/>
      <c r="K46" s="491"/>
      <c r="L46" s="29"/>
      <c r="M46" s="29"/>
      <c r="N46" s="29"/>
      <c r="O46" s="29"/>
      <c r="P46" s="29"/>
      <c r="Q46" s="29"/>
      <c r="R46" s="29"/>
      <c r="S46" s="29"/>
      <c r="T46" s="29"/>
      <c r="U46" s="29"/>
      <c r="V46" s="29"/>
      <c r="W46" s="29"/>
      <c r="X46" s="29"/>
      <c r="Y46" s="29"/>
      <c r="Z46" s="29"/>
    </row>
    <row r="47" ht="15.75" customHeight="1">
      <c r="A47" s="84"/>
      <c r="B47" s="29"/>
      <c r="C47" s="29"/>
      <c r="D47" s="29"/>
      <c r="E47" s="29"/>
      <c r="F47" s="29"/>
      <c r="G47" s="29"/>
      <c r="H47" s="29"/>
      <c r="I47" s="29"/>
      <c r="J47" s="29"/>
      <c r="K47" s="491"/>
      <c r="L47" s="29"/>
      <c r="M47" s="29"/>
      <c r="N47" s="29"/>
      <c r="O47" s="29"/>
      <c r="P47" s="29"/>
      <c r="Q47" s="29"/>
      <c r="R47" s="29"/>
      <c r="S47" s="29"/>
      <c r="T47" s="29"/>
      <c r="U47" s="29"/>
      <c r="V47" s="29"/>
      <c r="W47" s="29"/>
      <c r="X47" s="29"/>
      <c r="Y47" s="29"/>
      <c r="Z47" s="29"/>
    </row>
    <row r="48" ht="15.75" customHeight="1">
      <c r="A48" s="84"/>
      <c r="B48" s="29"/>
      <c r="C48" s="29"/>
      <c r="D48" s="29"/>
      <c r="E48" s="29"/>
      <c r="F48" s="29"/>
      <c r="G48" s="29"/>
      <c r="H48" s="29"/>
      <c r="I48" s="29"/>
      <c r="J48" s="29"/>
      <c r="K48" s="491"/>
      <c r="L48" s="29"/>
      <c r="M48" s="29"/>
      <c r="N48" s="29"/>
      <c r="O48" s="29"/>
      <c r="P48" s="29"/>
      <c r="Q48" s="29"/>
      <c r="R48" s="29"/>
      <c r="S48" s="29"/>
      <c r="T48" s="29"/>
      <c r="U48" s="29"/>
      <c r="V48" s="29"/>
      <c r="W48" s="29"/>
      <c r="X48" s="29"/>
      <c r="Y48" s="29"/>
      <c r="Z48" s="29"/>
    </row>
    <row r="49" ht="15.75" customHeight="1">
      <c r="A49" s="84"/>
      <c r="B49" s="29"/>
      <c r="C49" s="29"/>
      <c r="D49" s="29"/>
      <c r="E49" s="29"/>
      <c r="F49" s="29"/>
      <c r="G49" s="29"/>
      <c r="H49" s="29"/>
      <c r="I49" s="29"/>
      <c r="J49" s="29"/>
      <c r="K49" s="491"/>
      <c r="L49" s="29"/>
      <c r="M49" s="29"/>
      <c r="N49" s="29"/>
      <c r="O49" s="29"/>
      <c r="P49" s="29"/>
      <c r="Q49" s="29"/>
      <c r="R49" s="29"/>
      <c r="S49" s="29"/>
      <c r="T49" s="29"/>
      <c r="U49" s="29"/>
      <c r="V49" s="29"/>
      <c r="W49" s="29"/>
      <c r="X49" s="29"/>
      <c r="Y49" s="29"/>
      <c r="Z49" s="29"/>
    </row>
    <row r="50" ht="15.75" customHeight="1">
      <c r="A50" s="84"/>
      <c r="B50" s="29"/>
      <c r="C50" s="29"/>
      <c r="D50" s="29"/>
      <c r="E50" s="29"/>
      <c r="F50" s="29"/>
      <c r="G50" s="29"/>
      <c r="H50" s="29"/>
      <c r="I50" s="29"/>
      <c r="J50" s="29"/>
      <c r="K50" s="491"/>
      <c r="L50" s="29"/>
      <c r="M50" s="29"/>
      <c r="N50" s="29"/>
      <c r="O50" s="29"/>
      <c r="P50" s="29"/>
      <c r="Q50" s="29"/>
      <c r="R50" s="29"/>
      <c r="S50" s="29"/>
      <c r="T50" s="29"/>
      <c r="U50" s="29"/>
      <c r="V50" s="29"/>
      <c r="W50" s="29"/>
      <c r="X50" s="29"/>
      <c r="Y50" s="29"/>
      <c r="Z50" s="29"/>
    </row>
    <row r="51" ht="15.75" customHeight="1">
      <c r="A51" s="84"/>
      <c r="B51" s="29"/>
      <c r="C51" s="29"/>
      <c r="D51" s="29"/>
      <c r="E51" s="29"/>
      <c r="F51" s="29"/>
      <c r="G51" s="29"/>
      <c r="H51" s="29"/>
      <c r="I51" s="29"/>
      <c r="J51" s="29"/>
      <c r="K51" s="491"/>
      <c r="L51" s="29"/>
      <c r="M51" s="29"/>
      <c r="N51" s="29"/>
      <c r="O51" s="29"/>
      <c r="P51" s="29"/>
      <c r="Q51" s="29"/>
      <c r="R51" s="29"/>
      <c r="S51" s="29"/>
      <c r="T51" s="29"/>
      <c r="U51" s="29"/>
      <c r="V51" s="29"/>
      <c r="W51" s="29"/>
      <c r="X51" s="29"/>
      <c r="Y51" s="29"/>
      <c r="Z51" s="29"/>
    </row>
    <row r="52" ht="15.75" customHeight="1">
      <c r="A52" s="84"/>
      <c r="B52" s="29"/>
      <c r="C52" s="29"/>
      <c r="D52" s="29"/>
      <c r="E52" s="29"/>
      <c r="F52" s="29"/>
      <c r="G52" s="29"/>
      <c r="H52" s="29"/>
      <c r="I52" s="29"/>
      <c r="J52" s="29"/>
      <c r="K52" s="491"/>
      <c r="L52" s="29"/>
      <c r="M52" s="29"/>
      <c r="N52" s="29"/>
      <c r="O52" s="29"/>
      <c r="P52" s="29"/>
      <c r="Q52" s="29"/>
      <c r="R52" s="29"/>
      <c r="S52" s="29"/>
      <c r="T52" s="29"/>
      <c r="U52" s="29"/>
      <c r="V52" s="29"/>
      <c r="W52" s="29"/>
      <c r="X52" s="29"/>
      <c r="Y52" s="29"/>
      <c r="Z52" s="29"/>
    </row>
    <row r="53" ht="15.75" customHeight="1">
      <c r="A53" s="84"/>
      <c r="B53" s="29"/>
      <c r="C53" s="29"/>
      <c r="D53" s="29"/>
      <c r="E53" s="29"/>
      <c r="F53" s="29"/>
      <c r="G53" s="29"/>
      <c r="H53" s="29"/>
      <c r="I53" s="29"/>
      <c r="J53" s="29"/>
      <c r="K53" s="491"/>
      <c r="L53" s="29"/>
      <c r="M53" s="29"/>
      <c r="N53" s="29"/>
      <c r="O53" s="29"/>
      <c r="P53" s="29"/>
      <c r="Q53" s="29"/>
      <c r="R53" s="29"/>
      <c r="S53" s="29"/>
      <c r="T53" s="29"/>
      <c r="U53" s="29"/>
      <c r="V53" s="29"/>
      <c r="W53" s="29"/>
      <c r="X53" s="29"/>
      <c r="Y53" s="29"/>
      <c r="Z53" s="29"/>
    </row>
    <row r="54" ht="15.75" customHeight="1">
      <c r="A54" s="84"/>
      <c r="B54" s="29"/>
      <c r="C54" s="29"/>
      <c r="D54" s="29"/>
      <c r="E54" s="29"/>
      <c r="F54" s="29"/>
      <c r="G54" s="29"/>
      <c r="H54" s="29"/>
      <c r="I54" s="29"/>
      <c r="J54" s="29"/>
      <c r="K54" s="491"/>
      <c r="L54" s="29"/>
      <c r="M54" s="29"/>
      <c r="N54" s="29"/>
      <c r="O54" s="29"/>
      <c r="P54" s="29"/>
      <c r="Q54" s="29"/>
      <c r="R54" s="29"/>
      <c r="S54" s="29"/>
      <c r="T54" s="29"/>
      <c r="U54" s="29"/>
      <c r="V54" s="29"/>
      <c r="W54" s="29"/>
      <c r="X54" s="29"/>
      <c r="Y54" s="29"/>
      <c r="Z54" s="29"/>
    </row>
    <row r="55" ht="15.75" customHeight="1">
      <c r="A55" s="84"/>
      <c r="B55" s="29"/>
      <c r="C55" s="29"/>
      <c r="D55" s="29"/>
      <c r="E55" s="29"/>
      <c r="F55" s="29"/>
      <c r="G55" s="29"/>
      <c r="H55" s="29"/>
      <c r="I55" s="29"/>
      <c r="J55" s="29"/>
      <c r="K55" s="491"/>
      <c r="L55" s="29"/>
      <c r="M55" s="29"/>
      <c r="N55" s="29"/>
      <c r="O55" s="29"/>
      <c r="P55" s="29"/>
      <c r="Q55" s="29"/>
      <c r="R55" s="29"/>
      <c r="S55" s="29"/>
      <c r="T55" s="29"/>
      <c r="U55" s="29"/>
      <c r="V55" s="29"/>
      <c r="W55" s="29"/>
      <c r="X55" s="29"/>
      <c r="Y55" s="29"/>
      <c r="Z55" s="29"/>
    </row>
    <row r="56" ht="15.75" customHeight="1">
      <c r="A56" s="84"/>
      <c r="B56" s="29"/>
      <c r="C56" s="29"/>
      <c r="D56" s="29"/>
      <c r="E56" s="29"/>
      <c r="F56" s="29"/>
      <c r="G56" s="29"/>
      <c r="H56" s="29"/>
      <c r="I56" s="29"/>
      <c r="J56" s="29"/>
      <c r="K56" s="491"/>
      <c r="L56" s="29"/>
      <c r="M56" s="29"/>
      <c r="N56" s="29"/>
      <c r="O56" s="29"/>
      <c r="P56" s="29"/>
      <c r="Q56" s="29"/>
      <c r="R56" s="29"/>
      <c r="S56" s="29"/>
      <c r="T56" s="29"/>
      <c r="U56" s="29"/>
      <c r="V56" s="29"/>
      <c r="W56" s="29"/>
      <c r="X56" s="29"/>
      <c r="Y56" s="29"/>
      <c r="Z56" s="29"/>
    </row>
    <row r="57" ht="15.75" customHeight="1">
      <c r="A57" s="84"/>
      <c r="B57" s="29"/>
      <c r="C57" s="29"/>
      <c r="D57" s="29"/>
      <c r="E57" s="29"/>
      <c r="F57" s="29"/>
      <c r="G57" s="29"/>
      <c r="H57" s="29"/>
      <c r="I57" s="29"/>
      <c r="J57" s="29"/>
      <c r="K57" s="491"/>
      <c r="L57" s="29"/>
      <c r="M57" s="29"/>
      <c r="N57" s="29"/>
      <c r="O57" s="29"/>
      <c r="P57" s="29"/>
      <c r="Q57" s="29"/>
      <c r="R57" s="29"/>
      <c r="S57" s="29"/>
      <c r="T57" s="29"/>
      <c r="U57" s="29"/>
      <c r="V57" s="29"/>
      <c r="W57" s="29"/>
      <c r="X57" s="29"/>
      <c r="Y57" s="29"/>
      <c r="Z57" s="29"/>
    </row>
    <row r="58" ht="15.75" customHeight="1">
      <c r="A58" s="84"/>
      <c r="B58" s="29"/>
      <c r="C58" s="29"/>
      <c r="D58" s="29"/>
      <c r="E58" s="29"/>
      <c r="F58" s="29"/>
      <c r="G58" s="29"/>
      <c r="H58" s="29"/>
      <c r="I58" s="29"/>
      <c r="J58" s="29"/>
      <c r="K58" s="491"/>
      <c r="L58" s="29"/>
      <c r="M58" s="29"/>
      <c r="N58" s="29"/>
      <c r="O58" s="29"/>
      <c r="P58" s="29"/>
      <c r="Q58" s="29"/>
      <c r="R58" s="29"/>
      <c r="S58" s="29"/>
      <c r="T58" s="29"/>
      <c r="U58" s="29"/>
      <c r="V58" s="29"/>
      <c r="W58" s="29"/>
      <c r="X58" s="29"/>
      <c r="Y58" s="29"/>
      <c r="Z58" s="29"/>
    </row>
    <row r="59" ht="15.75" customHeight="1">
      <c r="A59" s="84"/>
      <c r="B59" s="29"/>
      <c r="C59" s="29"/>
      <c r="D59" s="29"/>
      <c r="E59" s="29"/>
      <c r="F59" s="29"/>
      <c r="G59" s="29"/>
      <c r="H59" s="29"/>
      <c r="I59" s="29"/>
      <c r="J59" s="29"/>
      <c r="K59" s="491"/>
      <c r="L59" s="29"/>
      <c r="M59" s="29"/>
      <c r="N59" s="29"/>
      <c r="O59" s="29"/>
      <c r="P59" s="29"/>
      <c r="Q59" s="29"/>
      <c r="R59" s="29"/>
      <c r="S59" s="29"/>
      <c r="T59" s="29"/>
      <c r="U59" s="29"/>
      <c r="V59" s="29"/>
      <c r="W59" s="29"/>
      <c r="X59" s="29"/>
      <c r="Y59" s="29"/>
      <c r="Z59" s="29"/>
    </row>
    <row r="60" ht="15.75" customHeight="1">
      <c r="A60" s="84"/>
      <c r="B60" s="29"/>
      <c r="C60" s="29"/>
      <c r="D60" s="29"/>
      <c r="E60" s="29"/>
      <c r="F60" s="29"/>
      <c r="G60" s="29"/>
      <c r="H60" s="29"/>
      <c r="I60" s="29"/>
      <c r="J60" s="29"/>
      <c r="K60" s="491"/>
      <c r="L60" s="29"/>
      <c r="M60" s="29"/>
      <c r="N60" s="29"/>
      <c r="O60" s="29"/>
      <c r="P60" s="29"/>
      <c r="Q60" s="29"/>
      <c r="R60" s="29"/>
      <c r="S60" s="29"/>
      <c r="T60" s="29"/>
      <c r="U60" s="29"/>
      <c r="V60" s="29"/>
      <c r="W60" s="29"/>
      <c r="X60" s="29"/>
      <c r="Y60" s="29"/>
      <c r="Z60" s="29"/>
    </row>
    <row r="61" ht="15.75" customHeight="1">
      <c r="A61" s="84"/>
      <c r="B61" s="29"/>
      <c r="C61" s="29"/>
      <c r="D61" s="29"/>
      <c r="E61" s="29"/>
      <c r="F61" s="29"/>
      <c r="G61" s="29"/>
      <c r="H61" s="29"/>
      <c r="I61" s="29"/>
      <c r="J61" s="29"/>
      <c r="K61" s="491"/>
      <c r="L61" s="29"/>
      <c r="M61" s="29"/>
      <c r="N61" s="29"/>
      <c r="O61" s="29"/>
      <c r="P61" s="29"/>
      <c r="Q61" s="29"/>
      <c r="R61" s="29"/>
      <c r="S61" s="29"/>
      <c r="T61" s="29"/>
      <c r="U61" s="29"/>
      <c r="V61" s="29"/>
      <c r="W61" s="29"/>
      <c r="X61" s="29"/>
      <c r="Y61" s="29"/>
      <c r="Z61" s="29"/>
    </row>
    <row r="62" ht="15.75" customHeight="1">
      <c r="A62" s="84"/>
      <c r="B62" s="29"/>
      <c r="C62" s="29"/>
      <c r="D62" s="29"/>
      <c r="E62" s="29"/>
      <c r="F62" s="29"/>
      <c r="G62" s="29"/>
      <c r="H62" s="29"/>
      <c r="I62" s="29"/>
      <c r="J62" s="29"/>
      <c r="K62" s="491"/>
      <c r="L62" s="29"/>
      <c r="M62" s="29"/>
      <c r="N62" s="29"/>
      <c r="O62" s="29"/>
      <c r="P62" s="29"/>
      <c r="Q62" s="29"/>
      <c r="R62" s="29"/>
      <c r="S62" s="29"/>
      <c r="T62" s="29"/>
      <c r="U62" s="29"/>
      <c r="V62" s="29"/>
      <c r="W62" s="29"/>
      <c r="X62" s="29"/>
      <c r="Y62" s="29"/>
      <c r="Z62" s="29"/>
    </row>
    <row r="63" ht="15.75" customHeight="1">
      <c r="A63" s="84"/>
      <c r="B63" s="29"/>
      <c r="C63" s="29"/>
      <c r="D63" s="29"/>
      <c r="E63" s="29"/>
      <c r="F63" s="29"/>
      <c r="G63" s="29"/>
      <c r="H63" s="29"/>
      <c r="I63" s="29"/>
      <c r="J63" s="29"/>
      <c r="K63" s="491"/>
      <c r="L63" s="29"/>
      <c r="M63" s="29"/>
      <c r="N63" s="29"/>
      <c r="O63" s="29"/>
      <c r="P63" s="29"/>
      <c r="Q63" s="29"/>
      <c r="R63" s="29"/>
      <c r="S63" s="29"/>
      <c r="T63" s="29"/>
      <c r="U63" s="29"/>
      <c r="V63" s="29"/>
      <c r="W63" s="29"/>
      <c r="X63" s="29"/>
      <c r="Y63" s="29"/>
      <c r="Z63" s="29"/>
    </row>
    <row r="64" ht="15.75" customHeight="1">
      <c r="A64" s="84"/>
      <c r="B64" s="29"/>
      <c r="C64" s="29"/>
      <c r="D64" s="29"/>
      <c r="E64" s="29"/>
      <c r="F64" s="29"/>
      <c r="G64" s="29"/>
      <c r="H64" s="29"/>
      <c r="I64" s="29"/>
      <c r="J64" s="29"/>
      <c r="K64" s="491"/>
      <c r="L64" s="29"/>
      <c r="M64" s="29"/>
      <c r="N64" s="29"/>
      <c r="O64" s="29"/>
      <c r="P64" s="29"/>
      <c r="Q64" s="29"/>
      <c r="R64" s="29"/>
      <c r="S64" s="29"/>
      <c r="T64" s="29"/>
      <c r="U64" s="29"/>
      <c r="V64" s="29"/>
      <c r="W64" s="29"/>
      <c r="X64" s="29"/>
      <c r="Y64" s="29"/>
      <c r="Z64" s="29"/>
    </row>
    <row r="65" ht="15.75" customHeight="1">
      <c r="A65" s="84"/>
      <c r="B65" s="29"/>
      <c r="C65" s="29"/>
      <c r="D65" s="29"/>
      <c r="E65" s="29"/>
      <c r="F65" s="29"/>
      <c r="G65" s="29"/>
      <c r="H65" s="29"/>
      <c r="I65" s="29"/>
      <c r="J65" s="29"/>
      <c r="K65" s="491"/>
      <c r="L65" s="29"/>
      <c r="M65" s="29"/>
      <c r="N65" s="29"/>
      <c r="O65" s="29"/>
      <c r="P65" s="29"/>
      <c r="Q65" s="29"/>
      <c r="R65" s="29"/>
      <c r="S65" s="29"/>
      <c r="T65" s="29"/>
      <c r="U65" s="29"/>
      <c r="V65" s="29"/>
      <c r="W65" s="29"/>
      <c r="X65" s="29"/>
      <c r="Y65" s="29"/>
      <c r="Z65" s="29"/>
    </row>
    <row r="66" ht="15.75" customHeight="1">
      <c r="A66" s="84"/>
      <c r="B66" s="29"/>
      <c r="C66" s="29"/>
      <c r="D66" s="29"/>
      <c r="E66" s="29"/>
      <c r="F66" s="29"/>
      <c r="G66" s="29"/>
      <c r="H66" s="29"/>
      <c r="I66" s="29"/>
      <c r="J66" s="29"/>
      <c r="K66" s="491"/>
      <c r="L66" s="29"/>
      <c r="M66" s="29"/>
      <c r="N66" s="29"/>
      <c r="O66" s="29"/>
      <c r="P66" s="29"/>
      <c r="Q66" s="29"/>
      <c r="R66" s="29"/>
      <c r="S66" s="29"/>
      <c r="T66" s="29"/>
      <c r="U66" s="29"/>
      <c r="V66" s="29"/>
      <c r="W66" s="29"/>
      <c r="X66" s="29"/>
      <c r="Y66" s="29"/>
      <c r="Z66" s="29"/>
    </row>
    <row r="67" ht="15.75" customHeight="1">
      <c r="A67" s="84"/>
      <c r="B67" s="29"/>
      <c r="C67" s="29"/>
      <c r="D67" s="29"/>
      <c r="E67" s="29"/>
      <c r="F67" s="29"/>
      <c r="G67" s="29"/>
      <c r="H67" s="29"/>
      <c r="I67" s="29"/>
      <c r="J67" s="29"/>
      <c r="K67" s="491"/>
      <c r="L67" s="29"/>
      <c r="M67" s="29"/>
      <c r="N67" s="29"/>
      <c r="O67" s="29"/>
      <c r="P67" s="29"/>
      <c r="Q67" s="29"/>
      <c r="R67" s="29"/>
      <c r="S67" s="29"/>
      <c r="T67" s="29"/>
      <c r="U67" s="29"/>
      <c r="V67" s="29"/>
      <c r="W67" s="29"/>
      <c r="X67" s="29"/>
      <c r="Y67" s="29"/>
      <c r="Z67" s="29"/>
    </row>
    <row r="68" ht="15.75" customHeight="1">
      <c r="A68" s="113"/>
      <c r="B68" s="29"/>
      <c r="C68" s="29"/>
      <c r="D68" s="29"/>
      <c r="E68" s="29"/>
      <c r="F68" s="29"/>
      <c r="G68" s="29"/>
      <c r="H68" s="29"/>
      <c r="I68" s="29"/>
      <c r="J68" s="29"/>
      <c r="K68" s="557"/>
      <c r="L68" s="29"/>
      <c r="M68" s="29"/>
      <c r="N68" s="29"/>
      <c r="O68" s="29"/>
      <c r="P68" s="29"/>
      <c r="Q68" s="29"/>
      <c r="R68" s="29"/>
      <c r="S68" s="29"/>
      <c r="T68" s="29"/>
      <c r="U68" s="29"/>
      <c r="V68" s="29"/>
      <c r="W68" s="29"/>
      <c r="X68" s="29"/>
      <c r="Y68" s="29"/>
      <c r="Z68" s="29"/>
    </row>
    <row r="69" ht="15.7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ht="15.7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row>
    <row r="71" ht="15.7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ht="15.7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row>
    <row r="73" ht="15.7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ht="15.7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row>
    <row r="75" ht="15.7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ht="15.7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row>
    <row r="77" ht="15.7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ht="15.7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ht="15.7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ht="15.7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ht="15.7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ht="15.7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ht="15.7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ht="15.7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ht="15.7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ht="15.7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ht="15.75" customHeight="1">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ht="15.75" customHeight="1">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ht="15.75" customHeight="1">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ht="15.75" customHeight="1">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ht="15.75" customHeight="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ht="15.75" customHeight="1">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ht="15.75" customHeight="1">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ht="15.7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ht="15.7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ht="15.75" customHeight="1">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ht="15.75" customHeight="1">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ht="15.75" customHeight="1">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ht="15.75" customHeight="1">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ht="15.7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ht="15.75" customHeight="1">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ht="15.75" customHeight="1">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ht="15.75" customHeight="1">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ht="15.75" customHeight="1">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ht="15.75" customHeight="1">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ht="15.75" customHeight="1">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ht="15.75" customHeight="1">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ht="15.75" customHeight="1">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ht="15.75" customHeight="1">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ht="15.75" customHeight="1">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ht="15.75" customHeight="1">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ht="15.75" customHeight="1">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ht="15.75" customHeight="1">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ht="15.75" customHeight="1">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ht="15.75" customHeight="1">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ht="15.75" customHeight="1">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ht="15.75" customHeight="1">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ht="15.75" customHeight="1">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ht="15.75" customHeight="1">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ht="15.75" customHeight="1">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ht="15.75" customHeight="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ht="15.75" customHeight="1">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ht="15.75" customHeight="1">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ht="15.75" customHeight="1">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ht="15.75" customHeight="1">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ht="15.75" customHeight="1">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ht="15.75" customHeight="1">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ht="15.75" customHeight="1">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ht="15.75" customHeight="1">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ht="15.75" customHeight="1">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ht="15.75" customHeight="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ht="15.75" customHeight="1">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ht="15.75" customHeight="1">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ht="15.75" customHeight="1">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ht="15.75" customHeight="1">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ht="15.75" customHeight="1">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ht="15.75" customHeight="1">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ht="15.75" customHeight="1">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ht="15.75" customHeight="1">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ht="15.75" customHeight="1">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ht="15.75" customHeight="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ht="15.75" customHeight="1">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ht="15.75" customHeight="1">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ht="15.75" customHeight="1">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ht="15.75" customHeight="1">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ht="15.75" customHeight="1">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ht="15.75" customHeight="1">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ht="15.75" customHeight="1">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ht="15.75" customHeight="1">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ht="15.75" customHeight="1">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ht="15.75" customHeight="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ht="15.75" customHeight="1">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ht="15.75" customHeight="1">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ht="15.75" customHeight="1">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ht="15.75" customHeight="1">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ht="15.75" customHeight="1">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ht="15.75" customHeight="1">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ht="15.75" customHeight="1">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ht="15.75" customHeight="1">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ht="15.75" customHeight="1">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ht="15.75" customHeight="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ht="15.75" customHeight="1">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ht="15.75" customHeight="1">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ht="15.75" customHeight="1">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ht="15.75" customHeight="1">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ht="15.75" customHeight="1">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ht="15.75" customHeight="1">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ht="15.75" customHeight="1">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ht="15.75" customHeight="1">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ht="15.75" customHeight="1">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ht="15.75" customHeight="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ht="15.75" customHeight="1">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ht="15.75" customHeight="1">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ht="15.75" customHeight="1">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ht="15.75" customHeight="1">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ht="15.75" customHeight="1">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ht="15.75" customHeight="1">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ht="15.75" customHeight="1">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ht="15.75" customHeight="1">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ht="15.75" customHeight="1">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ht="15.75" customHeight="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ht="15.75" customHeight="1">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ht="15.75" customHeight="1">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ht="15.75" customHeight="1">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ht="15.75" customHeight="1">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ht="15.75" customHeight="1">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ht="15.75" customHeight="1">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ht="15.75" customHeight="1">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ht="15.75" customHeight="1">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ht="15.75" customHeight="1">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ht="15.75" customHeight="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ht="15.75" customHeight="1">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ht="15.75" customHeight="1">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ht="15.75" customHeight="1">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ht="15.75" customHeight="1">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ht="15.75" customHeight="1">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ht="15.75" customHeight="1">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ht="15.75" customHeight="1">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ht="15.75" customHeight="1">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ht="15.75" customHeight="1">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ht="15.75" customHeight="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ht="15.75" customHeight="1">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ht="15.75" customHeight="1">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ht="15.75" customHeight="1">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ht="15.75" customHeight="1">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ht="15.75" customHeight="1">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ht="15.75" customHeight="1">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ht="15.75" customHeight="1">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ht="15.75" customHeight="1">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ht="15.75" customHeight="1">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ht="15.75" customHeight="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ht="15.75" customHeight="1">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ht="15.75" customHeight="1">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ht="15.75" customHeight="1">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ht="15.75" customHeight="1">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ht="15.75" customHeight="1">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ht="15.75" customHeight="1">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ht="15.75" customHeight="1">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ht="15.75" customHeight="1">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ht="15.75" customHeight="1">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ht="15.75" customHeight="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ht="15.75" customHeight="1">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ht="15.75" customHeight="1">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ht="15.75" customHeight="1">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ht="15.75" customHeight="1">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ht="15.75" customHeight="1">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ht="15.75" customHeight="1">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ht="15.75" customHeight="1">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ht="15.75" customHeight="1">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ht="15.75" customHeight="1">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ht="15.75" customHeight="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ht="15.75" customHeight="1">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ht="15.75" customHeight="1">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ht="15.75" customHeight="1">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ht="15.75" customHeight="1">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ht="15.75" customHeight="1">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ht="15.75" customHeight="1">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ht="15.75" customHeight="1">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ht="15.75" customHeight="1">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ht="15.75" customHeight="1">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ht="15.75" customHeight="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ht="15.75" customHeight="1">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ht="15.75" customHeight="1">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ht="15.75" customHeight="1">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ht="15.75" customHeight="1">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ht="15.75" customHeight="1">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ht="15.75" customHeight="1">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ht="15.75" customHeight="1">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ht="15.75" customHeight="1">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ht="15.75" customHeight="1">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ht="15.75" customHeight="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ht="15.75" customHeight="1">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ht="15.75" customHeight="1">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ht="15.75" customHeight="1">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ht="15.75" customHeight="1">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ht="15.75" customHeight="1">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ht="15.75" customHeight="1">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ht="15.75" customHeight="1">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ht="15.75" customHeight="1">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ht="15.75" customHeight="1">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ht="15.75" customHeight="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ht="15.75" customHeight="1">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ht="15.75" customHeight="1">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ht="15.75" customHeight="1">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ht="15.75" customHeight="1">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ht="15.75" customHeight="1">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ht="15.75" customHeight="1">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ht="15.75" customHeight="1">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ht="15.75" customHeight="1">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ht="15.75" customHeight="1">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ht="15.75" customHeight="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ht="15.75" customHeight="1">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ht="15.75" customHeight="1">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ht="15.75" customHeight="1">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ht="15.75" customHeight="1">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ht="15.75" customHeight="1">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ht="15.75" customHeight="1">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ht="15.75" customHeight="1">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ht="15.75" customHeight="1">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ht="15.75" customHeight="1">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ht="15.75" customHeight="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ht="15.75" customHeight="1">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ht="15.75" customHeight="1">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ht="15.75" customHeight="1">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ht="15.75" customHeight="1">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ht="15.75" customHeight="1">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ht="15.75" customHeight="1">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ht="15.75" customHeight="1">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ht="15.75" customHeight="1">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ht="15.75" customHeight="1">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ht="15.75" customHeight="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ht="15.75" customHeight="1">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ht="15.75" customHeight="1">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ht="15.75" customHeight="1">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ht="15.75" customHeight="1">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ht="15.75" customHeight="1">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ht="15.75" customHeight="1">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ht="15.75" customHeight="1">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ht="15.75" customHeight="1">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ht="15.75" customHeight="1">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ht="15.75" customHeight="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ht="15.75" customHeight="1">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ht="15.75" customHeight="1">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ht="15.75" customHeight="1">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ht="15.75" customHeight="1">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ht="15.75" customHeight="1">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ht="15.75" customHeight="1">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ht="15.75" customHeight="1">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ht="15.75" customHeight="1">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ht="15.75" customHeight="1">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ht="15.75" customHeight="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ht="15.75" customHeight="1">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ht="15.75" customHeight="1">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ht="15.75" customHeight="1">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ht="15.75" customHeight="1">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ht="15.75" customHeight="1">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ht="15.75" customHeight="1">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ht="15.75" customHeight="1">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ht="15.75" customHeight="1">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ht="15.75" customHeight="1">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ht="15.75" customHeight="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ht="15.75" customHeight="1">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ht="15.75" customHeight="1">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ht="15.75" customHeight="1">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ht="15.75" customHeight="1">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ht="15.75" customHeight="1">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ht="15.75" customHeight="1">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ht="15.75" customHeight="1">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ht="15.75" customHeight="1">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ht="15.75" customHeight="1">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ht="15.75" customHeight="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ht="15.75" customHeight="1">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ht="15.75" customHeight="1">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ht="15.75" customHeight="1">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ht="15.75" customHeight="1">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ht="15.75" customHeight="1">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ht="15.75" customHeight="1">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ht="15.75" customHeight="1">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ht="15.75" customHeight="1">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ht="15.75" customHeight="1">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ht="15.75" customHeight="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ht="15.75" customHeight="1">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ht="15.75" customHeight="1">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ht="15.75" customHeight="1">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ht="15.75" customHeight="1">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ht="15.75" customHeight="1">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ht="15.75" customHeight="1">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ht="15.75" customHeight="1">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ht="15.75" customHeight="1">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ht="15.75" customHeight="1">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ht="15.75" customHeight="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ht="15.75" customHeight="1">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ht="15.75" customHeight="1">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ht="15.75" customHeight="1">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ht="15.75" customHeight="1">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ht="15.75" customHeight="1">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ht="15.75" customHeight="1">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ht="15.75" customHeight="1">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ht="15.75" customHeight="1">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ht="15.75" customHeight="1">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ht="15.75" customHeight="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ht="15.75" customHeight="1">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ht="15.75" customHeight="1">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ht="15.75" customHeight="1">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ht="15.75" customHeight="1">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ht="15.75" customHeight="1">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ht="15.75" customHeight="1">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ht="15.75" customHeight="1">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ht="15.75" customHeight="1">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ht="15.75" customHeight="1">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ht="15.75" customHeight="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ht="15.75" customHeight="1">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ht="15.75" customHeight="1">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ht="15.75" customHeight="1">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ht="15.75" customHeight="1">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ht="15.75" customHeight="1">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ht="15.75" customHeight="1">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ht="15.75" customHeight="1">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ht="15.75" customHeight="1">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ht="15.75" customHeight="1">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ht="15.75" customHeight="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ht="15.75" customHeight="1">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ht="15.75" customHeight="1">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ht="15.75" customHeight="1">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ht="15.75" customHeight="1">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ht="15.75" customHeight="1">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ht="15.75" customHeight="1">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ht="15.75" customHeight="1">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ht="15.75" customHeight="1">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ht="15.75" customHeight="1">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ht="15.75" customHeight="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ht="15.75" customHeight="1">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ht="15.75" customHeight="1">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ht="15.75" customHeight="1">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ht="15.75" customHeight="1">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ht="15.75" customHeight="1">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ht="15.75" customHeight="1">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ht="15.75" customHeight="1">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ht="15.75" customHeight="1">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ht="15.75" customHeight="1">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ht="15.75" customHeight="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ht="15.75" customHeight="1">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ht="15.75" customHeight="1">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ht="15.75" customHeight="1">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ht="15.75" customHeight="1">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ht="15.75" customHeight="1">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ht="15.75" customHeight="1">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ht="15.75" customHeight="1">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ht="15.75" customHeight="1">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ht="15.75" customHeight="1">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ht="15.75" customHeight="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ht="15.75" customHeight="1">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ht="15.75" customHeight="1">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ht="15.75" customHeight="1">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ht="15.75" customHeight="1">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ht="15.75" customHeight="1">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ht="15.75" customHeight="1">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ht="15.75" customHeight="1">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ht="15.75" customHeight="1">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ht="15.75" customHeight="1">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ht="15.75" customHeight="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ht="15.75" customHeight="1">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ht="15.75" customHeight="1">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ht="15.75" customHeight="1">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ht="15.75" customHeight="1">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ht="15.75" customHeight="1">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ht="15.75" customHeight="1">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ht="15.75" customHeight="1">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ht="15.75" customHeight="1">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ht="15.75" customHeight="1">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ht="15.75" customHeight="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ht="15.75" customHeight="1">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ht="15.75" customHeight="1">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ht="15.75" customHeight="1">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ht="15.75" customHeight="1">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ht="15.75" customHeight="1">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ht="15.75" customHeight="1">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ht="15.75" customHeight="1">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ht="15.75" customHeight="1">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ht="15.75" customHeight="1">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ht="15.75" customHeight="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ht="15.75" customHeight="1">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ht="15.75" customHeight="1">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ht="15.75" customHeight="1">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ht="15.75" customHeight="1">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ht="15.75" customHeight="1">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ht="15.75" customHeight="1">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ht="15.75" customHeight="1">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ht="15.75" customHeight="1">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ht="15.75" customHeight="1">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ht="15.75" customHeight="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ht="15.75" customHeight="1">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ht="15.75" customHeight="1">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ht="15.75" customHeight="1">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ht="15.75" customHeight="1">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ht="15.75" customHeight="1">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ht="15.75" customHeight="1">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ht="15.75" customHeight="1">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ht="15.75" customHeight="1">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ht="15.75" customHeight="1">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ht="15.75" customHeight="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ht="15.75" customHeight="1">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ht="15.75" customHeight="1">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ht="15.75" customHeight="1">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ht="15.75" customHeight="1">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ht="15.75" customHeight="1">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ht="15.75" customHeight="1">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ht="15.75" customHeight="1">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ht="15.75" customHeight="1">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ht="15.75" customHeight="1">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ht="15.75" customHeight="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ht="15.75" customHeight="1">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ht="15.75" customHeight="1">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ht="15.75" customHeight="1">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ht="15.75" customHeight="1">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ht="15.75" customHeight="1">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ht="15.75" customHeight="1">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ht="15.75" customHeight="1">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ht="15.75" customHeight="1">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ht="15.75" customHeight="1">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ht="15.75" customHeight="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ht="15.75" customHeight="1">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ht="15.75" customHeight="1">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ht="15.75" customHeight="1">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ht="15.75" customHeight="1">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ht="15.75" customHeight="1">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ht="15.75" customHeight="1">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ht="15.75" customHeight="1">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ht="15.75" customHeight="1">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ht="15.75" customHeight="1">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ht="15.75" customHeight="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ht="15.75" customHeight="1">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ht="15.75" customHeight="1">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ht="15.75" customHeight="1">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ht="15.75" customHeight="1">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ht="15.75" customHeight="1">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ht="15.75" customHeight="1">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ht="15.75" customHeight="1">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ht="15.75" customHeight="1">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ht="15.75" customHeight="1">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ht="15.75" customHeight="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ht="15.75" customHeight="1">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ht="15.75" customHeight="1">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ht="15.75" customHeight="1">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ht="15.75" customHeight="1">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ht="15.75" customHeight="1">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ht="15.75" customHeight="1">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ht="15.75" customHeight="1">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ht="15.75" customHeight="1">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ht="15.75" customHeight="1">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ht="15.75" customHeight="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ht="15.75" customHeight="1">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ht="15.75" customHeight="1">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ht="15.75" customHeight="1">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ht="15.75" customHeight="1">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ht="15.75" customHeight="1">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ht="15.75" customHeight="1">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ht="15.75" customHeight="1">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ht="15.75" customHeight="1">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ht="15.75" customHeight="1">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ht="15.75" customHeight="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ht="15.75" customHeight="1">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ht="15.75" customHeight="1">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ht="15.75" customHeight="1">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ht="15.75" customHeight="1">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ht="15.75" customHeight="1">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ht="15.75" customHeight="1">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ht="15.75" customHeight="1">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ht="15.75" customHeight="1">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ht="15.75" customHeight="1">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ht="15.75" customHeight="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ht="15.75" customHeight="1">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ht="15.75" customHeight="1">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ht="15.75" customHeight="1">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ht="15.75" customHeight="1">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ht="15.75" customHeight="1">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ht="15.75" customHeight="1">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ht="15.75" customHeight="1">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ht="15.75" customHeight="1">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ht="15.75" customHeight="1">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ht="15.75" customHeight="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ht="15.75" customHeight="1">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ht="15.75" customHeight="1">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ht="15.75" customHeight="1">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ht="15.75" customHeight="1">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ht="15.75" customHeight="1">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ht="15.75" customHeight="1">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ht="15.75" customHeight="1">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ht="15.75" customHeight="1">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ht="15.75" customHeight="1">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ht="15.75" customHeight="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ht="15.75" customHeight="1">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ht="15.75" customHeight="1">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ht="15.75" customHeight="1">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ht="15.75" customHeight="1">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ht="15.75" customHeight="1">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ht="15.75" customHeight="1">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ht="15.75" customHeight="1">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ht="15.75" customHeight="1">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ht="15.75" customHeight="1">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ht="15.75" customHeight="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ht="15.75" customHeight="1">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ht="15.75" customHeight="1">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ht="15.75" customHeight="1">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ht="15.75" customHeight="1">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ht="15.75" customHeight="1">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ht="15.75" customHeight="1">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ht="15.75" customHeight="1">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ht="15.75" customHeight="1">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ht="15.75" customHeight="1">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ht="15.75" customHeight="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ht="15.75" customHeight="1">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ht="15.75" customHeight="1">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ht="15.75" customHeight="1">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ht="15.75" customHeight="1">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ht="15.75" customHeight="1">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ht="15.75" customHeight="1">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ht="15.75" customHeight="1">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ht="15.75" customHeight="1">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ht="15.75" customHeight="1">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ht="15.75" customHeight="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ht="15.75" customHeight="1">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ht="15.75" customHeight="1">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ht="15.75" customHeight="1">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ht="15.75" customHeight="1">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ht="15.75" customHeight="1">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ht="15.75" customHeight="1">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ht="15.75" customHeight="1">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ht="15.75" customHeight="1">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ht="15.75" customHeight="1">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ht="15.75" customHeight="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ht="15.75" customHeight="1">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ht="15.75" customHeight="1">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ht="15.75" customHeight="1">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ht="15.75" customHeight="1">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ht="15.75" customHeight="1">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ht="15.75" customHeight="1">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ht="15.75" customHeight="1">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ht="15.75" customHeight="1">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ht="15.75" customHeight="1">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ht="15.75" customHeight="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ht="15.75" customHeight="1">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ht="15.75" customHeight="1">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ht="15.75" customHeight="1">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ht="15.75" customHeight="1">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ht="15.75" customHeight="1">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ht="15.75" customHeight="1">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ht="15.75" customHeight="1">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ht="15.75" customHeight="1">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ht="15.75" customHeight="1">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ht="15.75" customHeight="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ht="15.75" customHeight="1">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ht="15.75" customHeight="1">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ht="15.75" customHeight="1">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ht="15.75" customHeight="1">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ht="15.75" customHeight="1">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ht="15.75" customHeight="1">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ht="15.75" customHeight="1">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ht="15.75" customHeight="1">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ht="15.75" customHeight="1">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ht="15.75" customHeight="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ht="15.75" customHeight="1">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ht="15.75" customHeight="1">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ht="15.75" customHeight="1">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ht="15.75" customHeight="1">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ht="15.75" customHeight="1">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ht="15.75" customHeight="1">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ht="15.75" customHeight="1">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ht="15.75" customHeight="1">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ht="15.75" customHeight="1">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ht="15.75" customHeight="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ht="15.75" customHeight="1">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ht="15.75" customHeight="1">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ht="15.75" customHeight="1">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ht="15.75" customHeight="1">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ht="15.75" customHeight="1">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ht="15.75" customHeight="1">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ht="15.75" customHeight="1">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ht="15.75" customHeight="1">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ht="15.75" customHeight="1">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ht="15.75" customHeight="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ht="15.75" customHeight="1">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ht="15.75" customHeight="1">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ht="15.75" customHeight="1">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ht="15.75" customHeight="1">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ht="15.75" customHeight="1">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ht="15.75" customHeight="1">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ht="15.75" customHeight="1">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ht="15.75" customHeight="1">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ht="15.75" customHeight="1">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ht="15.75" customHeight="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ht="15.75" customHeight="1">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ht="15.75" customHeight="1">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ht="15.75" customHeight="1">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ht="15.75" customHeight="1">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ht="15.75" customHeight="1">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ht="15.75" customHeight="1">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ht="15.75" customHeight="1">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ht="15.75" customHeight="1">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ht="15.75" customHeight="1">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ht="15.75" customHeight="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ht="15.75" customHeight="1">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ht="15.75" customHeight="1">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ht="15.75" customHeight="1">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ht="15.75" customHeight="1">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ht="15.75" customHeight="1">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ht="15.75" customHeight="1">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ht="15.75" customHeight="1">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ht="15.75" customHeight="1">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ht="15.75" customHeight="1">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ht="15.75" customHeight="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ht="15.75" customHeight="1">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ht="15.75" customHeight="1">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ht="15.75" customHeight="1">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ht="15.75" customHeight="1">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ht="15.75" customHeight="1">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ht="15.75" customHeight="1">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ht="15.75" customHeight="1">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ht="15.75" customHeight="1">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ht="15.75" customHeight="1">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ht="15.75" customHeight="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ht="15.75" customHeight="1">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ht="15.75" customHeight="1">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ht="15.75" customHeight="1">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ht="15.75" customHeight="1">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ht="15.75" customHeight="1">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ht="15.75" customHeight="1">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ht="15.75" customHeight="1">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ht="15.75" customHeight="1">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ht="15.75" customHeight="1">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ht="15.75" customHeight="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ht="15.75" customHeight="1">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ht="15.75" customHeight="1">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ht="15.75" customHeight="1">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ht="15.75" customHeight="1">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ht="15.75" customHeight="1">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ht="15.75" customHeight="1">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ht="15.75" customHeight="1">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ht="15.75" customHeight="1">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ht="15.75" customHeight="1">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ht="15.75" customHeight="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ht="15.75" customHeight="1">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ht="15.75" customHeight="1">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ht="15.75" customHeight="1">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ht="15.75" customHeight="1">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ht="15.75" customHeight="1">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ht="15.75" customHeight="1">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ht="15.75" customHeight="1">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ht="15.75" customHeight="1">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ht="15.75" customHeight="1">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ht="15.75" customHeight="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ht="15.75" customHeight="1">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ht="15.75" customHeight="1">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ht="15.75" customHeight="1">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ht="15.75" customHeight="1">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ht="15.75" customHeight="1">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ht="15.75" customHeight="1">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ht="15.75" customHeight="1">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ht="15.75" customHeight="1">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ht="15.75" customHeight="1">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ht="15.75" customHeight="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ht="15.75" customHeight="1">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ht="15.75" customHeight="1">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ht="15.75" customHeight="1">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ht="15.75" customHeight="1">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ht="15.75" customHeight="1">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ht="15.75" customHeight="1">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ht="15.75" customHeight="1">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ht="15.75" customHeight="1">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ht="15.75" customHeight="1">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ht="15.75" customHeight="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ht="15.75" customHeight="1">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ht="15.75" customHeight="1">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ht="15.75" customHeight="1">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ht="15.75" customHeight="1">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ht="15.75" customHeight="1">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ht="15.75" customHeight="1">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ht="15.75" customHeight="1">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ht="15.75" customHeight="1">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ht="15.75" customHeight="1">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ht="15.75" customHeight="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ht="15.75" customHeight="1">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ht="15.75" customHeight="1">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ht="15.75" customHeight="1">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ht="15.75" customHeight="1">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ht="15.75" customHeight="1">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ht="15.75" customHeight="1">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ht="15.75" customHeight="1">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ht="15.75" customHeight="1">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ht="15.75" customHeight="1">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ht="15.75" customHeight="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ht="15.75" customHeight="1">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ht="15.75" customHeight="1">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ht="15.75" customHeight="1">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ht="15.75" customHeight="1">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ht="15.75" customHeight="1">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ht="15.75" customHeight="1">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ht="15.75" customHeight="1">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ht="15.75" customHeight="1">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ht="15.75" customHeight="1">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ht="15.75" customHeight="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ht="15.75" customHeight="1">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ht="15.75" customHeight="1">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ht="15.75" customHeight="1">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ht="15.75" customHeight="1">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ht="15.75" customHeight="1">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ht="15.75" customHeight="1">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ht="15.75" customHeight="1">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ht="15.75" customHeight="1">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ht="15.75" customHeight="1">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ht="15.75" customHeight="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ht="15.75" customHeight="1">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ht="15.75" customHeight="1">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ht="15.75" customHeight="1">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ht="15.75" customHeight="1">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ht="15.75" customHeight="1">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ht="15.75" customHeight="1">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ht="15.75" customHeight="1">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ht="15.75" customHeight="1">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ht="15.75" customHeight="1">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ht="15.75" customHeight="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ht="15.75" customHeight="1">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ht="15.75" customHeight="1">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ht="15.75" customHeight="1">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ht="15.75" customHeight="1">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ht="15.75" customHeight="1">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ht="15.75" customHeight="1">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ht="15.75" customHeight="1">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ht="15.75" customHeight="1">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ht="15.75" customHeight="1">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ht="15.75" customHeight="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ht="15.75" customHeight="1">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ht="15.75" customHeight="1">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ht="15.75" customHeight="1">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ht="15.75" customHeight="1">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ht="15.75" customHeight="1">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ht="15.75" customHeight="1">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ht="15.75" customHeight="1">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ht="15.75" customHeight="1">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ht="15.75" customHeight="1">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ht="15.75" customHeight="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ht="15.75" customHeight="1">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ht="15.75" customHeight="1">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ht="15.75" customHeight="1">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ht="15.75" customHeight="1">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ht="15.75" customHeight="1">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ht="15.75" customHeight="1">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ht="15.75" customHeight="1">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ht="15.75" customHeight="1">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ht="15.75" customHeight="1">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ht="15.75" customHeight="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ht="15.75" customHeight="1">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ht="15.75" customHeight="1">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ht="15.75" customHeight="1">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ht="15.75" customHeight="1">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ht="15.75" customHeight="1">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ht="15.75" customHeight="1">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ht="15.75" customHeight="1">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ht="15.75" customHeight="1">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ht="15.75" customHeight="1">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ht="15.75" customHeight="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ht="15.75" customHeight="1">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ht="15.75" customHeight="1">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ht="15.75" customHeight="1">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ht="15.75" customHeight="1">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ht="15.75" customHeight="1">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ht="15.75" customHeight="1">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ht="15.75" customHeight="1">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ht="15.75" customHeight="1">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ht="15.75" customHeight="1">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ht="15.75" customHeight="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ht="15.75" customHeight="1">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ht="15.75" customHeight="1">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ht="15.75" customHeight="1">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ht="15.75" customHeight="1">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ht="15.75" customHeight="1">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ht="15.75" customHeight="1">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ht="15.75" customHeight="1">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ht="15.75" customHeight="1">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ht="15.75" customHeight="1">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ht="15.75" customHeight="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ht="15.75" customHeight="1">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ht="15.75" customHeight="1">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ht="15.75" customHeight="1">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ht="15.75" customHeight="1">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ht="15.75" customHeight="1">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ht="15.75" customHeight="1">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ht="15.75" customHeight="1">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ht="15.75" customHeight="1">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ht="15.75" customHeight="1">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ht="15.75" customHeight="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ht="15.75" customHeight="1">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ht="15.75" customHeight="1">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ht="15.75" customHeight="1">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ht="15.75" customHeight="1">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ht="15.75" customHeight="1">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ht="15.75" customHeight="1">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ht="15.75" customHeight="1">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ht="15.75" customHeight="1">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ht="15.75" customHeight="1">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ht="15.75" customHeight="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ht="15.75" customHeight="1">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ht="15.75" customHeight="1">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ht="15.75" customHeight="1">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ht="15.75" customHeight="1">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ht="15.75" customHeight="1">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ht="15.75" customHeight="1">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ht="15.75" customHeight="1">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ht="15.75" customHeight="1">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ht="15.75" customHeight="1">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ht="15.75" customHeight="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ht="15.75" customHeight="1">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ht="15.75" customHeight="1">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ht="15.75" customHeight="1">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ht="15.75" customHeight="1">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ht="15.75" customHeight="1">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ht="15.75" customHeight="1">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ht="15.75" customHeight="1">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ht="15.75" customHeight="1">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ht="15.75" customHeight="1">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ht="15.75" customHeight="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ht="15.75" customHeight="1">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ht="15.75" customHeight="1">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ht="15.75" customHeight="1">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ht="15.75" customHeight="1">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ht="15.75" customHeight="1">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ht="15.75" customHeight="1">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ht="15.75" customHeight="1">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ht="15.75" customHeight="1">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ht="15.75" customHeight="1">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ht="15.75" customHeight="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ht="15.75" customHeight="1">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ht="15.75" customHeight="1">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ht="15.75" customHeight="1">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ht="15.75" customHeight="1">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ht="15.75" customHeight="1">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ht="15.75" customHeight="1">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ht="15.75" customHeight="1">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ht="15.75" customHeight="1">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ht="15.75" customHeight="1">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ht="15.75" customHeight="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ht="15.75" customHeight="1">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ht="15.75" customHeight="1">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ht="15.75" customHeight="1">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ht="15.75" customHeight="1">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ht="15.75" customHeight="1">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ht="15.75" customHeight="1">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ht="15.75" customHeight="1">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ht="15.75" customHeight="1">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ht="15.75" customHeight="1">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ht="15.75" customHeight="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ht="15.75" customHeight="1">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ht="15.75" customHeight="1">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ht="15.75" customHeight="1">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ht="15.75" customHeight="1">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ht="15.75" customHeight="1">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ht="15.75" customHeight="1">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ht="15.75" customHeight="1">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ht="15.75" customHeight="1">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ht="15.75" customHeight="1">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ht="15.75" customHeight="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ht="15.75" customHeight="1">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ht="15.75" customHeight="1">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ht="15.75" customHeight="1">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ht="15.75" customHeight="1">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ht="15.75" customHeight="1">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ht="15.75" customHeight="1">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ht="15.75" customHeight="1">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ht="15.75" customHeight="1">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ht="15.75" customHeight="1">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ht="15.75" customHeight="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ht="15.75" customHeight="1">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ht="15.75" customHeight="1">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ht="15.75" customHeight="1">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ht="15.75" customHeight="1">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ht="15.75" customHeight="1">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ht="15.75" customHeight="1">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ht="15.75" customHeight="1">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ht="15.75" customHeight="1">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ht="15.75" customHeight="1">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ht="15.75" customHeight="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ht="15.75" customHeight="1">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ht="15.75" customHeight="1">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ht="15.75" customHeight="1">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ht="15.75" customHeight="1">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ht="15.75" customHeight="1">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ht="15.75" customHeight="1">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ht="15.75" customHeight="1">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ht="15.75" customHeight="1">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ht="15.75" customHeight="1">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ht="15.75" customHeight="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ht="15.75" customHeight="1">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ht="15.75" customHeight="1">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ht="15.75" customHeight="1">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ht="15.75" customHeight="1">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ht="15.75" customHeight="1">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ht="15.75" customHeight="1">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ht="15.75" customHeight="1">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ht="15.75" customHeight="1">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ht="15.75" customHeight="1">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ht="15.75" customHeight="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ht="15.75" customHeight="1">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ht="15.75" customHeight="1">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ht="15.75" customHeight="1">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ht="15.75" customHeight="1">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ht="15.75" customHeight="1">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ht="15.75" customHeight="1">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ht="15.75" customHeight="1">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ht="15.75" customHeight="1">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ht="15.75" customHeight="1">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ht="15.75" customHeight="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ht="15.75" customHeight="1">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ht="15.75" customHeight="1">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ht="15.75" customHeight="1">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ht="15.75" customHeight="1">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ht="15.75" customHeight="1">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ht="15.75" customHeight="1">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ht="15.75" customHeight="1">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ht="15.75" customHeight="1">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ht="15.75" customHeight="1">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ht="15.75" customHeight="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ht="15.75" customHeight="1">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ht="15.75" customHeight="1">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ht="15.75" customHeight="1">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ht="15.75" customHeight="1">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ht="15.75" customHeight="1">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ht="15.75" customHeight="1">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ht="15.75" customHeight="1">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ht="15.75" customHeight="1">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ht="15.75" customHeight="1">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ht="15.75" customHeight="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ht="15.75" customHeight="1">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ht="15.75" customHeight="1">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ht="15.75" customHeight="1">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ht="15.75" customHeight="1">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ht="15.75" customHeight="1">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ht="15.75" customHeight="1">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ht="15.75" customHeight="1">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ht="15.75" customHeight="1">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ht="15.75" customHeight="1">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5 M8:M9 M12 M15:M16 M19">
    <cfRule type="expression" dxfId="2" priority="11" stopIfTrue="1">
      <formula>OR($M$5&lt;10, $M$4&lt;10)</formula>
    </cfRule>
  </conditionalFormatting>
  <conditionalFormatting sqref="M11:V11">
    <cfRule type="expression" dxfId="2" priority="12" stopIfTrue="1">
      <formula>OR($M$5&lt;10, $M$4&lt;10)</formula>
    </cfRule>
  </conditionalFormatting>
  <conditionalFormatting sqref="M11:V11">
    <cfRule type="cellIs" dxfId="0" priority="13" operator="greaterThanOrEqual">
      <formula>3</formula>
    </cfRule>
  </conditionalFormatting>
  <conditionalFormatting sqref="M18:V18">
    <cfRule type="expression" dxfId="2" priority="14" stopIfTrue="1">
      <formula>OR($M$5&lt;10, $M$4&lt;10)</formula>
    </cfRule>
  </conditionalFormatting>
  <conditionalFormatting sqref="M18:V18">
    <cfRule type="cellIs" dxfId="0" priority="15" operator="greaterThanOrEqual">
      <formula>3</formula>
    </cfRule>
  </conditionalFormatting>
  <conditionalFormatting sqref="N5 N8:N9 N15:N16">
    <cfRule type="expression" dxfId="2" priority="16" stopIfTrue="1">
      <formula>OR($N$5&lt;10, $N$4&lt;10)</formula>
    </cfRule>
  </conditionalFormatting>
  <conditionalFormatting sqref="N11:N12">
    <cfRule type="expression" dxfId="2" priority="17" stopIfTrue="1">
      <formula>OR($N$5&lt;10, $N$4&lt;10)</formula>
    </cfRule>
  </conditionalFormatting>
  <conditionalFormatting sqref="N18:N19">
    <cfRule type="expression" dxfId="2" priority="18" stopIfTrue="1">
      <formula>OR($N$5&lt;10, $N$4&lt;10)</formula>
    </cfRule>
  </conditionalFormatting>
  <conditionalFormatting sqref="O5 O8:O9 O15:O16">
    <cfRule type="expression" dxfId="2" priority="19" stopIfTrue="1">
      <formula>OR($O$5&lt;10, $O$4&lt;10)</formula>
    </cfRule>
  </conditionalFormatting>
  <conditionalFormatting sqref="O11:O12">
    <cfRule type="expression" dxfId="2" priority="20" stopIfTrue="1">
      <formula>OR($O$5&lt;10, $O$4&lt;10)</formula>
    </cfRule>
  </conditionalFormatting>
  <conditionalFormatting sqref="O18:O19">
    <cfRule type="expression" dxfId="2" priority="21" stopIfTrue="1">
      <formula>OR($O$5&lt;10, $O$4&lt;10)</formula>
    </cfRule>
  </conditionalFormatting>
  <conditionalFormatting sqref="P5 P8:P9 P15:P16">
    <cfRule type="expression" dxfId="2" priority="22" stopIfTrue="1">
      <formula>OR($P$5&lt;10, $P$4&lt;10)</formula>
    </cfRule>
  </conditionalFormatting>
  <conditionalFormatting sqref="P11:P12">
    <cfRule type="expression" dxfId="2" priority="23" stopIfTrue="1">
      <formula>OR($P$5&lt;10, $P$4&lt;10)</formula>
    </cfRule>
  </conditionalFormatting>
  <conditionalFormatting sqref="P18:P19">
    <cfRule type="expression" dxfId="2" priority="24" stopIfTrue="1">
      <formula>OR($P$5&lt;10, $P$4&lt;10)</formula>
    </cfRule>
  </conditionalFormatting>
  <conditionalFormatting sqref="Q5 Q8:Q9 Q15:Q16">
    <cfRule type="expression" dxfId="2" priority="25" stopIfTrue="1">
      <formula>OR($Q$5&lt;10, $Q$4&lt;10)</formula>
    </cfRule>
  </conditionalFormatting>
  <conditionalFormatting sqref="Q11:Q12">
    <cfRule type="expression" dxfId="2" priority="26" stopIfTrue="1">
      <formula>OR($Q$5&lt;10, $Q$4&lt;10)</formula>
    </cfRule>
  </conditionalFormatting>
  <conditionalFormatting sqref="Q18:Q19">
    <cfRule type="expression" dxfId="2" priority="27" stopIfTrue="1">
      <formula>OR($Q$5&lt;10, $Q$4&lt;10)</formula>
    </cfRule>
  </conditionalFormatting>
  <conditionalFormatting sqref="R5 R8:R9 R15:R16">
    <cfRule type="expression" dxfId="2" priority="28" stopIfTrue="1">
      <formula>OR($R$5&lt;10, $R$4&lt;10)</formula>
    </cfRule>
  </conditionalFormatting>
  <conditionalFormatting sqref="R11:R12">
    <cfRule type="expression" dxfId="2" priority="29" stopIfTrue="1">
      <formula>OR($R$5&lt;10, $R$4&lt;10)</formula>
    </cfRule>
  </conditionalFormatting>
  <conditionalFormatting sqref="R18:R19">
    <cfRule type="expression" dxfId="2" priority="30" stopIfTrue="1">
      <formula>OR($R$5&lt;10, $R$4&lt;10)</formula>
    </cfRule>
  </conditionalFormatting>
  <conditionalFormatting sqref="S5 S8:S9 S15:S16">
    <cfRule type="expression" dxfId="2" priority="31" stopIfTrue="1">
      <formula>OR($S$5&lt;10, $S$4&lt;10)</formula>
    </cfRule>
  </conditionalFormatting>
  <conditionalFormatting sqref="S11:S12">
    <cfRule type="expression" dxfId="2" priority="32" stopIfTrue="1">
      <formula>OR($S$5&lt;10, $S$4&lt;10)</formula>
    </cfRule>
  </conditionalFormatting>
  <conditionalFormatting sqref="S18:S19">
    <cfRule type="expression" dxfId="2" priority="33" stopIfTrue="1">
      <formula>OR($S$5&lt;10, $S$4&lt;10)</formula>
    </cfRule>
  </conditionalFormatting>
  <conditionalFormatting sqref="T5 T8:T9 T15:T16">
    <cfRule type="expression" dxfId="2" priority="34" stopIfTrue="1">
      <formula>OR($T$5&lt;10, $T$4&lt;10)</formula>
    </cfRule>
  </conditionalFormatting>
  <conditionalFormatting sqref="T11:T12">
    <cfRule type="expression" dxfId="2" priority="35" stopIfTrue="1">
      <formula>OR($T$5&lt;10, $T$4&lt;10)</formula>
    </cfRule>
  </conditionalFormatting>
  <conditionalFormatting sqref="T18:T19">
    <cfRule type="expression" dxfId="2" priority="36" stopIfTrue="1">
      <formula>OR($T$5&lt;10, $T$4&lt;10)</formula>
    </cfRule>
  </conditionalFormatting>
  <conditionalFormatting sqref="U5 U8:U9 U15:U16">
    <cfRule type="expression" dxfId="2" priority="37" stopIfTrue="1">
      <formula>OR($U$5&lt;10, $U$4&lt;10)</formula>
    </cfRule>
  </conditionalFormatting>
  <conditionalFormatting sqref="U11:U12">
    <cfRule type="expression" dxfId="2" priority="38" stopIfTrue="1">
      <formula>OR($U$5&lt;10, $U$4&lt;10)</formula>
    </cfRule>
  </conditionalFormatting>
  <conditionalFormatting sqref="U18:U19">
    <cfRule type="expression" dxfId="2" priority="39" stopIfTrue="1">
      <formula>OR($U$5&lt;10, $U$4&lt;10)</formula>
    </cfRule>
  </conditionalFormatting>
  <conditionalFormatting sqref="V5 V8:V9 V15:V16">
    <cfRule type="expression" dxfId="2" priority="40" stopIfTrue="1">
      <formula>OR($V$5&lt;10, $V$4&lt;10)</formula>
    </cfRule>
  </conditionalFormatting>
  <conditionalFormatting sqref="V11:V12">
    <cfRule type="expression" dxfId="2" priority="41" stopIfTrue="1">
      <formula>OR($V$5&lt;10, $V$4&lt;10)</formula>
    </cfRule>
  </conditionalFormatting>
  <conditionalFormatting sqref="V18:V19">
    <cfRule type="expression" dxfId="2" priority="42" stopIfTrue="1">
      <formula>OR($V$5&lt;10, $V$4&lt;10)</formula>
    </cfRule>
  </conditionalFormatting>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cols>
    <col customWidth="1" min="1" max="1" width="32.89"/>
    <col customWidth="1" min="2" max="2" width="67.44"/>
    <col customWidth="1" min="3" max="3" width="15.89"/>
    <col customWidth="1" min="4"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76" t="s">
        <v>338</v>
      </c>
      <c r="B1" s="477" t="s">
        <v>339</v>
      </c>
      <c r="C1" s="42"/>
      <c r="D1" s="42"/>
      <c r="E1" s="42"/>
      <c r="F1" s="42"/>
      <c r="G1" s="42"/>
      <c r="H1" s="42"/>
      <c r="I1" s="42"/>
      <c r="J1" s="43"/>
      <c r="K1" s="478"/>
      <c r="L1" s="479" t="s">
        <v>340</v>
      </c>
      <c r="M1" s="480"/>
      <c r="N1" s="480"/>
      <c r="O1" s="480"/>
      <c r="P1" s="480"/>
      <c r="Q1" s="480"/>
      <c r="R1" s="480"/>
      <c r="S1" s="480"/>
      <c r="T1" s="480"/>
      <c r="U1" s="480"/>
      <c r="V1" s="480"/>
      <c r="W1" s="481"/>
      <c r="X1" s="29"/>
      <c r="Y1" s="29"/>
      <c r="Z1" s="29"/>
    </row>
    <row r="2" ht="15.75" customHeight="1">
      <c r="A2" s="84"/>
      <c r="B2" s="482" t="s">
        <v>341</v>
      </c>
      <c r="C2" s="483">
        <f>'INPUT HERE'!$E$60</f>
        <v>0</v>
      </c>
      <c r="D2" s="484" t="s">
        <v>311</v>
      </c>
      <c r="E2" s="485"/>
      <c r="F2" s="486" t="str">
        <f>J7/J4</f>
        <v>#DIV/0!</v>
      </c>
      <c r="G2" s="487" t="s">
        <v>312</v>
      </c>
      <c r="H2" s="488"/>
      <c r="I2" s="489" t="str">
        <f>J16/J4</f>
        <v>#DIV/0!</v>
      </c>
      <c r="J2" s="490"/>
      <c r="K2" s="491"/>
      <c r="L2" s="25"/>
      <c r="M2" s="26"/>
      <c r="N2" s="26"/>
      <c r="O2" s="26"/>
      <c r="P2" s="26"/>
      <c r="Q2" s="26"/>
      <c r="R2" s="26"/>
      <c r="S2" s="26"/>
      <c r="T2" s="26"/>
      <c r="U2" s="26"/>
      <c r="V2" s="26"/>
      <c r="W2" s="492"/>
      <c r="X2" s="29"/>
      <c r="Y2" s="29"/>
      <c r="Z2" s="29"/>
    </row>
    <row r="3" ht="54.0" customHeight="1">
      <c r="A3" s="84"/>
      <c r="B3" s="493" t="s">
        <v>313</v>
      </c>
      <c r="C3" s="494" t="s">
        <v>194</v>
      </c>
      <c r="D3" s="495" t="s">
        <v>122</v>
      </c>
      <c r="E3" s="495" t="s">
        <v>123</v>
      </c>
      <c r="F3" s="494" t="s">
        <v>195</v>
      </c>
      <c r="G3" s="494" t="s">
        <v>196</v>
      </c>
      <c r="H3" s="494" t="s">
        <v>126</v>
      </c>
      <c r="I3" s="495" t="s">
        <v>127</v>
      </c>
      <c r="J3" s="496" t="s">
        <v>342</v>
      </c>
      <c r="K3" s="491"/>
      <c r="L3" s="497" t="s">
        <v>315</v>
      </c>
      <c r="M3" s="498" t="s">
        <v>128</v>
      </c>
      <c r="N3" s="499" t="s">
        <v>119</v>
      </c>
      <c r="O3" s="499" t="s">
        <v>129</v>
      </c>
      <c r="P3" s="500" t="s">
        <v>130</v>
      </c>
      <c r="Q3" s="500" t="s">
        <v>120</v>
      </c>
      <c r="R3" s="500" t="s">
        <v>131</v>
      </c>
      <c r="S3" s="500" t="s">
        <v>132</v>
      </c>
      <c r="T3" s="500" t="s">
        <v>118</v>
      </c>
      <c r="U3" s="500" t="s">
        <v>133</v>
      </c>
      <c r="V3" s="501" t="s">
        <v>134</v>
      </c>
      <c r="W3" s="502" t="s">
        <v>343</v>
      </c>
      <c r="X3" s="29"/>
      <c r="Y3" s="29"/>
      <c r="Z3" s="29"/>
    </row>
    <row r="4" ht="15.75" customHeight="1">
      <c r="A4" s="84"/>
      <c r="B4" s="503" t="s">
        <v>198</v>
      </c>
      <c r="C4" s="504" t="str">
        <f>'INPUT HERE'!$E$64</f>
        <v/>
      </c>
      <c r="D4" s="505" t="str">
        <f>'INPUT HERE'!$E$65</f>
        <v/>
      </c>
      <c r="E4" s="505" t="str">
        <f>'INPUT HERE'!$E$66</f>
        <v/>
      </c>
      <c r="F4" s="505" t="str">
        <f>'INPUT HERE'!$E$67</f>
        <v/>
      </c>
      <c r="G4" s="505" t="str">
        <f>'INPUT HERE'!$E$68</f>
        <v/>
      </c>
      <c r="H4" s="505" t="str">
        <f>'INPUT HERE'!$E$69</f>
        <v/>
      </c>
      <c r="I4" s="506" t="str">
        <f>'INPUT HERE'!$E$70</f>
        <v/>
      </c>
      <c r="J4" s="507">
        <f t="shared" ref="J4:J5" si="2">SUM(C4:I4)</f>
        <v>0</v>
      </c>
      <c r="K4" s="491"/>
      <c r="L4" s="29" t="s">
        <v>199</v>
      </c>
      <c r="M4" s="504" t="str">
        <f>'INPUT HERE'!$E$71</f>
        <v/>
      </c>
      <c r="N4" s="505" t="str">
        <f>'INPUT HERE'!$E$62</f>
        <v/>
      </c>
      <c r="O4" s="505" t="str">
        <f>'INPUT HERE'!$E$72</f>
        <v/>
      </c>
      <c r="P4" s="505" t="str">
        <f>'INPUT HERE'!$E$73</f>
        <v/>
      </c>
      <c r="Q4" s="505" t="str">
        <f>'INPUT HERE'!$E$63</f>
        <v/>
      </c>
      <c r="R4" s="505" t="str">
        <f>'INPUT HERE'!$E$74</f>
        <v/>
      </c>
      <c r="S4" s="505" t="str">
        <f>'INPUT HERE'!$E$75</f>
        <v/>
      </c>
      <c r="T4" s="505" t="str">
        <f>'INPUT HERE'!$E$61</f>
        <v/>
      </c>
      <c r="U4" s="505" t="str">
        <f>'INPUT HERE'!$E$76</f>
        <v/>
      </c>
      <c r="V4" s="506" t="str">
        <f>'INPUT HERE'!$E$77</f>
        <v/>
      </c>
      <c r="W4" s="508">
        <f t="shared" ref="W4:W5" si="4">SUM(M4:V4)</f>
        <v>0</v>
      </c>
      <c r="X4" s="29"/>
      <c r="Y4" s="29"/>
      <c r="Z4" s="29"/>
    </row>
    <row r="5" ht="15.75" customHeight="1">
      <c r="A5" s="84"/>
      <c r="B5" s="503" t="s">
        <v>317</v>
      </c>
      <c r="C5" s="509">
        <f t="shared" ref="C5:I5" si="1">C7+C16</f>
        <v>0</v>
      </c>
      <c r="D5" s="510">
        <f t="shared" si="1"/>
        <v>0</v>
      </c>
      <c r="E5" s="510">
        <f t="shared" si="1"/>
        <v>0</v>
      </c>
      <c r="F5" s="510">
        <f t="shared" si="1"/>
        <v>0</v>
      </c>
      <c r="G5" s="510">
        <f t="shared" si="1"/>
        <v>0</v>
      </c>
      <c r="H5" s="510">
        <f t="shared" si="1"/>
        <v>0</v>
      </c>
      <c r="I5" s="511">
        <f t="shared" si="1"/>
        <v>0</v>
      </c>
      <c r="J5" s="45">
        <f t="shared" si="2"/>
        <v>0</v>
      </c>
      <c r="K5" s="491"/>
      <c r="L5" s="29" t="s">
        <v>318</v>
      </c>
      <c r="M5" s="509">
        <f>M7+M14</f>
        <v>0</v>
      </c>
      <c r="N5" s="510">
        <f>IF(N7+N15=0, 0.1, N7+N15)</f>
        <v>0.1</v>
      </c>
      <c r="O5" s="510">
        <f t="shared" ref="O5:V5" si="3">O7+O14</f>
        <v>0</v>
      </c>
      <c r="P5" s="510">
        <f t="shared" si="3"/>
        <v>0</v>
      </c>
      <c r="Q5" s="510">
        <f t="shared" si="3"/>
        <v>0</v>
      </c>
      <c r="R5" s="510">
        <f t="shared" si="3"/>
        <v>0</v>
      </c>
      <c r="S5" s="510">
        <f t="shared" si="3"/>
        <v>0</v>
      </c>
      <c r="T5" s="510">
        <f t="shared" si="3"/>
        <v>0</v>
      </c>
      <c r="U5" s="510">
        <f t="shared" si="3"/>
        <v>0</v>
      </c>
      <c r="V5" s="511">
        <f t="shared" si="3"/>
        <v>0</v>
      </c>
      <c r="W5" s="512">
        <f t="shared" si="4"/>
        <v>0.1</v>
      </c>
      <c r="X5" s="29"/>
      <c r="Y5" s="29"/>
      <c r="Z5" s="29"/>
    </row>
    <row r="6" ht="15.75" customHeight="1">
      <c r="A6" s="84"/>
      <c r="B6" s="513" t="s">
        <v>319</v>
      </c>
      <c r="C6" s="74"/>
      <c r="D6" s="74"/>
      <c r="E6" s="74"/>
      <c r="F6" s="74"/>
      <c r="G6" s="74"/>
      <c r="H6" s="74"/>
      <c r="I6" s="514"/>
      <c r="J6" s="515"/>
      <c r="K6" s="491"/>
      <c r="L6" s="513" t="s">
        <v>319</v>
      </c>
      <c r="M6" s="74"/>
      <c r="N6" s="74"/>
      <c r="O6" s="74"/>
      <c r="P6" s="74"/>
      <c r="Q6" s="74"/>
      <c r="R6" s="74"/>
      <c r="S6" s="74"/>
      <c r="T6" s="74"/>
      <c r="U6" s="74"/>
      <c r="V6" s="514"/>
      <c r="W6" s="516" t="s">
        <v>200</v>
      </c>
      <c r="X6" s="29"/>
      <c r="Y6" s="29"/>
      <c r="Z6" s="29"/>
    </row>
    <row r="7" ht="15.75" customHeight="1">
      <c r="A7" s="84"/>
      <c r="B7" s="29" t="s">
        <v>320</v>
      </c>
      <c r="C7" s="504" t="str">
        <f>'INPUT HERE'!$BK$64</f>
        <v/>
      </c>
      <c r="D7" s="505" t="str">
        <f>'INPUT HERE'!$BK$65</f>
        <v/>
      </c>
      <c r="E7" s="505" t="str">
        <f>'INPUT HERE'!$BK$66</f>
        <v/>
      </c>
      <c r="F7" s="505" t="str">
        <f>'INPUT HERE'!$BK$67</f>
        <v/>
      </c>
      <c r="G7" s="505" t="str">
        <f>'INPUT HERE'!$BK$68</f>
        <v/>
      </c>
      <c r="H7" s="505" t="str">
        <f>'INPUT HERE'!$BK$69</f>
        <v/>
      </c>
      <c r="I7" s="506" t="str">
        <f>'INPUT HERE'!$BK$70</f>
        <v/>
      </c>
      <c r="J7" s="45">
        <f>SUM(C7:I7)</f>
        <v>0</v>
      </c>
      <c r="K7" s="491"/>
      <c r="L7" s="29" t="s">
        <v>321</v>
      </c>
      <c r="M7" s="504" t="str">
        <f>'INPUT HERE'!$BK$71</f>
        <v/>
      </c>
      <c r="N7" s="505" t="str">
        <f>'INPUT HERE'!$BK$62</f>
        <v/>
      </c>
      <c r="O7" s="505" t="str">
        <f>'INPUT HERE'!$BK$72</f>
        <v/>
      </c>
      <c r="P7" s="505" t="str">
        <f>'INPUT HERE'!$BK$73</f>
        <v/>
      </c>
      <c r="Q7" s="505" t="str">
        <f>'INPUT HERE'!$BK$63</f>
        <v/>
      </c>
      <c r="R7" s="505" t="str">
        <f>'INPUT HERE'!$BK$74</f>
        <v/>
      </c>
      <c r="S7" s="505" t="str">
        <f>'INPUT HERE'!$BK$75</f>
        <v/>
      </c>
      <c r="T7" s="505" t="str">
        <f>'INPUT HERE'!$BK$61</f>
        <v/>
      </c>
      <c r="U7" s="505" t="str">
        <f>'INPUT HERE'!$BK$76</f>
        <v/>
      </c>
      <c r="V7" s="506" t="str">
        <f>'INPUT HERE'!$BK$77</f>
        <v/>
      </c>
      <c r="W7" s="512">
        <f>SUM(M7:V7)</f>
        <v>0</v>
      </c>
      <c r="X7" s="29"/>
      <c r="Y7" s="29"/>
      <c r="Z7" s="29"/>
    </row>
    <row r="8" ht="15.75" customHeight="1">
      <c r="A8" s="84"/>
      <c r="B8" s="29" t="s">
        <v>322</v>
      </c>
      <c r="C8" s="517">
        <f t="shared" ref="C8:I8" si="5">IF(C7,C7/C4,0)</f>
        <v>0</v>
      </c>
      <c r="D8" s="518">
        <f t="shared" si="5"/>
        <v>0</v>
      </c>
      <c r="E8" s="518">
        <f t="shared" si="5"/>
        <v>0</v>
      </c>
      <c r="F8" s="518">
        <f t="shared" si="5"/>
        <v>0</v>
      </c>
      <c r="G8" s="518">
        <f t="shared" si="5"/>
        <v>0</v>
      </c>
      <c r="H8" s="518">
        <f t="shared" si="5"/>
        <v>0</v>
      </c>
      <c r="I8" s="519">
        <f t="shared" si="5"/>
        <v>0</v>
      </c>
      <c r="J8" s="520">
        <f t="shared" ref="J8:J9" si="8">AVERAGE(C8:I8)</f>
        <v>0</v>
      </c>
      <c r="K8" s="491"/>
      <c r="L8" s="29" t="s">
        <v>323</v>
      </c>
      <c r="M8" s="521">
        <f t="shared" ref="M8:V8" si="6">IF(M7,M7/M4,0)</f>
        <v>0</v>
      </c>
      <c r="N8" s="522">
        <f t="shared" si="6"/>
        <v>0</v>
      </c>
      <c r="O8" s="522">
        <f t="shared" si="6"/>
        <v>0</v>
      </c>
      <c r="P8" s="522">
        <f t="shared" si="6"/>
        <v>0</v>
      </c>
      <c r="Q8" s="522">
        <f t="shared" si="6"/>
        <v>0</v>
      </c>
      <c r="R8" s="522">
        <f t="shared" si="6"/>
        <v>0</v>
      </c>
      <c r="S8" s="522">
        <f t="shared" si="6"/>
        <v>0</v>
      </c>
      <c r="T8" s="522">
        <f t="shared" si="6"/>
        <v>0</v>
      </c>
      <c r="U8" s="522">
        <f t="shared" si="6"/>
        <v>0</v>
      </c>
      <c r="V8" s="523">
        <f t="shared" si="6"/>
        <v>0</v>
      </c>
      <c r="W8" s="524">
        <f t="shared" ref="W8:W9" si="10">AVERAGE(M8:V8)</f>
        <v>0</v>
      </c>
      <c r="X8" s="29"/>
      <c r="Y8" s="29"/>
      <c r="Z8" s="29"/>
    </row>
    <row r="9" ht="15.75" customHeight="1">
      <c r="A9" s="84"/>
      <c r="B9" s="29" t="s">
        <v>324</v>
      </c>
      <c r="C9" s="525">
        <f t="shared" ref="C9:I9" si="7">IF(C7,C7/C4,0)</f>
        <v>0</v>
      </c>
      <c r="D9" s="526">
        <f t="shared" si="7"/>
        <v>0</v>
      </c>
      <c r="E9" s="526">
        <f t="shared" si="7"/>
        <v>0</v>
      </c>
      <c r="F9" s="526">
        <f t="shared" si="7"/>
        <v>0</v>
      </c>
      <c r="G9" s="526">
        <f t="shared" si="7"/>
        <v>0</v>
      </c>
      <c r="H9" s="526">
        <f t="shared" si="7"/>
        <v>0</v>
      </c>
      <c r="I9" s="527">
        <f t="shared" si="7"/>
        <v>0</v>
      </c>
      <c r="J9" s="528">
        <f t="shared" si="8"/>
        <v>0</v>
      </c>
      <c r="K9" s="491"/>
      <c r="L9" s="29" t="s">
        <v>324</v>
      </c>
      <c r="M9" s="525">
        <f t="shared" ref="M9:V9" si="9">IF(M7,M7/M4,0)</f>
        <v>0</v>
      </c>
      <c r="N9" s="526">
        <f t="shared" si="9"/>
        <v>0</v>
      </c>
      <c r="O9" s="526">
        <f t="shared" si="9"/>
        <v>0</v>
      </c>
      <c r="P9" s="526">
        <f t="shared" si="9"/>
        <v>0</v>
      </c>
      <c r="Q9" s="526">
        <f t="shared" si="9"/>
        <v>0</v>
      </c>
      <c r="R9" s="526">
        <f t="shared" si="9"/>
        <v>0</v>
      </c>
      <c r="S9" s="526">
        <f t="shared" si="9"/>
        <v>0</v>
      </c>
      <c r="T9" s="526">
        <f t="shared" si="9"/>
        <v>0</v>
      </c>
      <c r="U9" s="526">
        <f t="shared" si="9"/>
        <v>0</v>
      </c>
      <c r="V9" s="527">
        <f t="shared" si="9"/>
        <v>0</v>
      </c>
      <c r="W9" s="529">
        <f t="shared" si="10"/>
        <v>0</v>
      </c>
      <c r="X9" s="29"/>
      <c r="Y9" s="29"/>
      <c r="Z9" s="29"/>
    </row>
    <row r="10" ht="15.75" customHeight="1">
      <c r="A10" s="84"/>
      <c r="B10" s="530"/>
      <c r="C10" s="42"/>
      <c r="D10" s="42"/>
      <c r="E10" s="42"/>
      <c r="F10" s="42"/>
      <c r="G10" s="42"/>
      <c r="H10" s="42"/>
      <c r="I10" s="43"/>
      <c r="J10" s="531"/>
      <c r="K10" s="491"/>
      <c r="L10" s="532"/>
      <c r="M10" s="74"/>
      <c r="N10" s="74"/>
      <c r="O10" s="74"/>
      <c r="P10" s="74"/>
      <c r="Q10" s="74"/>
      <c r="R10" s="74"/>
      <c r="S10" s="74"/>
      <c r="T10" s="74"/>
      <c r="U10" s="74"/>
      <c r="V10" s="514"/>
      <c r="W10" s="533"/>
      <c r="X10" s="29"/>
      <c r="Y10" s="29"/>
      <c r="Z10" s="29"/>
    </row>
    <row r="11" ht="15.75" customHeight="1">
      <c r="A11" s="84"/>
      <c r="B11" s="44" t="s">
        <v>325</v>
      </c>
      <c r="C11" s="534" t="str">
        <f t="shared" ref="C11:I11" si="11">(C7/C4)/(($J$7-C7)/($J$4-C4))</f>
        <v>#DIV/0!</v>
      </c>
      <c r="D11" s="535" t="str">
        <f t="shared" si="11"/>
        <v>#DIV/0!</v>
      </c>
      <c r="E11" s="535" t="str">
        <f t="shared" si="11"/>
        <v>#DIV/0!</v>
      </c>
      <c r="F11" s="535" t="str">
        <f t="shared" si="11"/>
        <v>#DIV/0!</v>
      </c>
      <c r="G11" s="535" t="str">
        <f t="shared" si="11"/>
        <v>#DIV/0!</v>
      </c>
      <c r="H11" s="535" t="str">
        <f t="shared" si="11"/>
        <v>#DIV/0!</v>
      </c>
      <c r="I11" s="536" t="str">
        <f t="shared" si="11"/>
        <v>#DIV/0!</v>
      </c>
      <c r="J11" s="528" t="str">
        <f>AVERAGE(C11:I11)</f>
        <v>#DIV/0!</v>
      </c>
      <c r="K11" s="491"/>
      <c r="L11" s="44" t="s">
        <v>325</v>
      </c>
      <c r="M11" s="534" t="str">
        <f t="shared" ref="M11:V11" si="12">(M7/M4)/(($J$7-M7)/($J$4-M4))</f>
        <v>#DIV/0!</v>
      </c>
      <c r="N11" s="535" t="str">
        <f t="shared" si="12"/>
        <v>#DIV/0!</v>
      </c>
      <c r="O11" s="535" t="str">
        <f t="shared" si="12"/>
        <v>#DIV/0!</v>
      </c>
      <c r="P11" s="535" t="str">
        <f t="shared" si="12"/>
        <v>#DIV/0!</v>
      </c>
      <c r="Q11" s="535" t="str">
        <f t="shared" si="12"/>
        <v>#DIV/0!</v>
      </c>
      <c r="R11" s="535" t="str">
        <f t="shared" si="12"/>
        <v>#DIV/0!</v>
      </c>
      <c r="S11" s="535" t="str">
        <f t="shared" si="12"/>
        <v>#DIV/0!</v>
      </c>
      <c r="T11" s="535" t="str">
        <f t="shared" si="12"/>
        <v>#DIV/0!</v>
      </c>
      <c r="U11" s="535" t="str">
        <f t="shared" si="12"/>
        <v>#DIV/0!</v>
      </c>
      <c r="V11" s="536" t="str">
        <f t="shared" si="12"/>
        <v>#DIV/0!</v>
      </c>
      <c r="W11" s="529" t="str">
        <f>AVERAGE(M11:V11)</f>
        <v>#DIV/0!</v>
      </c>
      <c r="X11" s="29"/>
      <c r="Y11" s="29"/>
      <c r="Z11" s="29"/>
    </row>
    <row r="12" ht="15.75" customHeight="1">
      <c r="A12" s="84"/>
      <c r="B12" s="503" t="s">
        <v>210</v>
      </c>
      <c r="C12" s="537" t="str">
        <f t="shared" ref="C12:I12" si="13">C11-$J$11</f>
        <v>#DIV/0!</v>
      </c>
      <c r="D12" s="538" t="str">
        <f t="shared" si="13"/>
        <v>#DIV/0!</v>
      </c>
      <c r="E12" s="538" t="str">
        <f t="shared" si="13"/>
        <v>#DIV/0!</v>
      </c>
      <c r="F12" s="538" t="str">
        <f t="shared" si="13"/>
        <v>#DIV/0!</v>
      </c>
      <c r="G12" s="538" t="str">
        <f t="shared" si="13"/>
        <v>#DIV/0!</v>
      </c>
      <c r="H12" s="538" t="str">
        <f t="shared" si="13"/>
        <v>#DIV/0!</v>
      </c>
      <c r="I12" s="539" t="str">
        <f t="shared" si="13"/>
        <v>#DIV/0!</v>
      </c>
      <c r="J12" s="540"/>
      <c r="K12" s="491"/>
      <c r="L12" s="503" t="s">
        <v>210</v>
      </c>
      <c r="M12" s="525" t="str">
        <f t="shared" ref="M12:V12" si="14">M11-$J$11</f>
        <v>#DIV/0!</v>
      </c>
      <c r="N12" s="526" t="str">
        <f t="shared" si="14"/>
        <v>#DIV/0!</v>
      </c>
      <c r="O12" s="526" t="str">
        <f t="shared" si="14"/>
        <v>#DIV/0!</v>
      </c>
      <c r="P12" s="526" t="str">
        <f t="shared" si="14"/>
        <v>#DIV/0!</v>
      </c>
      <c r="Q12" s="526" t="str">
        <f t="shared" si="14"/>
        <v>#DIV/0!</v>
      </c>
      <c r="R12" s="526" t="str">
        <f t="shared" si="14"/>
        <v>#DIV/0!</v>
      </c>
      <c r="S12" s="526" t="str">
        <f t="shared" si="14"/>
        <v>#DIV/0!</v>
      </c>
      <c r="T12" s="526" t="str">
        <f t="shared" si="14"/>
        <v>#DIV/0!</v>
      </c>
      <c r="U12" s="526" t="str">
        <f t="shared" si="14"/>
        <v>#DIV/0!</v>
      </c>
      <c r="V12" s="527" t="str">
        <f t="shared" si="14"/>
        <v>#DIV/0!</v>
      </c>
      <c r="W12" s="541"/>
      <c r="X12" s="29"/>
      <c r="Y12" s="29"/>
      <c r="Z12" s="29"/>
    </row>
    <row r="13" ht="15.75" customHeight="1">
      <c r="A13" s="84"/>
      <c r="B13" s="44" t="s">
        <v>326</v>
      </c>
      <c r="C13" s="542" t="str">
        <f t="shared" ref="C13:H13" si="15">(C7/C4)/($I$7/$I$4)</f>
        <v>#DIV/0!</v>
      </c>
      <c r="D13" s="543" t="str">
        <f t="shared" si="15"/>
        <v>#DIV/0!</v>
      </c>
      <c r="E13" s="543" t="str">
        <f t="shared" si="15"/>
        <v>#DIV/0!</v>
      </c>
      <c r="F13" s="543" t="str">
        <f t="shared" si="15"/>
        <v>#DIV/0!</v>
      </c>
      <c r="G13" s="543" t="str">
        <f t="shared" si="15"/>
        <v>#DIV/0!</v>
      </c>
      <c r="H13" s="543" t="str">
        <f t="shared" si="15"/>
        <v>#DIV/0!</v>
      </c>
      <c r="I13" s="544"/>
      <c r="J13" s="528" t="str">
        <f>AVERAGE(C13:I13)</f>
        <v>#DIV/0!</v>
      </c>
      <c r="K13" s="491"/>
      <c r="L13" s="513" t="s">
        <v>327</v>
      </c>
      <c r="M13" s="74"/>
      <c r="N13" s="74"/>
      <c r="O13" s="74"/>
      <c r="P13" s="74"/>
      <c r="Q13" s="74"/>
      <c r="R13" s="74"/>
      <c r="S13" s="74"/>
      <c r="T13" s="74"/>
      <c r="U13" s="74"/>
      <c r="V13" s="514"/>
      <c r="W13" s="516"/>
      <c r="X13" s="29"/>
      <c r="Y13" s="29"/>
      <c r="Z13" s="29"/>
    </row>
    <row r="14" ht="15.75" customHeight="1">
      <c r="A14" s="84"/>
      <c r="B14" s="29" t="s">
        <v>213</v>
      </c>
      <c r="C14" s="525" t="str">
        <f t="shared" ref="C14:H14" si="16">C13-$I$11</f>
        <v>#DIV/0!</v>
      </c>
      <c r="D14" s="526" t="str">
        <f t="shared" si="16"/>
        <v>#DIV/0!</v>
      </c>
      <c r="E14" s="526" t="str">
        <f t="shared" si="16"/>
        <v>#DIV/0!</v>
      </c>
      <c r="F14" s="526" t="str">
        <f t="shared" si="16"/>
        <v>#DIV/0!</v>
      </c>
      <c r="G14" s="526" t="str">
        <f t="shared" si="16"/>
        <v>#DIV/0!</v>
      </c>
      <c r="H14" s="526" t="str">
        <f t="shared" si="16"/>
        <v>#DIV/0!</v>
      </c>
      <c r="I14" s="545"/>
      <c r="J14" s="546"/>
      <c r="K14" s="491"/>
      <c r="L14" s="29" t="s">
        <v>328</v>
      </c>
      <c r="M14" s="504" t="str">
        <f>'INPUT HERE'!$BL$71</f>
        <v/>
      </c>
      <c r="N14" s="505" t="str">
        <f>'INPUT HERE'!$BL$62</f>
        <v/>
      </c>
      <c r="O14" s="505" t="str">
        <f>'INPUT HERE'!$BL$72</f>
        <v/>
      </c>
      <c r="P14" s="505" t="str">
        <f>'INPUT HERE'!$BL$73</f>
        <v/>
      </c>
      <c r="Q14" s="505" t="str">
        <f>'INPUT HERE'!$BL$63</f>
        <v/>
      </c>
      <c r="R14" s="505" t="str">
        <f>'INPUT HERE'!$BL$74</f>
        <v/>
      </c>
      <c r="S14" s="505" t="str">
        <f>'INPUT HERE'!$BL$75</f>
        <v/>
      </c>
      <c r="T14" s="505" t="str">
        <f>'INPUT HERE'!$BL$61</f>
        <v/>
      </c>
      <c r="U14" s="505" t="str">
        <f>'INPUT HERE'!$BL$76</f>
        <v/>
      </c>
      <c r="V14" s="506" t="str">
        <f>'INPUT HERE'!$BL$77</f>
        <v/>
      </c>
      <c r="W14" s="512">
        <f>SUM(M14:V14)</f>
        <v>0</v>
      </c>
      <c r="X14" s="29"/>
      <c r="Y14" s="29"/>
      <c r="Z14" s="29"/>
    </row>
    <row r="15" ht="15.75" customHeight="1">
      <c r="A15" s="84"/>
      <c r="B15" s="513" t="s">
        <v>327</v>
      </c>
      <c r="C15" s="74"/>
      <c r="D15" s="74"/>
      <c r="E15" s="74"/>
      <c r="F15" s="74"/>
      <c r="G15" s="74"/>
      <c r="H15" s="74"/>
      <c r="I15" s="514"/>
      <c r="J15" s="515"/>
      <c r="K15" s="491"/>
      <c r="L15" s="29" t="s">
        <v>323</v>
      </c>
      <c r="M15" s="521">
        <f t="shared" ref="M15:V15" si="17">IF(M14,M14/M4,0)</f>
        <v>0</v>
      </c>
      <c r="N15" s="522">
        <f t="shared" si="17"/>
        <v>0</v>
      </c>
      <c r="O15" s="522">
        <f t="shared" si="17"/>
        <v>0</v>
      </c>
      <c r="P15" s="522">
        <f t="shared" si="17"/>
        <v>0</v>
      </c>
      <c r="Q15" s="522">
        <f t="shared" si="17"/>
        <v>0</v>
      </c>
      <c r="R15" s="522">
        <f t="shared" si="17"/>
        <v>0</v>
      </c>
      <c r="S15" s="522">
        <f t="shared" si="17"/>
        <v>0</v>
      </c>
      <c r="T15" s="522">
        <f t="shared" si="17"/>
        <v>0</v>
      </c>
      <c r="U15" s="522">
        <f t="shared" si="17"/>
        <v>0</v>
      </c>
      <c r="V15" s="523">
        <f t="shared" si="17"/>
        <v>0</v>
      </c>
      <c r="W15" s="524">
        <f t="shared" ref="W15:W16" si="19">AVERAGE(M15:V15)</f>
        <v>0</v>
      </c>
      <c r="X15" s="29"/>
      <c r="Y15" s="29"/>
      <c r="Z15" s="29"/>
    </row>
    <row r="16" ht="15.75" customHeight="1">
      <c r="A16" s="84"/>
      <c r="B16" s="29" t="s">
        <v>329</v>
      </c>
      <c r="C16" s="504" t="str">
        <f>'INPUT HERE'!$BL$64</f>
        <v/>
      </c>
      <c r="D16" s="505" t="str">
        <f>'INPUT HERE'!$BL$65</f>
        <v/>
      </c>
      <c r="E16" s="505" t="str">
        <f>'INPUT HERE'!$BL$66</f>
        <v/>
      </c>
      <c r="F16" s="505" t="str">
        <f>'INPUT HERE'!$BL$67</f>
        <v/>
      </c>
      <c r="G16" s="505" t="str">
        <f>'INPUT HERE'!$BL$68</f>
        <v/>
      </c>
      <c r="H16" s="505" t="str">
        <f>'INPUT HERE'!$BL$69</f>
        <v/>
      </c>
      <c r="I16" s="506" t="str">
        <f>'INPUT HERE'!$BL$70</f>
        <v/>
      </c>
      <c r="J16" s="45">
        <f>SUM(C16:I16)</f>
        <v>0</v>
      </c>
      <c r="K16" s="491"/>
      <c r="L16" s="29" t="s">
        <v>330</v>
      </c>
      <c r="M16" s="537">
        <f>IF(M14,M14/M4,0)</f>
        <v>0</v>
      </c>
      <c r="N16" s="538">
        <f>IF(M14,M14/M4,0)</f>
        <v>0</v>
      </c>
      <c r="O16" s="538">
        <f t="shared" ref="O16:V16" si="18">IF(O14,O14/O4,0)</f>
        <v>0</v>
      </c>
      <c r="P16" s="538">
        <f t="shared" si="18"/>
        <v>0</v>
      </c>
      <c r="Q16" s="538">
        <f t="shared" si="18"/>
        <v>0</v>
      </c>
      <c r="R16" s="538">
        <f t="shared" si="18"/>
        <v>0</v>
      </c>
      <c r="S16" s="538">
        <f t="shared" si="18"/>
        <v>0</v>
      </c>
      <c r="T16" s="538">
        <f t="shared" si="18"/>
        <v>0</v>
      </c>
      <c r="U16" s="538">
        <f t="shared" si="18"/>
        <v>0</v>
      </c>
      <c r="V16" s="539">
        <f t="shared" si="18"/>
        <v>0</v>
      </c>
      <c r="W16" s="529">
        <f t="shared" si="19"/>
        <v>0</v>
      </c>
      <c r="X16" s="29"/>
      <c r="Y16" s="29"/>
      <c r="Z16" s="29"/>
    </row>
    <row r="17" ht="15.75" customHeight="1">
      <c r="A17" s="84"/>
      <c r="B17" s="29" t="s">
        <v>331</v>
      </c>
      <c r="C17" s="517">
        <f t="shared" ref="C17:I17" si="20">IF(C16,C16/C4,0)</f>
        <v>0</v>
      </c>
      <c r="D17" s="518">
        <f t="shared" si="20"/>
        <v>0</v>
      </c>
      <c r="E17" s="518">
        <f t="shared" si="20"/>
        <v>0</v>
      </c>
      <c r="F17" s="518">
        <f t="shared" si="20"/>
        <v>0</v>
      </c>
      <c r="G17" s="518">
        <f t="shared" si="20"/>
        <v>0</v>
      </c>
      <c r="H17" s="518">
        <f t="shared" si="20"/>
        <v>0</v>
      </c>
      <c r="I17" s="519">
        <f t="shared" si="20"/>
        <v>0</v>
      </c>
      <c r="J17" s="520">
        <f t="shared" ref="J17:J18" si="22">AVERAGE(C17:I17)</f>
        <v>0</v>
      </c>
      <c r="K17" s="491"/>
      <c r="L17" s="532"/>
      <c r="M17" s="74"/>
      <c r="N17" s="74"/>
      <c r="O17" s="74"/>
      <c r="P17" s="74"/>
      <c r="Q17" s="74"/>
      <c r="R17" s="74"/>
      <c r="S17" s="74"/>
      <c r="T17" s="74"/>
      <c r="U17" s="74"/>
      <c r="V17" s="75"/>
      <c r="W17" s="547"/>
      <c r="X17" s="29"/>
      <c r="Y17" s="29"/>
      <c r="Z17" s="29"/>
    </row>
    <row r="18" ht="15.75" customHeight="1">
      <c r="A18" s="84"/>
      <c r="B18" s="29" t="s">
        <v>330</v>
      </c>
      <c r="C18" s="525">
        <f t="shared" ref="C18:I18" si="21">IF(C16,C16/C4,0)</f>
        <v>0</v>
      </c>
      <c r="D18" s="526">
        <f t="shared" si="21"/>
        <v>0</v>
      </c>
      <c r="E18" s="526">
        <f t="shared" si="21"/>
        <v>0</v>
      </c>
      <c r="F18" s="526">
        <f t="shared" si="21"/>
        <v>0</v>
      </c>
      <c r="G18" s="526">
        <f t="shared" si="21"/>
        <v>0</v>
      </c>
      <c r="H18" s="526">
        <f t="shared" si="21"/>
        <v>0</v>
      </c>
      <c r="I18" s="527">
        <f t="shared" si="21"/>
        <v>0</v>
      </c>
      <c r="J18" s="528">
        <f t="shared" si="22"/>
        <v>0</v>
      </c>
      <c r="K18" s="491"/>
      <c r="L18" s="44" t="s">
        <v>209</v>
      </c>
      <c r="M18" s="534" t="str">
        <f t="shared" ref="M18:V18" si="23">(M14/M4)/(($J$16-M14)/($J$4-M4))</f>
        <v>#DIV/0!</v>
      </c>
      <c r="N18" s="535" t="str">
        <f t="shared" si="23"/>
        <v>#DIV/0!</v>
      </c>
      <c r="O18" s="535" t="str">
        <f t="shared" si="23"/>
        <v>#DIV/0!</v>
      </c>
      <c r="P18" s="535" t="str">
        <f t="shared" si="23"/>
        <v>#DIV/0!</v>
      </c>
      <c r="Q18" s="535" t="str">
        <f t="shared" si="23"/>
        <v>#DIV/0!</v>
      </c>
      <c r="R18" s="535" t="str">
        <f t="shared" si="23"/>
        <v>#DIV/0!</v>
      </c>
      <c r="S18" s="535" t="str">
        <f t="shared" si="23"/>
        <v>#DIV/0!</v>
      </c>
      <c r="T18" s="535" t="str">
        <f t="shared" si="23"/>
        <v>#DIV/0!</v>
      </c>
      <c r="U18" s="535" t="str">
        <f t="shared" si="23"/>
        <v>#DIV/0!</v>
      </c>
      <c r="V18" s="536" t="str">
        <f t="shared" si="23"/>
        <v>#DIV/0!</v>
      </c>
      <c r="W18" s="548" t="str">
        <f>AVERAGE(M18:V18)</f>
        <v>#DIV/0!</v>
      </c>
      <c r="X18" s="29"/>
      <c r="Y18" s="29"/>
      <c r="Z18" s="29"/>
    </row>
    <row r="19" ht="15.75" customHeight="1">
      <c r="A19" s="84"/>
      <c r="B19" s="549"/>
      <c r="C19" s="74"/>
      <c r="D19" s="74"/>
      <c r="E19" s="74"/>
      <c r="F19" s="74"/>
      <c r="G19" s="74"/>
      <c r="H19" s="74"/>
      <c r="I19" s="514"/>
      <c r="J19" s="531"/>
      <c r="K19" s="491"/>
      <c r="L19" s="550" t="s">
        <v>325</v>
      </c>
      <c r="M19" s="525" t="str">
        <f t="shared" ref="M19:V19" si="24">M18-$J$20</f>
        <v>#DIV/0!</v>
      </c>
      <c r="N19" s="526" t="str">
        <f t="shared" si="24"/>
        <v>#DIV/0!</v>
      </c>
      <c r="O19" s="526" t="str">
        <f t="shared" si="24"/>
        <v>#DIV/0!</v>
      </c>
      <c r="P19" s="526" t="str">
        <f t="shared" si="24"/>
        <v>#DIV/0!</v>
      </c>
      <c r="Q19" s="526" t="str">
        <f t="shared" si="24"/>
        <v>#DIV/0!</v>
      </c>
      <c r="R19" s="526" t="str">
        <f t="shared" si="24"/>
        <v>#DIV/0!</v>
      </c>
      <c r="S19" s="526" t="str">
        <f t="shared" si="24"/>
        <v>#DIV/0!</v>
      </c>
      <c r="T19" s="526" t="str">
        <f t="shared" si="24"/>
        <v>#DIV/0!</v>
      </c>
      <c r="U19" s="526" t="str">
        <f t="shared" si="24"/>
        <v>#DIV/0!</v>
      </c>
      <c r="V19" s="527" t="str">
        <f t="shared" si="24"/>
        <v>#DIV/0!</v>
      </c>
      <c r="W19" s="551"/>
      <c r="X19" s="29"/>
      <c r="Y19" s="29"/>
      <c r="Z19" s="29"/>
    </row>
    <row r="20" ht="15.75" customHeight="1">
      <c r="A20" s="84"/>
      <c r="B20" s="552" t="s">
        <v>325</v>
      </c>
      <c r="C20" s="534" t="str">
        <f t="shared" ref="C20:I20" si="25">(C16/C4)/(($J$16-C16)/($J$4-C4))</f>
        <v>#DIV/0!</v>
      </c>
      <c r="D20" s="535" t="str">
        <f t="shared" si="25"/>
        <v>#DIV/0!</v>
      </c>
      <c r="E20" s="535" t="str">
        <f t="shared" si="25"/>
        <v>#DIV/0!</v>
      </c>
      <c r="F20" s="535" t="str">
        <f t="shared" si="25"/>
        <v>#DIV/0!</v>
      </c>
      <c r="G20" s="535" t="str">
        <f t="shared" si="25"/>
        <v>#DIV/0!</v>
      </c>
      <c r="H20" s="535" t="str">
        <f t="shared" si="25"/>
        <v>#DIV/0!</v>
      </c>
      <c r="I20" s="536" t="str">
        <f t="shared" si="25"/>
        <v>#DIV/0!</v>
      </c>
      <c r="J20" s="528" t="str">
        <f>AVERAGE(C20:I20)</f>
        <v>#DIV/0!</v>
      </c>
      <c r="K20" s="491"/>
      <c r="L20" s="29"/>
      <c r="M20" s="29"/>
      <c r="N20" s="29"/>
      <c r="O20" s="29"/>
      <c r="P20" s="29"/>
      <c r="Q20" s="29"/>
      <c r="R20" s="29"/>
      <c r="S20" s="29"/>
      <c r="T20" s="29"/>
      <c r="U20" s="29"/>
      <c r="V20" s="29"/>
      <c r="W20" s="29"/>
      <c r="X20" s="29"/>
      <c r="Y20" s="29"/>
      <c r="Z20" s="29"/>
    </row>
    <row r="21" ht="15.75" customHeight="1">
      <c r="A21" s="84"/>
      <c r="B21" s="553" t="s">
        <v>210</v>
      </c>
      <c r="C21" s="537" t="str">
        <f t="shared" ref="C21:I21" si="26">C20-$J$20</f>
        <v>#DIV/0!</v>
      </c>
      <c r="D21" s="538" t="str">
        <f t="shared" si="26"/>
        <v>#DIV/0!</v>
      </c>
      <c r="E21" s="538" t="str">
        <f t="shared" si="26"/>
        <v>#DIV/0!</v>
      </c>
      <c r="F21" s="538" t="str">
        <f t="shared" si="26"/>
        <v>#DIV/0!</v>
      </c>
      <c r="G21" s="538" t="str">
        <f t="shared" si="26"/>
        <v>#DIV/0!</v>
      </c>
      <c r="H21" s="538" t="str">
        <f t="shared" si="26"/>
        <v>#DIV/0!</v>
      </c>
      <c r="I21" s="539" t="str">
        <f t="shared" si="26"/>
        <v>#DIV/0!</v>
      </c>
      <c r="J21" s="546"/>
      <c r="K21" s="491"/>
      <c r="L21" s="29"/>
      <c r="M21" s="29"/>
      <c r="N21" s="29"/>
      <c r="O21" s="29"/>
      <c r="P21" s="29"/>
      <c r="Q21" s="29"/>
      <c r="R21" s="29"/>
      <c r="S21" s="29"/>
      <c r="T21" s="29"/>
      <c r="U21" s="29"/>
      <c r="V21" s="29"/>
      <c r="W21" s="29"/>
      <c r="X21" s="29"/>
      <c r="Y21" s="29"/>
      <c r="Z21" s="29"/>
    </row>
    <row r="22" ht="15.75" customHeight="1">
      <c r="A22" s="84"/>
      <c r="B22" s="554" t="s">
        <v>326</v>
      </c>
      <c r="C22" s="542" t="str">
        <f t="shared" ref="C22:H22" si="27">(C16/C4)/($I$16/$I$4)</f>
        <v>#DIV/0!</v>
      </c>
      <c r="D22" s="543" t="str">
        <f t="shared" si="27"/>
        <v>#DIV/0!</v>
      </c>
      <c r="E22" s="543" t="str">
        <f t="shared" si="27"/>
        <v>#DIV/0!</v>
      </c>
      <c r="F22" s="543" t="str">
        <f t="shared" si="27"/>
        <v>#DIV/0!</v>
      </c>
      <c r="G22" s="543" t="str">
        <f t="shared" si="27"/>
        <v>#DIV/0!</v>
      </c>
      <c r="H22" s="543" t="str">
        <f t="shared" si="27"/>
        <v>#DIV/0!</v>
      </c>
      <c r="I22" s="555"/>
      <c r="J22" s="528" t="str">
        <f>AVERAGE(C22:H22)</f>
        <v>#DIV/0!</v>
      </c>
      <c r="K22" s="491"/>
      <c r="L22" s="44"/>
      <c r="M22" s="538"/>
      <c r="N22" s="538"/>
      <c r="O22" s="538"/>
      <c r="P22" s="538"/>
      <c r="Q22" s="538"/>
      <c r="R22" s="538"/>
      <c r="S22" s="538"/>
      <c r="T22" s="29"/>
      <c r="U22" s="29"/>
      <c r="V22" s="29"/>
      <c r="W22" s="538"/>
      <c r="X22" s="29"/>
      <c r="Y22" s="29"/>
      <c r="Z22" s="29"/>
    </row>
    <row r="23" ht="15.75" customHeight="1">
      <c r="A23" s="84"/>
      <c r="B23" s="509" t="s">
        <v>213</v>
      </c>
      <c r="C23" s="525" t="str">
        <f t="shared" ref="C23:H23" si="28">C22-$I$20</f>
        <v>#DIV/0!</v>
      </c>
      <c r="D23" s="526" t="str">
        <f t="shared" si="28"/>
        <v>#DIV/0!</v>
      </c>
      <c r="E23" s="526" t="str">
        <f t="shared" si="28"/>
        <v>#DIV/0!</v>
      </c>
      <c r="F23" s="526" t="str">
        <f t="shared" si="28"/>
        <v>#DIV/0!</v>
      </c>
      <c r="G23" s="526" t="str">
        <f t="shared" si="28"/>
        <v>#DIV/0!</v>
      </c>
      <c r="H23" s="526" t="str">
        <f t="shared" si="28"/>
        <v>#DIV/0!</v>
      </c>
      <c r="I23" s="545"/>
      <c r="J23" s="556"/>
      <c r="K23" s="491"/>
      <c r="L23" s="29"/>
      <c r="M23" s="538"/>
      <c r="N23" s="538"/>
      <c r="O23" s="538"/>
      <c r="P23" s="538"/>
      <c r="Q23" s="538"/>
      <c r="R23" s="538"/>
      <c r="S23" s="29"/>
      <c r="T23" s="29"/>
      <c r="U23" s="29"/>
      <c r="V23" s="29"/>
      <c r="W23" s="29"/>
      <c r="X23" s="29"/>
      <c r="Y23" s="29"/>
      <c r="Z23" s="29"/>
    </row>
    <row r="24" ht="15.75" customHeight="1">
      <c r="A24" s="84"/>
      <c r="B24" s="29"/>
      <c r="C24" s="29"/>
      <c r="D24" s="29"/>
      <c r="E24" s="29"/>
      <c r="F24" s="29"/>
      <c r="G24" s="29"/>
      <c r="H24" s="29"/>
      <c r="I24" s="29"/>
      <c r="J24" s="29"/>
      <c r="K24" s="491"/>
      <c r="L24" s="29"/>
      <c r="M24" s="29"/>
      <c r="N24" s="29"/>
      <c r="O24" s="29"/>
      <c r="P24" s="29"/>
      <c r="Q24" s="29"/>
      <c r="R24" s="29"/>
      <c r="S24" s="29"/>
      <c r="T24" s="29"/>
      <c r="U24" s="29"/>
      <c r="V24" s="29"/>
      <c r="W24" s="29"/>
      <c r="X24" s="29"/>
      <c r="Y24" s="29"/>
      <c r="Z24" s="29"/>
    </row>
    <row r="25" ht="15.75" customHeight="1">
      <c r="A25" s="84"/>
      <c r="B25" s="29"/>
      <c r="C25" s="29"/>
      <c r="D25" s="29"/>
      <c r="E25" s="29"/>
      <c r="F25" s="29"/>
      <c r="G25" s="29"/>
      <c r="H25" s="29"/>
      <c r="I25" s="29"/>
      <c r="J25" s="29"/>
      <c r="K25" s="491"/>
      <c r="L25" s="29"/>
      <c r="M25" s="29"/>
      <c r="N25" s="29"/>
      <c r="O25" s="29"/>
      <c r="P25" s="29"/>
      <c r="Q25" s="29"/>
      <c r="R25" s="29"/>
      <c r="S25" s="29"/>
      <c r="T25" s="29"/>
      <c r="U25" s="29"/>
      <c r="V25" s="29"/>
      <c r="W25" s="29"/>
      <c r="X25" s="29"/>
      <c r="Y25" s="29"/>
      <c r="Z25" s="29"/>
    </row>
    <row r="26" ht="15.75" customHeight="1">
      <c r="A26" s="84"/>
      <c r="B26" s="29"/>
      <c r="C26" s="29"/>
      <c r="D26" s="29"/>
      <c r="E26" s="29"/>
      <c r="F26" s="29"/>
      <c r="G26" s="29"/>
      <c r="H26" s="29"/>
      <c r="I26" s="29"/>
      <c r="J26" s="29"/>
      <c r="K26" s="491"/>
      <c r="L26" s="29"/>
      <c r="M26" s="29"/>
      <c r="N26" s="29"/>
      <c r="O26" s="29"/>
      <c r="P26" s="29"/>
      <c r="Q26" s="29"/>
      <c r="R26" s="29"/>
      <c r="S26" s="29"/>
      <c r="T26" s="29"/>
      <c r="U26" s="29"/>
      <c r="V26" s="29"/>
      <c r="W26" s="29"/>
      <c r="X26" s="29"/>
      <c r="Y26" s="29"/>
      <c r="Z26" s="29"/>
    </row>
    <row r="27" ht="15.75" customHeight="1">
      <c r="A27" s="84"/>
      <c r="B27" s="29"/>
      <c r="C27" s="29"/>
      <c r="D27" s="29"/>
      <c r="E27" s="29"/>
      <c r="F27" s="29"/>
      <c r="G27" s="29"/>
      <c r="H27" s="29"/>
      <c r="I27" s="29"/>
      <c r="J27" s="29"/>
      <c r="K27" s="491"/>
      <c r="L27" s="29"/>
      <c r="M27" s="29"/>
      <c r="N27" s="29"/>
      <c r="O27" s="29"/>
      <c r="P27" s="29"/>
      <c r="Q27" s="29"/>
      <c r="R27" s="29"/>
      <c r="S27" s="29"/>
      <c r="T27" s="29"/>
      <c r="U27" s="29"/>
      <c r="V27" s="29"/>
      <c r="W27" s="29"/>
      <c r="X27" s="29"/>
      <c r="Y27" s="29"/>
      <c r="Z27" s="29"/>
    </row>
    <row r="28" ht="15.75" customHeight="1">
      <c r="A28" s="84"/>
      <c r="B28" s="29"/>
      <c r="C28" s="29"/>
      <c r="D28" s="29"/>
      <c r="E28" s="29"/>
      <c r="F28" s="29"/>
      <c r="G28" s="29"/>
      <c r="H28" s="29"/>
      <c r="I28" s="29"/>
      <c r="J28" s="29"/>
      <c r="K28" s="491"/>
      <c r="L28" s="29"/>
      <c r="M28" s="29"/>
      <c r="N28" s="29"/>
      <c r="O28" s="29"/>
      <c r="P28" s="29"/>
      <c r="Q28" s="29"/>
      <c r="R28" s="29"/>
      <c r="S28" s="29"/>
      <c r="T28" s="29"/>
      <c r="U28" s="29"/>
      <c r="V28" s="29"/>
      <c r="W28" s="29"/>
      <c r="X28" s="29"/>
      <c r="Y28" s="29"/>
      <c r="Z28" s="29"/>
    </row>
    <row r="29" ht="15.75" customHeight="1">
      <c r="A29" s="84"/>
      <c r="B29" s="29"/>
      <c r="C29" s="29"/>
      <c r="D29" s="29"/>
      <c r="E29" s="29"/>
      <c r="F29" s="29"/>
      <c r="G29" s="29"/>
      <c r="H29" s="29"/>
      <c r="I29" s="29"/>
      <c r="J29" s="29"/>
      <c r="K29" s="491"/>
      <c r="L29" s="29"/>
      <c r="M29" s="29"/>
      <c r="N29" s="29"/>
      <c r="O29" s="29"/>
      <c r="P29" s="29"/>
      <c r="Q29" s="29"/>
      <c r="R29" s="29"/>
      <c r="S29" s="29"/>
      <c r="T29" s="29"/>
      <c r="U29" s="29"/>
      <c r="V29" s="29"/>
      <c r="W29" s="29"/>
      <c r="X29" s="29"/>
      <c r="Y29" s="29"/>
      <c r="Z29" s="29"/>
    </row>
    <row r="30" ht="15.75" customHeight="1">
      <c r="A30" s="84"/>
      <c r="B30" s="29"/>
      <c r="C30" s="29"/>
      <c r="D30" s="29"/>
      <c r="E30" s="29"/>
      <c r="F30" s="29"/>
      <c r="G30" s="29"/>
      <c r="H30" s="29"/>
      <c r="I30" s="29"/>
      <c r="J30" s="29"/>
      <c r="K30" s="491"/>
      <c r="L30" s="29"/>
      <c r="M30" s="29"/>
      <c r="N30" s="29"/>
      <c r="O30" s="29"/>
      <c r="P30" s="29"/>
      <c r="Q30" s="29"/>
      <c r="R30" s="29"/>
      <c r="S30" s="29"/>
      <c r="T30" s="29"/>
      <c r="U30" s="29"/>
      <c r="V30" s="29"/>
      <c r="W30" s="29"/>
      <c r="X30" s="29"/>
      <c r="Y30" s="29"/>
      <c r="Z30" s="29"/>
    </row>
    <row r="31" ht="15.75" customHeight="1">
      <c r="A31" s="84"/>
      <c r="B31" s="29"/>
      <c r="C31" s="29"/>
      <c r="D31" s="29"/>
      <c r="E31" s="29"/>
      <c r="F31" s="29"/>
      <c r="G31" s="29"/>
      <c r="H31" s="29"/>
      <c r="I31" s="29"/>
      <c r="J31" s="29"/>
      <c r="K31" s="491"/>
      <c r="L31" s="29"/>
      <c r="M31" s="29"/>
      <c r="N31" s="29"/>
      <c r="O31" s="29"/>
      <c r="P31" s="29"/>
      <c r="Q31" s="29"/>
      <c r="R31" s="29"/>
      <c r="S31" s="29"/>
      <c r="T31" s="29"/>
      <c r="U31" s="29"/>
      <c r="V31" s="29"/>
      <c r="W31" s="29"/>
      <c r="X31" s="29"/>
      <c r="Y31" s="29"/>
      <c r="Z31" s="29"/>
    </row>
    <row r="32" ht="15.75" customHeight="1">
      <c r="A32" s="84"/>
      <c r="B32" s="29"/>
      <c r="C32" s="29"/>
      <c r="D32" s="29"/>
      <c r="E32" s="29"/>
      <c r="F32" s="29"/>
      <c r="G32" s="29"/>
      <c r="H32" s="29"/>
      <c r="I32" s="29"/>
      <c r="J32" s="29"/>
      <c r="K32" s="491"/>
      <c r="L32" s="29"/>
      <c r="M32" s="29"/>
      <c r="N32" s="29"/>
      <c r="O32" s="29"/>
      <c r="P32" s="29"/>
      <c r="Q32" s="29"/>
      <c r="R32" s="29"/>
      <c r="S32" s="29"/>
      <c r="T32" s="29"/>
      <c r="U32" s="29"/>
      <c r="V32" s="29"/>
      <c r="W32" s="29"/>
      <c r="X32" s="29"/>
      <c r="Y32" s="29"/>
      <c r="Z32" s="29"/>
    </row>
    <row r="33" ht="15.75" customHeight="1">
      <c r="A33" s="84"/>
      <c r="B33" s="29"/>
      <c r="C33" s="29"/>
      <c r="D33" s="29"/>
      <c r="E33" s="29"/>
      <c r="F33" s="29"/>
      <c r="G33" s="29"/>
      <c r="H33" s="29"/>
      <c r="I33" s="29"/>
      <c r="J33" s="29"/>
      <c r="K33" s="491"/>
      <c r="L33" s="29"/>
      <c r="M33" s="29"/>
      <c r="N33" s="29"/>
      <c r="O33" s="29"/>
      <c r="P33" s="29"/>
      <c r="Q33" s="29"/>
      <c r="R33" s="29"/>
      <c r="S33" s="29"/>
      <c r="T33" s="29"/>
      <c r="U33" s="29"/>
      <c r="V33" s="29"/>
      <c r="W33" s="29"/>
      <c r="X33" s="29"/>
      <c r="Y33" s="29"/>
      <c r="Z33" s="29"/>
    </row>
    <row r="34" ht="15.75" customHeight="1">
      <c r="A34" s="84"/>
      <c r="B34" s="29"/>
      <c r="C34" s="29"/>
      <c r="D34" s="29"/>
      <c r="E34" s="29"/>
      <c r="F34" s="29"/>
      <c r="G34" s="29"/>
      <c r="H34" s="29"/>
      <c r="I34" s="29"/>
      <c r="J34" s="29"/>
      <c r="K34" s="491"/>
      <c r="L34" s="29"/>
      <c r="M34" s="29"/>
      <c r="N34" s="29"/>
      <c r="O34" s="29"/>
      <c r="P34" s="29"/>
      <c r="Q34" s="29"/>
      <c r="R34" s="29"/>
      <c r="S34" s="29"/>
      <c r="T34" s="29"/>
      <c r="U34" s="29"/>
      <c r="V34" s="29"/>
      <c r="W34" s="29"/>
      <c r="X34" s="29"/>
      <c r="Y34" s="29"/>
      <c r="Z34" s="29"/>
    </row>
    <row r="35" ht="15.75" customHeight="1">
      <c r="A35" s="84"/>
      <c r="B35" s="29"/>
      <c r="C35" s="29"/>
      <c r="D35" s="29"/>
      <c r="E35" s="29"/>
      <c r="F35" s="29"/>
      <c r="G35" s="29"/>
      <c r="H35" s="29"/>
      <c r="I35" s="29"/>
      <c r="J35" s="29"/>
      <c r="K35" s="491"/>
      <c r="L35" s="29"/>
      <c r="M35" s="29"/>
      <c r="N35" s="29"/>
      <c r="O35" s="29"/>
      <c r="P35" s="29"/>
      <c r="Q35" s="29"/>
      <c r="R35" s="29"/>
      <c r="S35" s="29"/>
      <c r="T35" s="29"/>
      <c r="U35" s="29"/>
      <c r="V35" s="29"/>
      <c r="W35" s="29"/>
      <c r="X35" s="29"/>
      <c r="Y35" s="29"/>
      <c r="Z35" s="29"/>
    </row>
    <row r="36" ht="15.75" customHeight="1">
      <c r="A36" s="84"/>
      <c r="B36" s="29"/>
      <c r="C36" s="29"/>
      <c r="D36" s="29"/>
      <c r="E36" s="29"/>
      <c r="F36" s="29"/>
      <c r="G36" s="29"/>
      <c r="H36" s="29"/>
      <c r="I36" s="29"/>
      <c r="J36" s="29"/>
      <c r="K36" s="491"/>
      <c r="L36" s="29"/>
      <c r="M36" s="29"/>
      <c r="N36" s="29"/>
      <c r="O36" s="29"/>
      <c r="P36" s="29"/>
      <c r="Q36" s="29"/>
      <c r="R36" s="29"/>
      <c r="S36" s="29"/>
      <c r="T36" s="29"/>
      <c r="U36" s="29"/>
      <c r="V36" s="29"/>
      <c r="W36" s="29"/>
      <c r="X36" s="29"/>
      <c r="Y36" s="29"/>
      <c r="Z36" s="29"/>
    </row>
    <row r="37" ht="15.75" customHeight="1">
      <c r="A37" s="84"/>
      <c r="B37" s="29"/>
      <c r="C37" s="29"/>
      <c r="D37" s="29"/>
      <c r="E37" s="29"/>
      <c r="F37" s="29"/>
      <c r="G37" s="29"/>
      <c r="H37" s="29"/>
      <c r="I37" s="29"/>
      <c r="J37" s="29"/>
      <c r="K37" s="491"/>
      <c r="L37" s="29"/>
      <c r="M37" s="29"/>
      <c r="N37" s="29"/>
      <c r="O37" s="29"/>
      <c r="P37" s="29"/>
      <c r="Q37" s="29"/>
      <c r="R37" s="29"/>
      <c r="S37" s="29"/>
      <c r="T37" s="29"/>
      <c r="U37" s="29"/>
      <c r="V37" s="29"/>
      <c r="W37" s="29"/>
      <c r="X37" s="29"/>
      <c r="Y37" s="29"/>
      <c r="Z37" s="29"/>
    </row>
    <row r="38" ht="15.75" customHeight="1">
      <c r="A38" s="84"/>
      <c r="B38" s="29"/>
      <c r="C38" s="29"/>
      <c r="D38" s="29"/>
      <c r="E38" s="29"/>
      <c r="F38" s="29"/>
      <c r="G38" s="29"/>
      <c r="H38" s="29"/>
      <c r="I38" s="29"/>
      <c r="J38" s="29"/>
      <c r="K38" s="491"/>
      <c r="L38" s="29"/>
      <c r="M38" s="29"/>
      <c r="N38" s="29"/>
      <c r="O38" s="29"/>
      <c r="P38" s="29"/>
      <c r="Q38" s="29"/>
      <c r="R38" s="29"/>
      <c r="S38" s="29"/>
      <c r="T38" s="29"/>
      <c r="U38" s="29"/>
      <c r="V38" s="29"/>
      <c r="W38" s="29"/>
      <c r="X38" s="29"/>
      <c r="Y38" s="29"/>
      <c r="Z38" s="29"/>
    </row>
    <row r="39" ht="15.75" customHeight="1">
      <c r="A39" s="84"/>
      <c r="B39" s="29"/>
      <c r="C39" s="29"/>
      <c r="D39" s="29"/>
      <c r="E39" s="29"/>
      <c r="F39" s="29"/>
      <c r="G39" s="29"/>
      <c r="H39" s="29"/>
      <c r="I39" s="29"/>
      <c r="J39" s="29"/>
      <c r="K39" s="491"/>
      <c r="L39" s="29"/>
      <c r="M39" s="29"/>
      <c r="N39" s="29"/>
      <c r="O39" s="29"/>
      <c r="P39" s="29"/>
      <c r="Q39" s="29"/>
      <c r="R39" s="29"/>
      <c r="S39" s="29"/>
      <c r="T39" s="29"/>
      <c r="U39" s="29"/>
      <c r="V39" s="29"/>
      <c r="W39" s="29"/>
      <c r="X39" s="29"/>
      <c r="Y39" s="29"/>
      <c r="Z39" s="29"/>
    </row>
    <row r="40" ht="15.75" customHeight="1">
      <c r="A40" s="84"/>
      <c r="B40" s="29"/>
      <c r="C40" s="29"/>
      <c r="D40" s="29"/>
      <c r="E40" s="29"/>
      <c r="F40" s="29"/>
      <c r="G40" s="29"/>
      <c r="H40" s="29"/>
      <c r="I40" s="29"/>
      <c r="J40" s="29"/>
      <c r="K40" s="491"/>
      <c r="L40" s="29"/>
      <c r="M40" s="29"/>
      <c r="N40" s="29"/>
      <c r="O40" s="29"/>
      <c r="P40" s="29"/>
      <c r="Q40" s="29"/>
      <c r="R40" s="29"/>
      <c r="S40" s="29"/>
      <c r="T40" s="29"/>
      <c r="U40" s="29"/>
      <c r="V40" s="29"/>
      <c r="W40" s="29"/>
      <c r="X40" s="29"/>
      <c r="Y40" s="29"/>
      <c r="Z40" s="29"/>
    </row>
    <row r="41" ht="15.75" customHeight="1">
      <c r="A41" s="84"/>
      <c r="B41" s="29"/>
      <c r="C41" s="29"/>
      <c r="D41" s="29"/>
      <c r="E41" s="29"/>
      <c r="F41" s="29"/>
      <c r="G41" s="29"/>
      <c r="H41" s="29"/>
      <c r="I41" s="29"/>
      <c r="J41" s="29"/>
      <c r="K41" s="491"/>
      <c r="L41" s="29"/>
      <c r="M41" s="29"/>
      <c r="N41" s="29"/>
      <c r="O41" s="29"/>
      <c r="P41" s="29"/>
      <c r="Q41" s="29"/>
      <c r="R41" s="29"/>
      <c r="S41" s="29"/>
      <c r="T41" s="29"/>
      <c r="U41" s="29"/>
      <c r="V41" s="29"/>
      <c r="W41" s="29"/>
      <c r="X41" s="29"/>
      <c r="Y41" s="29"/>
      <c r="Z41" s="29"/>
    </row>
    <row r="42" ht="15.75" customHeight="1">
      <c r="A42" s="84"/>
      <c r="B42" s="29"/>
      <c r="C42" s="29"/>
      <c r="D42" s="29"/>
      <c r="E42" s="29"/>
      <c r="F42" s="29"/>
      <c r="G42" s="29"/>
      <c r="H42" s="29"/>
      <c r="I42" s="29"/>
      <c r="J42" s="29"/>
      <c r="K42" s="491"/>
      <c r="L42" s="29"/>
      <c r="M42" s="29"/>
      <c r="N42" s="29"/>
      <c r="O42" s="29"/>
      <c r="P42" s="29"/>
      <c r="Q42" s="29"/>
      <c r="R42" s="29"/>
      <c r="S42" s="29"/>
      <c r="T42" s="29"/>
      <c r="U42" s="29"/>
      <c r="V42" s="29"/>
      <c r="W42" s="29"/>
      <c r="X42" s="29"/>
      <c r="Y42" s="29"/>
      <c r="Z42" s="29"/>
    </row>
    <row r="43" ht="15.75" customHeight="1">
      <c r="A43" s="84"/>
      <c r="B43" s="29"/>
      <c r="C43" s="29"/>
      <c r="D43" s="29"/>
      <c r="E43" s="29"/>
      <c r="F43" s="29"/>
      <c r="G43" s="29"/>
      <c r="H43" s="29"/>
      <c r="I43" s="29"/>
      <c r="J43" s="29"/>
      <c r="K43" s="491"/>
      <c r="L43" s="29"/>
      <c r="M43" s="29"/>
      <c r="N43" s="29"/>
      <c r="O43" s="29"/>
      <c r="P43" s="29"/>
      <c r="Q43" s="29"/>
      <c r="R43" s="29"/>
      <c r="S43" s="29"/>
      <c r="T43" s="29"/>
      <c r="U43" s="29"/>
      <c r="V43" s="29"/>
      <c r="W43" s="29"/>
      <c r="X43" s="29"/>
      <c r="Y43" s="29"/>
      <c r="Z43" s="29"/>
    </row>
    <row r="44" ht="15.75" customHeight="1">
      <c r="A44" s="84"/>
      <c r="B44" s="29"/>
      <c r="C44" s="29"/>
      <c r="D44" s="29"/>
      <c r="E44" s="29"/>
      <c r="F44" s="29"/>
      <c r="G44" s="29"/>
      <c r="H44" s="29"/>
      <c r="I44" s="29"/>
      <c r="J44" s="29"/>
      <c r="K44" s="491"/>
      <c r="L44" s="29"/>
      <c r="M44" s="29"/>
      <c r="N44" s="29"/>
      <c r="O44" s="29"/>
      <c r="P44" s="29"/>
      <c r="Q44" s="29"/>
      <c r="R44" s="29"/>
      <c r="S44" s="29"/>
      <c r="T44" s="29"/>
      <c r="U44" s="29"/>
      <c r="V44" s="29"/>
      <c r="W44" s="29"/>
      <c r="X44" s="29"/>
      <c r="Y44" s="29"/>
      <c r="Z44" s="29"/>
    </row>
    <row r="45" ht="15.75" customHeight="1">
      <c r="A45" s="84"/>
      <c r="B45" s="29"/>
      <c r="C45" s="29"/>
      <c r="D45" s="29"/>
      <c r="E45" s="29"/>
      <c r="F45" s="29"/>
      <c r="G45" s="29"/>
      <c r="H45" s="29"/>
      <c r="I45" s="29"/>
      <c r="J45" s="29"/>
      <c r="K45" s="491"/>
      <c r="L45" s="29"/>
      <c r="M45" s="29"/>
      <c r="N45" s="29"/>
      <c r="O45" s="29"/>
      <c r="P45" s="29"/>
      <c r="Q45" s="29"/>
      <c r="R45" s="29"/>
      <c r="S45" s="29"/>
      <c r="T45" s="29"/>
      <c r="U45" s="29"/>
      <c r="V45" s="29"/>
      <c r="W45" s="29"/>
      <c r="X45" s="29"/>
      <c r="Y45" s="29"/>
      <c r="Z45" s="29"/>
    </row>
    <row r="46" ht="15.75" customHeight="1">
      <c r="A46" s="84"/>
      <c r="B46" s="29"/>
      <c r="C46" s="29"/>
      <c r="D46" s="29"/>
      <c r="E46" s="29"/>
      <c r="F46" s="29"/>
      <c r="G46" s="29"/>
      <c r="H46" s="29"/>
      <c r="I46" s="29"/>
      <c r="J46" s="29"/>
      <c r="K46" s="491"/>
      <c r="L46" s="29"/>
      <c r="M46" s="29"/>
      <c r="N46" s="29"/>
      <c r="O46" s="29"/>
      <c r="P46" s="29"/>
      <c r="Q46" s="29"/>
      <c r="R46" s="29"/>
      <c r="S46" s="29"/>
      <c r="T46" s="29"/>
      <c r="U46" s="29"/>
      <c r="V46" s="29"/>
      <c r="W46" s="29"/>
      <c r="X46" s="29"/>
      <c r="Y46" s="29"/>
      <c r="Z46" s="29"/>
    </row>
    <row r="47" ht="15.75" customHeight="1">
      <c r="A47" s="84"/>
      <c r="B47" s="29"/>
      <c r="C47" s="29"/>
      <c r="D47" s="29"/>
      <c r="E47" s="29"/>
      <c r="F47" s="29"/>
      <c r="G47" s="29"/>
      <c r="H47" s="29"/>
      <c r="I47" s="29"/>
      <c r="J47" s="29"/>
      <c r="K47" s="491"/>
      <c r="L47" s="29"/>
      <c r="M47" s="29"/>
      <c r="N47" s="29"/>
      <c r="O47" s="29"/>
      <c r="P47" s="29"/>
      <c r="Q47" s="29"/>
      <c r="R47" s="29"/>
      <c r="S47" s="29"/>
      <c r="T47" s="29"/>
      <c r="U47" s="29"/>
      <c r="V47" s="29"/>
      <c r="W47" s="29"/>
      <c r="X47" s="29"/>
      <c r="Y47" s="29"/>
      <c r="Z47" s="29"/>
    </row>
    <row r="48" ht="15.75" customHeight="1">
      <c r="A48" s="84"/>
      <c r="B48" s="29"/>
      <c r="C48" s="29"/>
      <c r="D48" s="29"/>
      <c r="E48" s="29"/>
      <c r="F48" s="29"/>
      <c r="G48" s="29"/>
      <c r="H48" s="29"/>
      <c r="I48" s="29"/>
      <c r="J48" s="29"/>
      <c r="K48" s="491"/>
      <c r="L48" s="29"/>
      <c r="M48" s="29"/>
      <c r="N48" s="29"/>
      <c r="O48" s="29"/>
      <c r="P48" s="29"/>
      <c r="Q48" s="29"/>
      <c r="R48" s="29"/>
      <c r="S48" s="29"/>
      <c r="T48" s="29"/>
      <c r="U48" s="29"/>
      <c r="V48" s="29"/>
      <c r="W48" s="29"/>
      <c r="X48" s="29"/>
      <c r="Y48" s="29"/>
      <c r="Z48" s="29"/>
    </row>
    <row r="49" ht="15.75" customHeight="1">
      <c r="A49" s="84"/>
      <c r="B49" s="29"/>
      <c r="C49" s="29"/>
      <c r="D49" s="29"/>
      <c r="E49" s="29"/>
      <c r="F49" s="29"/>
      <c r="G49" s="29"/>
      <c r="H49" s="29"/>
      <c r="I49" s="29"/>
      <c r="J49" s="29"/>
      <c r="K49" s="491"/>
      <c r="L49" s="29"/>
      <c r="M49" s="29"/>
      <c r="N49" s="29"/>
      <c r="O49" s="29"/>
      <c r="P49" s="29"/>
      <c r="Q49" s="29"/>
      <c r="R49" s="29"/>
      <c r="S49" s="29"/>
      <c r="T49" s="29"/>
      <c r="U49" s="29"/>
      <c r="V49" s="29"/>
      <c r="W49" s="29"/>
      <c r="X49" s="29"/>
      <c r="Y49" s="29"/>
      <c r="Z49" s="29"/>
    </row>
    <row r="50" ht="15.75" customHeight="1">
      <c r="A50" s="84"/>
      <c r="B50" s="29"/>
      <c r="C50" s="29"/>
      <c r="D50" s="29"/>
      <c r="E50" s="29"/>
      <c r="F50" s="29"/>
      <c r="G50" s="29"/>
      <c r="H50" s="29"/>
      <c r="I50" s="29"/>
      <c r="J50" s="29"/>
      <c r="K50" s="491"/>
      <c r="L50" s="29"/>
      <c r="M50" s="29"/>
      <c r="N50" s="29"/>
      <c r="O50" s="29"/>
      <c r="P50" s="29"/>
      <c r="Q50" s="29"/>
      <c r="R50" s="29"/>
      <c r="S50" s="29"/>
      <c r="T50" s="29"/>
      <c r="U50" s="29"/>
      <c r="V50" s="29"/>
      <c r="W50" s="29"/>
      <c r="X50" s="29"/>
      <c r="Y50" s="29"/>
      <c r="Z50" s="29"/>
    </row>
    <row r="51" ht="15.75" customHeight="1">
      <c r="A51" s="84"/>
      <c r="B51" s="29"/>
      <c r="C51" s="29"/>
      <c r="D51" s="29"/>
      <c r="E51" s="29"/>
      <c r="F51" s="29"/>
      <c r="G51" s="29"/>
      <c r="H51" s="29"/>
      <c r="I51" s="29"/>
      <c r="J51" s="29"/>
      <c r="K51" s="491"/>
      <c r="L51" s="29"/>
      <c r="M51" s="29"/>
      <c r="N51" s="29"/>
      <c r="O51" s="29"/>
      <c r="P51" s="29"/>
      <c r="Q51" s="29"/>
      <c r="R51" s="29"/>
      <c r="S51" s="29"/>
      <c r="T51" s="29"/>
      <c r="U51" s="29"/>
      <c r="V51" s="29"/>
      <c r="W51" s="29"/>
      <c r="X51" s="29"/>
      <c r="Y51" s="29"/>
      <c r="Z51" s="29"/>
    </row>
    <row r="52" ht="15.75" customHeight="1">
      <c r="A52" s="84"/>
      <c r="B52" s="29"/>
      <c r="C52" s="29"/>
      <c r="D52" s="29"/>
      <c r="E52" s="29"/>
      <c r="F52" s="29"/>
      <c r="G52" s="29"/>
      <c r="H52" s="29"/>
      <c r="I52" s="29"/>
      <c r="J52" s="29"/>
      <c r="K52" s="491"/>
      <c r="L52" s="29"/>
      <c r="M52" s="29"/>
      <c r="N52" s="29"/>
      <c r="O52" s="29"/>
      <c r="P52" s="29"/>
      <c r="Q52" s="29"/>
      <c r="R52" s="29"/>
      <c r="S52" s="29"/>
      <c r="T52" s="29"/>
      <c r="U52" s="29"/>
      <c r="V52" s="29"/>
      <c r="W52" s="29"/>
      <c r="X52" s="29"/>
      <c r="Y52" s="29"/>
      <c r="Z52" s="29"/>
    </row>
    <row r="53" ht="15.75" customHeight="1">
      <c r="A53" s="84"/>
      <c r="B53" s="29"/>
      <c r="C53" s="29"/>
      <c r="D53" s="29"/>
      <c r="E53" s="29"/>
      <c r="F53" s="29"/>
      <c r="G53" s="29"/>
      <c r="H53" s="29"/>
      <c r="I53" s="29"/>
      <c r="J53" s="29"/>
      <c r="K53" s="491"/>
      <c r="L53" s="29"/>
      <c r="M53" s="29"/>
      <c r="N53" s="29"/>
      <c r="O53" s="29"/>
      <c r="P53" s="29"/>
      <c r="Q53" s="29"/>
      <c r="R53" s="29"/>
      <c r="S53" s="29"/>
      <c r="T53" s="29"/>
      <c r="U53" s="29"/>
      <c r="V53" s="29"/>
      <c r="W53" s="29"/>
      <c r="X53" s="29"/>
      <c r="Y53" s="29"/>
      <c r="Z53" s="29"/>
    </row>
    <row r="54" ht="15.75" customHeight="1">
      <c r="A54" s="84"/>
      <c r="B54" s="29"/>
      <c r="C54" s="29"/>
      <c r="D54" s="29"/>
      <c r="E54" s="29"/>
      <c r="F54" s="29"/>
      <c r="G54" s="29"/>
      <c r="H54" s="29"/>
      <c r="I54" s="29"/>
      <c r="J54" s="29"/>
      <c r="K54" s="491"/>
      <c r="L54" s="29"/>
      <c r="M54" s="29"/>
      <c r="N54" s="29"/>
      <c r="O54" s="29"/>
      <c r="P54" s="29"/>
      <c r="Q54" s="29"/>
      <c r="R54" s="29"/>
      <c r="S54" s="29"/>
      <c r="T54" s="29"/>
      <c r="U54" s="29"/>
      <c r="V54" s="29"/>
      <c r="W54" s="29"/>
      <c r="X54" s="29"/>
      <c r="Y54" s="29"/>
      <c r="Z54" s="29"/>
    </row>
    <row r="55" ht="15.75" customHeight="1">
      <c r="A55" s="84"/>
      <c r="B55" s="29"/>
      <c r="C55" s="29"/>
      <c r="D55" s="29"/>
      <c r="E55" s="29"/>
      <c r="F55" s="29"/>
      <c r="G55" s="29"/>
      <c r="H55" s="29"/>
      <c r="I55" s="29"/>
      <c r="J55" s="29"/>
      <c r="K55" s="491"/>
      <c r="L55" s="29"/>
      <c r="M55" s="29"/>
      <c r="N55" s="29"/>
      <c r="O55" s="29"/>
      <c r="P55" s="29"/>
      <c r="Q55" s="29"/>
      <c r="R55" s="29"/>
      <c r="S55" s="29"/>
      <c r="T55" s="29"/>
      <c r="U55" s="29"/>
      <c r="V55" s="29"/>
      <c r="W55" s="29"/>
      <c r="X55" s="29"/>
      <c r="Y55" s="29"/>
      <c r="Z55" s="29"/>
    </row>
    <row r="56" ht="15.75" customHeight="1">
      <c r="A56" s="84"/>
      <c r="B56" s="29"/>
      <c r="C56" s="29"/>
      <c r="D56" s="29"/>
      <c r="E56" s="29"/>
      <c r="F56" s="29"/>
      <c r="G56" s="29"/>
      <c r="H56" s="29"/>
      <c r="I56" s="29"/>
      <c r="J56" s="29"/>
      <c r="K56" s="491"/>
      <c r="L56" s="29"/>
      <c r="M56" s="29"/>
      <c r="N56" s="29"/>
      <c r="O56" s="29"/>
      <c r="P56" s="29"/>
      <c r="Q56" s="29"/>
      <c r="R56" s="29"/>
      <c r="S56" s="29"/>
      <c r="T56" s="29"/>
      <c r="U56" s="29"/>
      <c r="V56" s="29"/>
      <c r="W56" s="29"/>
      <c r="X56" s="29"/>
      <c r="Y56" s="29"/>
      <c r="Z56" s="29"/>
    </row>
    <row r="57" ht="15.75" customHeight="1">
      <c r="A57" s="84"/>
      <c r="B57" s="29"/>
      <c r="C57" s="29"/>
      <c r="D57" s="29"/>
      <c r="E57" s="29"/>
      <c r="F57" s="29"/>
      <c r="G57" s="29"/>
      <c r="H57" s="29"/>
      <c r="I57" s="29"/>
      <c r="J57" s="29"/>
      <c r="K57" s="491"/>
      <c r="L57" s="29"/>
      <c r="M57" s="29"/>
      <c r="N57" s="29"/>
      <c r="O57" s="29"/>
      <c r="P57" s="29"/>
      <c r="Q57" s="29"/>
      <c r="R57" s="29"/>
      <c r="S57" s="29"/>
      <c r="T57" s="29"/>
      <c r="U57" s="29"/>
      <c r="V57" s="29"/>
      <c r="W57" s="29"/>
      <c r="X57" s="29"/>
      <c r="Y57" s="29"/>
      <c r="Z57" s="29"/>
    </row>
    <row r="58" ht="15.75" customHeight="1">
      <c r="A58" s="84"/>
      <c r="B58" s="29"/>
      <c r="C58" s="29"/>
      <c r="D58" s="29"/>
      <c r="E58" s="29"/>
      <c r="F58" s="29"/>
      <c r="G58" s="29"/>
      <c r="H58" s="29"/>
      <c r="I58" s="29"/>
      <c r="J58" s="29"/>
      <c r="K58" s="491"/>
      <c r="L58" s="29"/>
      <c r="M58" s="29"/>
      <c r="N58" s="29"/>
      <c r="O58" s="29"/>
      <c r="P58" s="29"/>
      <c r="Q58" s="29"/>
      <c r="R58" s="29"/>
      <c r="S58" s="29"/>
      <c r="T58" s="29"/>
      <c r="U58" s="29"/>
      <c r="V58" s="29"/>
      <c r="W58" s="29"/>
      <c r="X58" s="29"/>
      <c r="Y58" s="29"/>
      <c r="Z58" s="29"/>
    </row>
    <row r="59" ht="15.75" customHeight="1">
      <c r="A59" s="84"/>
      <c r="B59" s="29"/>
      <c r="C59" s="29"/>
      <c r="D59" s="29"/>
      <c r="E59" s="29"/>
      <c r="F59" s="29"/>
      <c r="G59" s="29"/>
      <c r="H59" s="29"/>
      <c r="I59" s="29"/>
      <c r="J59" s="29"/>
      <c r="K59" s="491"/>
      <c r="L59" s="29"/>
      <c r="M59" s="29"/>
      <c r="N59" s="29"/>
      <c r="O59" s="29"/>
      <c r="P59" s="29"/>
      <c r="Q59" s="29"/>
      <c r="R59" s="29"/>
      <c r="S59" s="29"/>
      <c r="T59" s="29"/>
      <c r="U59" s="29"/>
      <c r="V59" s="29"/>
      <c r="W59" s="29"/>
      <c r="X59" s="29"/>
      <c r="Y59" s="29"/>
      <c r="Z59" s="29"/>
    </row>
    <row r="60" ht="15.75" customHeight="1">
      <c r="A60" s="84"/>
      <c r="B60" s="29"/>
      <c r="C60" s="29"/>
      <c r="D60" s="29"/>
      <c r="E60" s="29"/>
      <c r="F60" s="29"/>
      <c r="G60" s="29"/>
      <c r="H60" s="29"/>
      <c r="I60" s="29"/>
      <c r="J60" s="29"/>
      <c r="K60" s="491"/>
      <c r="L60" s="29"/>
      <c r="M60" s="29"/>
      <c r="N60" s="29"/>
      <c r="O60" s="29"/>
      <c r="P60" s="29"/>
      <c r="Q60" s="29"/>
      <c r="R60" s="29"/>
      <c r="S60" s="29"/>
      <c r="T60" s="29"/>
      <c r="U60" s="29"/>
      <c r="V60" s="29"/>
      <c r="W60" s="29"/>
      <c r="X60" s="29"/>
      <c r="Y60" s="29"/>
      <c r="Z60" s="29"/>
    </row>
    <row r="61" ht="15.75" customHeight="1">
      <c r="A61" s="84"/>
      <c r="B61" s="29"/>
      <c r="C61" s="29"/>
      <c r="D61" s="29"/>
      <c r="E61" s="29"/>
      <c r="F61" s="29"/>
      <c r="G61" s="29"/>
      <c r="H61" s="29"/>
      <c r="I61" s="29"/>
      <c r="J61" s="29"/>
      <c r="K61" s="491"/>
      <c r="L61" s="29"/>
      <c r="M61" s="29"/>
      <c r="N61" s="29"/>
      <c r="O61" s="29"/>
      <c r="P61" s="29"/>
      <c r="Q61" s="29"/>
      <c r="R61" s="29"/>
      <c r="S61" s="29"/>
      <c r="T61" s="29"/>
      <c r="U61" s="29"/>
      <c r="V61" s="29"/>
      <c r="W61" s="29"/>
      <c r="X61" s="29"/>
      <c r="Y61" s="29"/>
      <c r="Z61" s="29"/>
    </row>
    <row r="62" ht="15.75" customHeight="1">
      <c r="A62" s="84"/>
      <c r="B62" s="29"/>
      <c r="C62" s="29"/>
      <c r="D62" s="29"/>
      <c r="E62" s="29"/>
      <c r="F62" s="29"/>
      <c r="G62" s="29"/>
      <c r="H62" s="29"/>
      <c r="I62" s="29"/>
      <c r="J62" s="29"/>
      <c r="K62" s="491"/>
      <c r="L62" s="29"/>
      <c r="M62" s="29"/>
      <c r="N62" s="29"/>
      <c r="O62" s="29"/>
      <c r="P62" s="29"/>
      <c r="Q62" s="29"/>
      <c r="R62" s="29"/>
      <c r="S62" s="29"/>
      <c r="T62" s="29"/>
      <c r="U62" s="29"/>
      <c r="V62" s="29"/>
      <c r="W62" s="29"/>
      <c r="X62" s="29"/>
      <c r="Y62" s="29"/>
      <c r="Z62" s="29"/>
    </row>
    <row r="63" ht="15.75" customHeight="1">
      <c r="A63" s="84"/>
      <c r="B63" s="29"/>
      <c r="C63" s="29"/>
      <c r="D63" s="29"/>
      <c r="E63" s="29"/>
      <c r="F63" s="29"/>
      <c r="G63" s="29"/>
      <c r="H63" s="29"/>
      <c r="I63" s="29"/>
      <c r="J63" s="29"/>
      <c r="K63" s="491"/>
      <c r="L63" s="29"/>
      <c r="M63" s="29"/>
      <c r="N63" s="29"/>
      <c r="O63" s="29"/>
      <c r="P63" s="29"/>
      <c r="Q63" s="29"/>
      <c r="R63" s="29"/>
      <c r="S63" s="29"/>
      <c r="T63" s="29"/>
      <c r="U63" s="29"/>
      <c r="V63" s="29"/>
      <c r="W63" s="29"/>
      <c r="X63" s="29"/>
      <c r="Y63" s="29"/>
      <c r="Z63" s="29"/>
    </row>
    <row r="64" ht="15.75" customHeight="1">
      <c r="A64" s="84"/>
      <c r="B64" s="29"/>
      <c r="C64" s="29"/>
      <c r="D64" s="29"/>
      <c r="E64" s="29"/>
      <c r="F64" s="29"/>
      <c r="G64" s="29"/>
      <c r="H64" s="29"/>
      <c r="I64" s="29"/>
      <c r="J64" s="29"/>
      <c r="K64" s="491"/>
      <c r="L64" s="29"/>
      <c r="M64" s="29"/>
      <c r="N64" s="29"/>
      <c r="O64" s="29"/>
      <c r="P64" s="29"/>
      <c r="Q64" s="29"/>
      <c r="R64" s="29"/>
      <c r="S64" s="29"/>
      <c r="T64" s="29"/>
      <c r="U64" s="29"/>
      <c r="V64" s="29"/>
      <c r="W64" s="29"/>
      <c r="X64" s="29"/>
      <c r="Y64" s="29"/>
      <c r="Z64" s="29"/>
    </row>
    <row r="65" ht="15.75" customHeight="1">
      <c r="A65" s="84"/>
      <c r="B65" s="29"/>
      <c r="C65" s="29"/>
      <c r="D65" s="29"/>
      <c r="E65" s="29"/>
      <c r="F65" s="29"/>
      <c r="G65" s="29"/>
      <c r="H65" s="29"/>
      <c r="I65" s="29"/>
      <c r="J65" s="29"/>
      <c r="K65" s="491"/>
      <c r="L65" s="29"/>
      <c r="M65" s="29"/>
      <c r="N65" s="29"/>
      <c r="O65" s="29"/>
      <c r="P65" s="29"/>
      <c r="Q65" s="29"/>
      <c r="R65" s="29"/>
      <c r="S65" s="29"/>
      <c r="T65" s="29"/>
      <c r="U65" s="29"/>
      <c r="V65" s="29"/>
      <c r="W65" s="29"/>
      <c r="X65" s="29"/>
      <c r="Y65" s="29"/>
      <c r="Z65" s="29"/>
    </row>
    <row r="66" ht="15.75" customHeight="1">
      <c r="A66" s="84"/>
      <c r="B66" s="29"/>
      <c r="C66" s="29"/>
      <c r="D66" s="29"/>
      <c r="E66" s="29"/>
      <c r="F66" s="29"/>
      <c r="G66" s="29"/>
      <c r="H66" s="29"/>
      <c r="I66" s="29"/>
      <c r="J66" s="29"/>
      <c r="K66" s="491"/>
      <c r="L66" s="29"/>
      <c r="M66" s="29"/>
      <c r="N66" s="29"/>
      <c r="O66" s="29"/>
      <c r="P66" s="29"/>
      <c r="Q66" s="29"/>
      <c r="R66" s="29"/>
      <c r="S66" s="29"/>
      <c r="T66" s="29"/>
      <c r="U66" s="29"/>
      <c r="V66" s="29"/>
      <c r="W66" s="29"/>
      <c r="X66" s="29"/>
      <c r="Y66" s="29"/>
      <c r="Z66" s="29"/>
    </row>
    <row r="67" ht="15.75" customHeight="1">
      <c r="A67" s="84"/>
      <c r="B67" s="29"/>
      <c r="C67" s="29"/>
      <c r="D67" s="29"/>
      <c r="E67" s="29"/>
      <c r="F67" s="29"/>
      <c r="G67" s="29"/>
      <c r="H67" s="29"/>
      <c r="I67" s="29"/>
      <c r="J67" s="29"/>
      <c r="K67" s="491"/>
      <c r="L67" s="29"/>
      <c r="M67" s="29"/>
      <c r="N67" s="29"/>
      <c r="O67" s="29"/>
      <c r="P67" s="29"/>
      <c r="Q67" s="29"/>
      <c r="R67" s="29"/>
      <c r="S67" s="29"/>
      <c r="T67" s="29"/>
      <c r="U67" s="29"/>
      <c r="V67" s="29"/>
      <c r="W67" s="29"/>
      <c r="X67" s="29"/>
      <c r="Y67" s="29"/>
      <c r="Z67" s="29"/>
    </row>
    <row r="68" ht="15.75" customHeight="1">
      <c r="A68" s="113"/>
      <c r="B68" s="29"/>
      <c r="C68" s="29"/>
      <c r="D68" s="29"/>
      <c r="E68" s="29"/>
      <c r="F68" s="29"/>
      <c r="G68" s="29"/>
      <c r="H68" s="29"/>
      <c r="I68" s="29"/>
      <c r="J68" s="29"/>
      <c r="K68" s="557"/>
      <c r="L68" s="29"/>
      <c r="M68" s="29"/>
      <c r="N68" s="29"/>
      <c r="O68" s="29"/>
      <c r="P68" s="29"/>
      <c r="Q68" s="29"/>
      <c r="R68" s="29"/>
      <c r="S68" s="29"/>
      <c r="T68" s="29"/>
      <c r="U68" s="29"/>
      <c r="V68" s="29"/>
      <c r="W68" s="29"/>
      <c r="X68" s="29"/>
      <c r="Y68" s="29"/>
      <c r="Z68" s="29"/>
    </row>
    <row r="69" ht="15.7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ht="15.7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row>
    <row r="71" ht="15.7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ht="15.7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row>
    <row r="73" ht="15.7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ht="15.7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row>
    <row r="75" ht="15.7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ht="15.7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row>
    <row r="77" ht="15.7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ht="15.7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ht="15.7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ht="15.7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ht="15.7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ht="15.7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ht="15.7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ht="15.7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ht="15.7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ht="15.7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ht="15.75" customHeight="1">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ht="15.75" customHeight="1">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ht="15.75" customHeight="1">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ht="15.75" customHeight="1">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ht="15.75" customHeight="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ht="15.75" customHeight="1">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ht="15.75" customHeight="1">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ht="15.7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ht="15.7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ht="15.75" customHeight="1">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ht="15.75" customHeight="1">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ht="15.75" customHeight="1">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ht="15.75" customHeight="1">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ht="15.7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ht="15.75" customHeight="1">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ht="15.75" customHeight="1">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ht="15.75" customHeight="1">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ht="15.75" customHeight="1">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ht="15.75" customHeight="1">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ht="15.75" customHeight="1">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ht="15.75" customHeight="1">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ht="15.75" customHeight="1">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ht="15.75" customHeight="1">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ht="15.75" customHeight="1">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ht="15.75" customHeight="1">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ht="15.75" customHeight="1">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ht="15.75" customHeight="1">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ht="15.75" customHeight="1">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ht="15.75" customHeight="1">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ht="15.75" customHeight="1">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ht="15.75" customHeight="1">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ht="15.75" customHeight="1">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ht="15.75" customHeight="1">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ht="15.75" customHeight="1">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ht="15.75" customHeight="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ht="15.75" customHeight="1">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ht="15.75" customHeight="1">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ht="15.75" customHeight="1">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ht="15.75" customHeight="1">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ht="15.75" customHeight="1">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ht="15.75" customHeight="1">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ht="15.75" customHeight="1">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ht="15.75" customHeight="1">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ht="15.75" customHeight="1">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ht="15.75" customHeight="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ht="15.75" customHeight="1">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ht="15.75" customHeight="1">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ht="15.75" customHeight="1">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ht="15.75" customHeight="1">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ht="15.75" customHeight="1">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ht="15.75" customHeight="1">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ht="15.75" customHeight="1">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ht="15.75" customHeight="1">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ht="15.75" customHeight="1">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ht="15.75" customHeight="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ht="15.75" customHeight="1">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ht="15.75" customHeight="1">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ht="15.75" customHeight="1">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ht="15.75" customHeight="1">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ht="15.75" customHeight="1">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ht="15.75" customHeight="1">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ht="15.75" customHeight="1">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ht="15.75" customHeight="1">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ht="15.75" customHeight="1">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ht="15.75" customHeight="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ht="15.75" customHeight="1">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ht="15.75" customHeight="1">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ht="15.75" customHeight="1">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ht="15.75" customHeight="1">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ht="15.75" customHeight="1">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ht="15.75" customHeight="1">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ht="15.75" customHeight="1">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ht="15.75" customHeight="1">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ht="15.75" customHeight="1">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ht="15.75" customHeight="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ht="15.75" customHeight="1">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ht="15.75" customHeight="1">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ht="15.75" customHeight="1">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ht="15.75" customHeight="1">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ht="15.75" customHeight="1">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ht="15.75" customHeight="1">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ht="15.75" customHeight="1">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ht="15.75" customHeight="1">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ht="15.75" customHeight="1">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ht="15.75" customHeight="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ht="15.75" customHeight="1">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ht="15.75" customHeight="1">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ht="15.75" customHeight="1">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ht="15.75" customHeight="1">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ht="15.75" customHeight="1">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ht="15.75" customHeight="1">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ht="15.75" customHeight="1">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ht="15.75" customHeight="1">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ht="15.75" customHeight="1">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ht="15.75" customHeight="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ht="15.75" customHeight="1">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ht="15.75" customHeight="1">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ht="15.75" customHeight="1">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ht="15.75" customHeight="1">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ht="15.75" customHeight="1">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ht="15.75" customHeight="1">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ht="15.75" customHeight="1">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ht="15.75" customHeight="1">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ht="15.75" customHeight="1">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ht="15.75" customHeight="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ht="15.75" customHeight="1">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ht="15.75" customHeight="1">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ht="15.75" customHeight="1">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ht="15.75" customHeight="1">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ht="15.75" customHeight="1">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ht="15.75" customHeight="1">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ht="15.75" customHeight="1">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ht="15.75" customHeight="1">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ht="15.75" customHeight="1">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ht="15.75" customHeight="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ht="15.75" customHeight="1">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ht="15.75" customHeight="1">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ht="15.75" customHeight="1">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ht="15.75" customHeight="1">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ht="15.75" customHeight="1">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ht="15.75" customHeight="1">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ht="15.75" customHeight="1">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ht="15.75" customHeight="1">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ht="15.75" customHeight="1">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ht="15.75" customHeight="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ht="15.75" customHeight="1">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ht="15.75" customHeight="1">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ht="15.75" customHeight="1">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ht="15.75" customHeight="1">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ht="15.75" customHeight="1">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ht="15.75" customHeight="1">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ht="15.75" customHeight="1">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ht="15.75" customHeight="1">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ht="15.75" customHeight="1">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ht="15.75" customHeight="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ht="15.75" customHeight="1">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ht="15.75" customHeight="1">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ht="15.75" customHeight="1">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ht="15.75" customHeight="1">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ht="15.75" customHeight="1">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ht="15.75" customHeight="1">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ht="15.75" customHeight="1">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ht="15.75" customHeight="1">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ht="15.75" customHeight="1">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ht="15.75" customHeight="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ht="15.75" customHeight="1">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ht="15.75" customHeight="1">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ht="15.75" customHeight="1">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ht="15.75" customHeight="1">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ht="15.75" customHeight="1">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ht="15.75" customHeight="1">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ht="15.75" customHeight="1">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ht="15.75" customHeight="1">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ht="15.75" customHeight="1">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ht="15.75" customHeight="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ht="15.75" customHeight="1">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ht="15.75" customHeight="1">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ht="15.75" customHeight="1">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ht="15.75" customHeight="1">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ht="15.75" customHeight="1">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ht="15.75" customHeight="1">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ht="15.75" customHeight="1">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ht="15.75" customHeight="1">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ht="15.75" customHeight="1">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ht="15.75" customHeight="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ht="15.75" customHeight="1">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ht="15.75" customHeight="1">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ht="15.75" customHeight="1">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ht="15.75" customHeight="1">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ht="15.75" customHeight="1">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ht="15.75" customHeight="1">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ht="15.75" customHeight="1">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ht="15.75" customHeight="1">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ht="15.75" customHeight="1">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ht="15.75" customHeight="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ht="15.75" customHeight="1">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ht="15.75" customHeight="1">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ht="15.75" customHeight="1">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ht="15.75" customHeight="1">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ht="15.75" customHeight="1">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ht="15.75" customHeight="1">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ht="15.75" customHeight="1">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ht="15.75" customHeight="1">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ht="15.75" customHeight="1">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ht="15.75" customHeight="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ht="15.75" customHeight="1">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ht="15.75" customHeight="1">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ht="15.75" customHeight="1">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ht="15.75" customHeight="1">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ht="15.75" customHeight="1">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ht="15.75" customHeight="1">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ht="15.75" customHeight="1">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ht="15.75" customHeight="1">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ht="15.75" customHeight="1">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ht="15.75" customHeight="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ht="15.75" customHeight="1">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ht="15.75" customHeight="1">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ht="15.75" customHeight="1">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ht="15.75" customHeight="1">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ht="15.75" customHeight="1">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ht="15.75" customHeight="1">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ht="15.75" customHeight="1">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ht="15.75" customHeight="1">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ht="15.75" customHeight="1">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ht="15.75" customHeight="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ht="15.75" customHeight="1">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ht="15.75" customHeight="1">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ht="15.75" customHeight="1">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ht="15.75" customHeight="1">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ht="15.75" customHeight="1">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ht="15.75" customHeight="1">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ht="15.75" customHeight="1">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ht="15.75" customHeight="1">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ht="15.75" customHeight="1">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ht="15.75" customHeight="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ht="15.75" customHeight="1">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ht="15.75" customHeight="1">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ht="15.75" customHeight="1">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ht="15.75" customHeight="1">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ht="15.75" customHeight="1">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ht="15.75" customHeight="1">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ht="15.75" customHeight="1">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ht="15.75" customHeight="1">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ht="15.75" customHeight="1">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ht="15.75" customHeight="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ht="15.75" customHeight="1">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ht="15.75" customHeight="1">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ht="15.75" customHeight="1">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ht="15.75" customHeight="1">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ht="15.75" customHeight="1">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ht="15.75" customHeight="1">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ht="15.75" customHeight="1">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ht="15.75" customHeight="1">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ht="15.75" customHeight="1">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ht="15.75" customHeight="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ht="15.75" customHeight="1">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ht="15.75" customHeight="1">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ht="15.75" customHeight="1">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ht="15.75" customHeight="1">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ht="15.75" customHeight="1">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ht="15.75" customHeight="1">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ht="15.75" customHeight="1">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ht="15.75" customHeight="1">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ht="15.75" customHeight="1">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ht="15.75" customHeight="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ht="15.75" customHeight="1">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ht="15.75" customHeight="1">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ht="15.75" customHeight="1">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ht="15.75" customHeight="1">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ht="15.75" customHeight="1">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ht="15.75" customHeight="1">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ht="15.75" customHeight="1">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ht="15.75" customHeight="1">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ht="15.75" customHeight="1">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ht="15.75" customHeight="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ht="15.75" customHeight="1">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ht="15.75" customHeight="1">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ht="15.75" customHeight="1">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ht="15.75" customHeight="1">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ht="15.75" customHeight="1">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ht="15.75" customHeight="1">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ht="15.75" customHeight="1">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ht="15.75" customHeight="1">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ht="15.75" customHeight="1">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ht="15.75" customHeight="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ht="15.75" customHeight="1">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ht="15.75" customHeight="1">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ht="15.75" customHeight="1">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ht="15.75" customHeight="1">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ht="15.75" customHeight="1">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ht="15.75" customHeight="1">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ht="15.75" customHeight="1">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ht="15.75" customHeight="1">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ht="15.75" customHeight="1">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ht="15.75" customHeight="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ht="15.75" customHeight="1">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ht="15.75" customHeight="1">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ht="15.75" customHeight="1">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ht="15.75" customHeight="1">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ht="15.75" customHeight="1">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ht="15.75" customHeight="1">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ht="15.75" customHeight="1">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ht="15.75" customHeight="1">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ht="15.75" customHeight="1">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ht="15.75" customHeight="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ht="15.75" customHeight="1">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ht="15.75" customHeight="1">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ht="15.75" customHeight="1">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ht="15.75" customHeight="1">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ht="15.75" customHeight="1">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ht="15.75" customHeight="1">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ht="15.75" customHeight="1">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ht="15.75" customHeight="1">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ht="15.75" customHeight="1">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ht="15.75" customHeight="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ht="15.75" customHeight="1">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ht="15.75" customHeight="1">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ht="15.75" customHeight="1">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ht="15.75" customHeight="1">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ht="15.75" customHeight="1">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ht="15.75" customHeight="1">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ht="15.75" customHeight="1">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ht="15.75" customHeight="1">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ht="15.75" customHeight="1">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ht="15.75" customHeight="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ht="15.75" customHeight="1">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ht="15.75" customHeight="1">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ht="15.75" customHeight="1">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ht="15.75" customHeight="1">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ht="15.75" customHeight="1">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ht="15.75" customHeight="1">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ht="15.75" customHeight="1">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ht="15.75" customHeight="1">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ht="15.75" customHeight="1">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ht="15.75" customHeight="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ht="15.75" customHeight="1">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ht="15.75" customHeight="1">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ht="15.75" customHeight="1">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ht="15.75" customHeight="1">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ht="15.75" customHeight="1">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ht="15.75" customHeight="1">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ht="15.75" customHeight="1">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ht="15.75" customHeight="1">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ht="15.75" customHeight="1">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ht="15.75" customHeight="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ht="15.75" customHeight="1">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ht="15.75" customHeight="1">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ht="15.75" customHeight="1">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ht="15.75" customHeight="1">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ht="15.75" customHeight="1">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ht="15.75" customHeight="1">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ht="15.75" customHeight="1">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ht="15.75" customHeight="1">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ht="15.75" customHeight="1">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ht="15.75" customHeight="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ht="15.75" customHeight="1">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ht="15.75" customHeight="1">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ht="15.75" customHeight="1">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ht="15.75" customHeight="1">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ht="15.75" customHeight="1">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ht="15.75" customHeight="1">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ht="15.75" customHeight="1">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ht="15.75" customHeight="1">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ht="15.75" customHeight="1">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ht="15.75" customHeight="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ht="15.75" customHeight="1">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ht="15.75" customHeight="1">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ht="15.75" customHeight="1">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ht="15.75" customHeight="1">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ht="15.75" customHeight="1">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ht="15.75" customHeight="1">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ht="15.75" customHeight="1">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ht="15.75" customHeight="1">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ht="15.75" customHeight="1">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ht="15.75" customHeight="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ht="15.75" customHeight="1">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ht="15.75" customHeight="1">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ht="15.75" customHeight="1">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ht="15.75" customHeight="1">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ht="15.75" customHeight="1">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ht="15.75" customHeight="1">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ht="15.75" customHeight="1">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ht="15.75" customHeight="1">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ht="15.75" customHeight="1">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ht="15.75" customHeight="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ht="15.75" customHeight="1">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ht="15.75" customHeight="1">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ht="15.75" customHeight="1">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ht="15.75" customHeight="1">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ht="15.75" customHeight="1">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ht="15.75" customHeight="1">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ht="15.75" customHeight="1">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ht="15.75" customHeight="1">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ht="15.75" customHeight="1">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ht="15.75" customHeight="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ht="15.75" customHeight="1">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ht="15.75" customHeight="1">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ht="15.75" customHeight="1">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ht="15.75" customHeight="1">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ht="15.75" customHeight="1">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ht="15.75" customHeight="1">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ht="15.75" customHeight="1">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ht="15.75" customHeight="1">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ht="15.75" customHeight="1">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ht="15.75" customHeight="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ht="15.75" customHeight="1">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ht="15.75" customHeight="1">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ht="15.75" customHeight="1">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ht="15.75" customHeight="1">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ht="15.75" customHeight="1">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ht="15.75" customHeight="1">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ht="15.75" customHeight="1">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ht="15.75" customHeight="1">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ht="15.75" customHeight="1">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ht="15.75" customHeight="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ht="15.75" customHeight="1">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ht="15.75" customHeight="1">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ht="15.75" customHeight="1">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ht="15.75" customHeight="1">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ht="15.75" customHeight="1">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ht="15.75" customHeight="1">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ht="15.75" customHeight="1">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ht="15.75" customHeight="1">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ht="15.75" customHeight="1">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ht="15.75" customHeight="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ht="15.75" customHeight="1">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ht="15.75" customHeight="1">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ht="15.75" customHeight="1">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ht="15.75" customHeight="1">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ht="15.75" customHeight="1">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ht="15.75" customHeight="1">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ht="15.75" customHeight="1">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ht="15.75" customHeight="1">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ht="15.75" customHeight="1">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ht="15.75" customHeight="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ht="15.75" customHeight="1">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ht="15.75" customHeight="1">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ht="15.75" customHeight="1">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ht="15.75" customHeight="1">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ht="15.75" customHeight="1">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ht="15.75" customHeight="1">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ht="15.75" customHeight="1">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ht="15.75" customHeight="1">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ht="15.75" customHeight="1">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ht="15.75" customHeight="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ht="15.75" customHeight="1">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ht="15.75" customHeight="1">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ht="15.75" customHeight="1">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ht="15.75" customHeight="1">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ht="15.75" customHeight="1">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ht="15.75" customHeight="1">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ht="15.75" customHeight="1">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ht="15.75" customHeight="1">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ht="15.75" customHeight="1">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ht="15.75" customHeight="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ht="15.75" customHeight="1">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ht="15.75" customHeight="1">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ht="15.75" customHeight="1">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ht="15.75" customHeight="1">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ht="15.75" customHeight="1">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ht="15.75" customHeight="1">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ht="15.75" customHeight="1">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ht="15.75" customHeight="1">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ht="15.75" customHeight="1">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ht="15.75" customHeight="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ht="15.75" customHeight="1">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ht="15.75" customHeight="1">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ht="15.75" customHeight="1">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ht="15.75" customHeight="1">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ht="15.75" customHeight="1">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ht="15.75" customHeight="1">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ht="15.75" customHeight="1">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ht="15.75" customHeight="1">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ht="15.75" customHeight="1">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ht="15.75" customHeight="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ht="15.75" customHeight="1">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ht="15.75" customHeight="1">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ht="15.75" customHeight="1">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ht="15.75" customHeight="1">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ht="15.75" customHeight="1">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ht="15.75" customHeight="1">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ht="15.75" customHeight="1">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ht="15.75" customHeight="1">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ht="15.75" customHeight="1">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ht="15.75" customHeight="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ht="15.75" customHeight="1">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ht="15.75" customHeight="1">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ht="15.75" customHeight="1">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ht="15.75" customHeight="1">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ht="15.75" customHeight="1">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ht="15.75" customHeight="1">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ht="15.75" customHeight="1">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ht="15.75" customHeight="1">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ht="15.75" customHeight="1">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ht="15.75" customHeight="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ht="15.75" customHeight="1">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ht="15.75" customHeight="1">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ht="15.75" customHeight="1">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ht="15.75" customHeight="1">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ht="15.75" customHeight="1">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ht="15.75" customHeight="1">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ht="15.75" customHeight="1">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ht="15.75" customHeight="1">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ht="15.75" customHeight="1">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ht="15.75" customHeight="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ht="15.75" customHeight="1">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ht="15.75" customHeight="1">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ht="15.75" customHeight="1">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ht="15.75" customHeight="1">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ht="15.75" customHeight="1">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ht="15.75" customHeight="1">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ht="15.75" customHeight="1">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ht="15.75" customHeight="1">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ht="15.75" customHeight="1">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ht="15.75" customHeight="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ht="15.75" customHeight="1">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ht="15.75" customHeight="1">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ht="15.75" customHeight="1">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ht="15.75" customHeight="1">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ht="15.75" customHeight="1">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ht="15.75" customHeight="1">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ht="15.75" customHeight="1">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ht="15.75" customHeight="1">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ht="15.75" customHeight="1">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ht="15.75" customHeight="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ht="15.75" customHeight="1">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ht="15.75" customHeight="1">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ht="15.75" customHeight="1">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ht="15.75" customHeight="1">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ht="15.75" customHeight="1">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ht="15.75" customHeight="1">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ht="15.75" customHeight="1">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ht="15.75" customHeight="1">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ht="15.75" customHeight="1">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ht="15.75" customHeight="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ht="15.75" customHeight="1">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ht="15.75" customHeight="1">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ht="15.75" customHeight="1">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ht="15.75" customHeight="1">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ht="15.75" customHeight="1">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ht="15.75" customHeight="1">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ht="15.75" customHeight="1">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ht="15.75" customHeight="1">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ht="15.75" customHeight="1">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ht="15.75" customHeight="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ht="15.75" customHeight="1">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ht="15.75" customHeight="1">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ht="15.75" customHeight="1">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ht="15.75" customHeight="1">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ht="15.75" customHeight="1">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ht="15.75" customHeight="1">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ht="15.75" customHeight="1">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ht="15.75" customHeight="1">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ht="15.75" customHeight="1">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ht="15.75" customHeight="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ht="15.75" customHeight="1">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ht="15.75" customHeight="1">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ht="15.75" customHeight="1">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ht="15.75" customHeight="1">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ht="15.75" customHeight="1">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ht="15.75" customHeight="1">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ht="15.75" customHeight="1">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ht="15.75" customHeight="1">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ht="15.75" customHeight="1">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ht="15.75" customHeight="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ht="15.75" customHeight="1">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ht="15.75" customHeight="1">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ht="15.75" customHeight="1">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ht="15.75" customHeight="1">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ht="15.75" customHeight="1">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ht="15.75" customHeight="1">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ht="15.75" customHeight="1">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ht="15.75" customHeight="1">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ht="15.75" customHeight="1">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ht="15.75" customHeight="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ht="15.75" customHeight="1">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ht="15.75" customHeight="1">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ht="15.75" customHeight="1">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ht="15.75" customHeight="1">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ht="15.75" customHeight="1">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ht="15.75" customHeight="1">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ht="15.75" customHeight="1">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ht="15.75" customHeight="1">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ht="15.75" customHeight="1">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ht="15.75" customHeight="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ht="15.75" customHeight="1">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ht="15.75" customHeight="1">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ht="15.75" customHeight="1">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ht="15.75" customHeight="1">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ht="15.75" customHeight="1">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ht="15.75" customHeight="1">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ht="15.75" customHeight="1">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ht="15.75" customHeight="1">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ht="15.75" customHeight="1">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ht="15.75" customHeight="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ht="15.75" customHeight="1">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ht="15.75" customHeight="1">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ht="15.75" customHeight="1">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ht="15.75" customHeight="1">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ht="15.75" customHeight="1">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ht="15.75" customHeight="1">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ht="15.75" customHeight="1">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ht="15.75" customHeight="1">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ht="15.75" customHeight="1">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ht="15.75" customHeight="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ht="15.75" customHeight="1">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ht="15.75" customHeight="1">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ht="15.75" customHeight="1">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ht="15.75" customHeight="1">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ht="15.75" customHeight="1">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ht="15.75" customHeight="1">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ht="15.75" customHeight="1">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ht="15.75" customHeight="1">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ht="15.75" customHeight="1">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ht="15.75" customHeight="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ht="15.75" customHeight="1">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ht="15.75" customHeight="1">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ht="15.75" customHeight="1">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ht="15.75" customHeight="1">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ht="15.75" customHeight="1">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ht="15.75" customHeight="1">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ht="15.75" customHeight="1">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ht="15.75" customHeight="1">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ht="15.75" customHeight="1">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ht="15.75" customHeight="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ht="15.75" customHeight="1">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ht="15.75" customHeight="1">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ht="15.75" customHeight="1">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ht="15.75" customHeight="1">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ht="15.75" customHeight="1">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ht="15.75" customHeight="1">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ht="15.75" customHeight="1">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ht="15.75" customHeight="1">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ht="15.75" customHeight="1">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ht="15.75" customHeight="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ht="15.75" customHeight="1">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ht="15.75" customHeight="1">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ht="15.75" customHeight="1">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ht="15.75" customHeight="1">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ht="15.75" customHeight="1">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ht="15.75" customHeight="1">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ht="15.75" customHeight="1">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ht="15.75" customHeight="1">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ht="15.75" customHeight="1">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ht="15.75" customHeight="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ht="15.75" customHeight="1">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ht="15.75" customHeight="1">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ht="15.75" customHeight="1">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ht="15.75" customHeight="1">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ht="15.75" customHeight="1">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ht="15.75" customHeight="1">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ht="15.75" customHeight="1">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ht="15.75" customHeight="1">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ht="15.75" customHeight="1">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ht="15.75" customHeight="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ht="15.75" customHeight="1">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ht="15.75" customHeight="1">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ht="15.75" customHeight="1">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ht="15.75" customHeight="1">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ht="15.75" customHeight="1">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ht="15.75" customHeight="1">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ht="15.75" customHeight="1">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ht="15.75" customHeight="1">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ht="15.75" customHeight="1">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ht="15.75" customHeight="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ht="15.75" customHeight="1">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ht="15.75" customHeight="1">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ht="15.75" customHeight="1">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ht="15.75" customHeight="1">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ht="15.75" customHeight="1">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ht="15.75" customHeight="1">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ht="15.75" customHeight="1">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ht="15.75" customHeight="1">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ht="15.75" customHeight="1">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ht="15.75" customHeight="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ht="15.75" customHeight="1">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ht="15.75" customHeight="1">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ht="15.75" customHeight="1">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ht="15.75" customHeight="1">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ht="15.75" customHeight="1">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ht="15.75" customHeight="1">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ht="15.75" customHeight="1">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ht="15.75" customHeight="1">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ht="15.75" customHeight="1">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ht="15.75" customHeight="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ht="15.75" customHeight="1">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ht="15.75" customHeight="1">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ht="15.75" customHeight="1">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ht="15.75" customHeight="1">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ht="15.75" customHeight="1">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ht="15.75" customHeight="1">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ht="15.75" customHeight="1">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ht="15.75" customHeight="1">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ht="15.75" customHeight="1">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ht="15.75" customHeight="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ht="15.75" customHeight="1">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ht="15.75" customHeight="1">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ht="15.75" customHeight="1">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ht="15.75" customHeight="1">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ht="15.75" customHeight="1">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ht="15.75" customHeight="1">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ht="15.75" customHeight="1">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ht="15.75" customHeight="1">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ht="15.75" customHeight="1">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ht="15.75" customHeight="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ht="15.75" customHeight="1">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ht="15.75" customHeight="1">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ht="15.75" customHeight="1">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ht="15.75" customHeight="1">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ht="15.75" customHeight="1">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ht="15.75" customHeight="1">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ht="15.75" customHeight="1">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ht="15.75" customHeight="1">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ht="15.75" customHeight="1">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ht="15.75" customHeight="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ht="15.75" customHeight="1">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ht="15.75" customHeight="1">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ht="15.75" customHeight="1">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ht="15.75" customHeight="1">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ht="15.75" customHeight="1">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ht="15.75" customHeight="1">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ht="15.75" customHeight="1">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ht="15.75" customHeight="1">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ht="15.75" customHeight="1">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ht="15.75" customHeight="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ht="15.75" customHeight="1">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ht="15.75" customHeight="1">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ht="15.75" customHeight="1">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ht="15.75" customHeight="1">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ht="15.75" customHeight="1">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ht="15.75" customHeight="1">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ht="15.75" customHeight="1">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ht="15.75" customHeight="1">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ht="15.75" customHeight="1">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ht="15.75" customHeight="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ht="15.75" customHeight="1">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ht="15.75" customHeight="1">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ht="15.75" customHeight="1">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ht="15.75" customHeight="1">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ht="15.75" customHeight="1">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ht="15.75" customHeight="1">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ht="15.75" customHeight="1">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ht="15.75" customHeight="1">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ht="15.75" customHeight="1">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ht="15.75" customHeight="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ht="15.75" customHeight="1">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ht="15.75" customHeight="1">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ht="15.75" customHeight="1">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ht="15.75" customHeight="1">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ht="15.75" customHeight="1">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ht="15.75" customHeight="1">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ht="15.75" customHeight="1">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ht="15.75" customHeight="1">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ht="15.75" customHeight="1">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ht="15.75" customHeight="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ht="15.75" customHeight="1">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ht="15.75" customHeight="1">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ht="15.75" customHeight="1">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ht="15.75" customHeight="1">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ht="15.75" customHeight="1">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ht="15.75" customHeight="1">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ht="15.75" customHeight="1">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ht="15.75" customHeight="1">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ht="15.75" customHeight="1">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ht="15.75" customHeight="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ht="15.75" customHeight="1">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ht="15.75" customHeight="1">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ht="15.75" customHeight="1">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ht="15.75" customHeight="1">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ht="15.75" customHeight="1">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ht="15.75" customHeight="1">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ht="15.75" customHeight="1">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ht="15.75" customHeight="1">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ht="15.75" customHeight="1">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ht="15.75" customHeight="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ht="15.75" customHeight="1">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ht="15.75" customHeight="1">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ht="15.75" customHeight="1">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ht="15.75" customHeight="1">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ht="15.75" customHeight="1">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ht="15.75" customHeight="1">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ht="15.75" customHeight="1">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ht="15.75" customHeight="1">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ht="15.75" customHeight="1">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ht="15.75" customHeight="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ht="15.75" customHeight="1">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ht="15.75" customHeight="1">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ht="15.75" customHeight="1">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ht="15.75" customHeight="1">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ht="15.75" customHeight="1">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ht="15.75" customHeight="1">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ht="15.75" customHeight="1">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ht="15.75" customHeight="1">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ht="15.75" customHeight="1">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ht="15.75" customHeight="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ht="15.75" customHeight="1">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ht="15.75" customHeight="1">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ht="15.75" customHeight="1">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ht="15.75" customHeight="1">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ht="15.75" customHeight="1">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ht="15.75" customHeight="1">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ht="15.75" customHeight="1">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ht="15.75" customHeight="1">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ht="15.75" customHeight="1">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ht="15.75" customHeight="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ht="15.75" customHeight="1">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ht="15.75" customHeight="1">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ht="15.75" customHeight="1">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ht="15.75" customHeight="1">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ht="15.75" customHeight="1">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ht="15.75" customHeight="1">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ht="15.75" customHeight="1">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ht="15.75" customHeight="1">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ht="15.75" customHeight="1">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ht="15.75" customHeight="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ht="15.75" customHeight="1">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ht="15.75" customHeight="1">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ht="15.75" customHeight="1">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ht="15.75" customHeight="1">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ht="15.75" customHeight="1">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ht="15.75" customHeight="1">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ht="15.75" customHeight="1">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ht="15.75" customHeight="1">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ht="15.75" customHeight="1">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ht="15.75" customHeight="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ht="15.75" customHeight="1">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ht="15.75" customHeight="1">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ht="15.75" customHeight="1">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ht="15.75" customHeight="1">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ht="15.75" customHeight="1">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ht="15.75" customHeight="1">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ht="15.75" customHeight="1">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ht="15.75" customHeight="1">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ht="15.75" customHeight="1">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ht="15.75" customHeight="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ht="15.75" customHeight="1">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ht="15.75" customHeight="1">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ht="15.75" customHeight="1">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ht="15.75" customHeight="1">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ht="15.75" customHeight="1">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ht="15.75" customHeight="1">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ht="15.75" customHeight="1">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ht="15.75" customHeight="1">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ht="15.75" customHeight="1">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ht="15.75" customHeight="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ht="15.75" customHeight="1">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ht="15.75" customHeight="1">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ht="15.75" customHeight="1">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ht="15.75" customHeight="1">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ht="15.75" customHeight="1">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ht="15.75" customHeight="1">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ht="15.75" customHeight="1">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ht="15.75" customHeight="1">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ht="15.75" customHeight="1">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ht="15.75" customHeight="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ht="15.75" customHeight="1">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ht="15.75" customHeight="1">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ht="15.75" customHeight="1">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ht="15.75" customHeight="1">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ht="15.75" customHeight="1">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ht="15.75" customHeight="1">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ht="15.75" customHeight="1">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ht="15.75" customHeight="1">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ht="15.75" customHeight="1">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ht="15.75" customHeight="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ht="15.75" customHeight="1">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ht="15.75" customHeight="1">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ht="15.75" customHeight="1">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ht="15.75" customHeight="1">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ht="15.75" customHeight="1">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ht="15.75" customHeight="1">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ht="15.75" customHeight="1">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ht="15.75" customHeight="1">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ht="15.75" customHeight="1">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ht="15.75" customHeight="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ht="15.75" customHeight="1">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ht="15.75" customHeight="1">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ht="15.75" customHeight="1">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ht="15.75" customHeight="1">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ht="15.75" customHeight="1">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ht="15.75" customHeight="1">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ht="15.75" customHeight="1">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ht="15.75" customHeight="1">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ht="15.75" customHeight="1">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ht="15.75" customHeight="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ht="15.75" customHeight="1">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ht="15.75" customHeight="1">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ht="15.75" customHeight="1">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ht="15.75" customHeight="1">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ht="15.75" customHeight="1">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ht="15.75" customHeight="1">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ht="15.75" customHeight="1">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ht="15.75" customHeight="1">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ht="15.75" customHeight="1">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ht="15.75" customHeight="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ht="15.75" customHeight="1">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ht="15.75" customHeight="1">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ht="15.75" customHeight="1">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ht="15.75" customHeight="1">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ht="15.75" customHeight="1">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ht="15.75" customHeight="1">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ht="15.75" customHeight="1">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ht="15.75" customHeight="1">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ht="15.75" customHeight="1">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ht="15.75" customHeight="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ht="15.75" customHeight="1">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ht="15.75" customHeight="1">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ht="15.75" customHeight="1">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ht="15.75" customHeight="1">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ht="15.75" customHeight="1">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ht="15.75" customHeight="1">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ht="15.75" customHeight="1">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ht="15.75" customHeight="1">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ht="15.75" customHeight="1">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ht="15.75" customHeight="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ht="15.75" customHeight="1">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ht="15.75" customHeight="1">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ht="15.75" customHeight="1">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ht="15.75" customHeight="1">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ht="15.75" customHeight="1">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ht="15.75" customHeight="1">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ht="15.75" customHeight="1">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ht="15.75" customHeight="1">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ht="15.75" customHeight="1">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ht="15.75" customHeight="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ht="15.75" customHeight="1">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ht="15.75" customHeight="1">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ht="15.75" customHeight="1">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ht="15.75" customHeight="1">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ht="15.75" customHeight="1">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ht="15.75" customHeight="1">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ht="15.75" customHeight="1">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ht="15.75" customHeight="1">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ht="15.75" customHeight="1">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5 M8:M9 M12 M15:M16 M19">
    <cfRule type="expression" dxfId="2" priority="11" stopIfTrue="1">
      <formula>OR($M$5&lt;10, $M$4&lt;10)</formula>
    </cfRule>
  </conditionalFormatting>
  <conditionalFormatting sqref="M11:V11">
    <cfRule type="expression" dxfId="2" priority="12" stopIfTrue="1">
      <formula>OR($M$5&lt;10, $M$4&lt;10)</formula>
    </cfRule>
  </conditionalFormatting>
  <conditionalFormatting sqref="M11:V11">
    <cfRule type="cellIs" dxfId="0" priority="13" operator="greaterThanOrEqual">
      <formula>3</formula>
    </cfRule>
  </conditionalFormatting>
  <conditionalFormatting sqref="M18:V18">
    <cfRule type="expression" dxfId="2" priority="14" stopIfTrue="1">
      <formula>OR($M$5&lt;10, $M$4&lt;10)</formula>
    </cfRule>
  </conditionalFormatting>
  <conditionalFormatting sqref="M18:V18">
    <cfRule type="cellIs" dxfId="0" priority="15" operator="greaterThanOrEqual">
      <formula>3</formula>
    </cfRule>
  </conditionalFormatting>
  <conditionalFormatting sqref="N5 N8:N9 N15:N16">
    <cfRule type="expression" dxfId="2" priority="16" stopIfTrue="1">
      <formula>OR($N$5&lt;10, $N$4&lt;10)</formula>
    </cfRule>
  </conditionalFormatting>
  <conditionalFormatting sqref="N11:N12">
    <cfRule type="expression" dxfId="2" priority="17" stopIfTrue="1">
      <formula>OR($N$5&lt;10, $N$4&lt;10)</formula>
    </cfRule>
  </conditionalFormatting>
  <conditionalFormatting sqref="N18:N19">
    <cfRule type="expression" dxfId="2" priority="18" stopIfTrue="1">
      <formula>OR($N$5&lt;10, $N$4&lt;10)</formula>
    </cfRule>
  </conditionalFormatting>
  <conditionalFormatting sqref="O5 O8:O9 O15:O16">
    <cfRule type="expression" dxfId="2" priority="19" stopIfTrue="1">
      <formula>OR($O$5&lt;10, $O$4&lt;10)</formula>
    </cfRule>
  </conditionalFormatting>
  <conditionalFormatting sqref="O11:O12">
    <cfRule type="expression" dxfId="2" priority="20" stopIfTrue="1">
      <formula>OR($O$5&lt;10, $O$4&lt;10)</formula>
    </cfRule>
  </conditionalFormatting>
  <conditionalFormatting sqref="O18:O19">
    <cfRule type="expression" dxfId="2" priority="21" stopIfTrue="1">
      <formula>OR($O$5&lt;10, $O$4&lt;10)</formula>
    </cfRule>
  </conditionalFormatting>
  <conditionalFormatting sqref="P5 P8:P9 P15:P16">
    <cfRule type="expression" dxfId="2" priority="22" stopIfTrue="1">
      <formula>OR($P$5&lt;10, $P$4&lt;10)</formula>
    </cfRule>
  </conditionalFormatting>
  <conditionalFormatting sqref="P11:P12">
    <cfRule type="expression" dxfId="2" priority="23" stopIfTrue="1">
      <formula>OR($P$5&lt;10, $P$4&lt;10)</formula>
    </cfRule>
  </conditionalFormatting>
  <conditionalFormatting sqref="P18:P19">
    <cfRule type="expression" dxfId="2" priority="24" stopIfTrue="1">
      <formula>OR($P$5&lt;10, $P$4&lt;10)</formula>
    </cfRule>
  </conditionalFormatting>
  <conditionalFormatting sqref="Q5 Q8:Q9 Q15:Q16">
    <cfRule type="expression" dxfId="2" priority="25" stopIfTrue="1">
      <formula>OR($Q$5&lt;10, $Q$4&lt;10)</formula>
    </cfRule>
  </conditionalFormatting>
  <conditionalFormatting sqref="Q11:Q12">
    <cfRule type="expression" dxfId="2" priority="26" stopIfTrue="1">
      <formula>OR($Q$5&lt;10, $Q$4&lt;10)</formula>
    </cfRule>
  </conditionalFormatting>
  <conditionalFormatting sqref="Q18:Q19">
    <cfRule type="expression" dxfId="2" priority="27" stopIfTrue="1">
      <formula>OR($Q$5&lt;10, $Q$4&lt;10)</formula>
    </cfRule>
  </conditionalFormatting>
  <conditionalFormatting sqref="R5 R8:R9 R15:R16">
    <cfRule type="expression" dxfId="2" priority="28" stopIfTrue="1">
      <formula>OR($R$5&lt;10, $R$4&lt;10)</formula>
    </cfRule>
  </conditionalFormatting>
  <conditionalFormatting sqref="R11:R12">
    <cfRule type="expression" dxfId="2" priority="29" stopIfTrue="1">
      <formula>OR($R$5&lt;10, $R$4&lt;10)</formula>
    </cfRule>
  </conditionalFormatting>
  <conditionalFormatting sqref="R18:R19">
    <cfRule type="expression" dxfId="2" priority="30" stopIfTrue="1">
      <formula>OR($R$5&lt;10, $R$4&lt;10)</formula>
    </cfRule>
  </conditionalFormatting>
  <conditionalFormatting sqref="S5 S8:S9 S15:S16">
    <cfRule type="expression" dxfId="2" priority="31" stopIfTrue="1">
      <formula>OR($S$5&lt;10, $S$4&lt;10)</formula>
    </cfRule>
  </conditionalFormatting>
  <conditionalFormatting sqref="S11:S12">
    <cfRule type="expression" dxfId="2" priority="32" stopIfTrue="1">
      <formula>OR($S$5&lt;10, $S$4&lt;10)</formula>
    </cfRule>
  </conditionalFormatting>
  <conditionalFormatting sqref="S18:S19">
    <cfRule type="expression" dxfId="2" priority="33" stopIfTrue="1">
      <formula>OR($S$5&lt;10, $S$4&lt;10)</formula>
    </cfRule>
  </conditionalFormatting>
  <conditionalFormatting sqref="T5 T8:T9 T15:T16">
    <cfRule type="expression" dxfId="2" priority="34" stopIfTrue="1">
      <formula>OR($T$5&lt;10, $T$4&lt;10)</formula>
    </cfRule>
  </conditionalFormatting>
  <conditionalFormatting sqref="T11:T12">
    <cfRule type="expression" dxfId="2" priority="35" stopIfTrue="1">
      <formula>OR($T$5&lt;10, $T$4&lt;10)</formula>
    </cfRule>
  </conditionalFormatting>
  <conditionalFormatting sqref="T18:T19">
    <cfRule type="expression" dxfId="2" priority="36" stopIfTrue="1">
      <formula>OR($T$5&lt;10, $T$4&lt;10)</formula>
    </cfRule>
  </conditionalFormatting>
  <conditionalFormatting sqref="U5 U8:U9 U15:U16">
    <cfRule type="expression" dxfId="2" priority="37" stopIfTrue="1">
      <formula>OR($U$5&lt;10, $U$4&lt;10)</formula>
    </cfRule>
  </conditionalFormatting>
  <conditionalFormatting sqref="U11:U12">
    <cfRule type="expression" dxfId="2" priority="38" stopIfTrue="1">
      <formula>OR($U$5&lt;10, $U$4&lt;10)</formula>
    </cfRule>
  </conditionalFormatting>
  <conditionalFormatting sqref="U18:U19">
    <cfRule type="expression" dxfId="2" priority="39" stopIfTrue="1">
      <formula>OR($U$5&lt;10, $U$4&lt;10)</formula>
    </cfRule>
  </conditionalFormatting>
  <conditionalFormatting sqref="V5 V8:V9 V15:V16">
    <cfRule type="expression" dxfId="2" priority="40" stopIfTrue="1">
      <formula>OR($V$5&lt;10, $V$4&lt;10)</formula>
    </cfRule>
  </conditionalFormatting>
  <conditionalFormatting sqref="V11:V12">
    <cfRule type="expression" dxfId="2" priority="41" stopIfTrue="1">
      <formula>OR($V$5&lt;10, $V$4&lt;10)</formula>
    </cfRule>
  </conditionalFormatting>
  <conditionalFormatting sqref="V18:V19">
    <cfRule type="expression" dxfId="2" priority="42" stopIfTrue="1">
      <formula>OR($V$5&lt;10, $V$4&lt;10)</formula>
    </cfRule>
  </conditionalFormatting>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cols>
    <col customWidth="1" min="1" max="1" width="32.89"/>
    <col customWidth="1" min="2" max="2" width="67.44"/>
    <col customWidth="1" min="3" max="3" width="15.89"/>
    <col customWidth="1" min="4"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76" t="s">
        <v>344</v>
      </c>
      <c r="B1" s="558" t="s">
        <v>345</v>
      </c>
      <c r="C1" s="74"/>
      <c r="D1" s="74"/>
      <c r="E1" s="74"/>
      <c r="F1" s="74"/>
      <c r="G1" s="74"/>
      <c r="H1" s="74"/>
      <c r="I1" s="74"/>
      <c r="J1" s="514"/>
      <c r="K1" s="559"/>
      <c r="L1" s="479" t="s">
        <v>346</v>
      </c>
      <c r="M1" s="480"/>
      <c r="N1" s="480"/>
      <c r="O1" s="480"/>
      <c r="P1" s="480"/>
      <c r="Q1" s="480"/>
      <c r="R1" s="480"/>
      <c r="S1" s="480"/>
      <c r="T1" s="480"/>
      <c r="U1" s="480"/>
      <c r="V1" s="480"/>
      <c r="W1" s="481"/>
      <c r="X1" s="29"/>
      <c r="Y1" s="29"/>
      <c r="Z1" s="29"/>
    </row>
    <row r="2" ht="15.75" customHeight="1">
      <c r="A2" s="84"/>
      <c r="B2" s="560" t="s">
        <v>347</v>
      </c>
      <c r="C2" s="561">
        <f>'INPUT HERE'!$E$85</f>
        <v>0</v>
      </c>
      <c r="D2" s="562" t="s">
        <v>311</v>
      </c>
      <c r="E2" s="43"/>
      <c r="F2" s="563" t="str">
        <f>J7/J4</f>
        <v>#DIV/0!</v>
      </c>
      <c r="G2" s="564" t="s">
        <v>312</v>
      </c>
      <c r="H2" s="565"/>
      <c r="I2" s="566" t="str">
        <f>J16/J4</f>
        <v>#DIV/0!</v>
      </c>
      <c r="J2" s="505"/>
      <c r="K2" s="84"/>
      <c r="L2" s="25"/>
      <c r="M2" s="26"/>
      <c r="N2" s="26"/>
      <c r="O2" s="26"/>
      <c r="P2" s="26"/>
      <c r="Q2" s="26"/>
      <c r="R2" s="26"/>
      <c r="S2" s="26"/>
      <c r="T2" s="26"/>
      <c r="U2" s="26"/>
      <c r="V2" s="26"/>
      <c r="W2" s="492"/>
      <c r="X2" s="29"/>
      <c r="Y2" s="29"/>
      <c r="Z2" s="29"/>
    </row>
    <row r="3" ht="54.0" customHeight="1">
      <c r="A3" s="84"/>
      <c r="B3" s="493" t="s">
        <v>313</v>
      </c>
      <c r="C3" s="494" t="s">
        <v>194</v>
      </c>
      <c r="D3" s="495" t="s">
        <v>122</v>
      </c>
      <c r="E3" s="495" t="s">
        <v>123</v>
      </c>
      <c r="F3" s="494" t="s">
        <v>195</v>
      </c>
      <c r="G3" s="494" t="s">
        <v>196</v>
      </c>
      <c r="H3" s="494" t="s">
        <v>126</v>
      </c>
      <c r="I3" s="495" t="s">
        <v>127</v>
      </c>
      <c r="J3" s="496" t="s">
        <v>348</v>
      </c>
      <c r="K3" s="84"/>
      <c r="L3" s="497" t="s">
        <v>315</v>
      </c>
      <c r="M3" s="498" t="s">
        <v>128</v>
      </c>
      <c r="N3" s="499" t="s">
        <v>119</v>
      </c>
      <c r="O3" s="499" t="s">
        <v>129</v>
      </c>
      <c r="P3" s="500" t="s">
        <v>130</v>
      </c>
      <c r="Q3" s="500" t="s">
        <v>120</v>
      </c>
      <c r="R3" s="500" t="s">
        <v>131</v>
      </c>
      <c r="S3" s="500" t="s">
        <v>132</v>
      </c>
      <c r="T3" s="500" t="s">
        <v>118</v>
      </c>
      <c r="U3" s="500" t="s">
        <v>133</v>
      </c>
      <c r="V3" s="501" t="s">
        <v>134</v>
      </c>
      <c r="W3" s="502" t="s">
        <v>349</v>
      </c>
      <c r="X3" s="29"/>
      <c r="Y3" s="29"/>
      <c r="Z3" s="29"/>
    </row>
    <row r="4" ht="15.75" customHeight="1">
      <c r="A4" s="84"/>
      <c r="B4" s="503" t="s">
        <v>198</v>
      </c>
      <c r="C4" s="504" t="str">
        <f>'INPUT HERE'!$E$89</f>
        <v/>
      </c>
      <c r="D4" s="505" t="str">
        <f>'INPUT HERE'!$E$90</f>
        <v/>
      </c>
      <c r="E4" s="505" t="str">
        <f>'INPUT HERE'!$E$91</f>
        <v/>
      </c>
      <c r="F4" s="505" t="str">
        <f>'INPUT HERE'!$E$92</f>
        <v/>
      </c>
      <c r="G4" s="505" t="str">
        <f>'INPUT HERE'!$E$93</f>
        <v/>
      </c>
      <c r="H4" s="505" t="str">
        <f>'INPUT HERE'!$E$94</f>
        <v/>
      </c>
      <c r="I4" s="506" t="str">
        <f>'INPUT HERE'!$E$95</f>
        <v/>
      </c>
      <c r="J4" s="507">
        <f t="shared" ref="J4:J5" si="2">SUM(C4:I4)</f>
        <v>0</v>
      </c>
      <c r="K4" s="84"/>
      <c r="L4" s="29" t="s">
        <v>199</v>
      </c>
      <c r="M4" s="504" t="str">
        <f>'INPUT HERE'!$E$96</f>
        <v/>
      </c>
      <c r="N4" s="505" t="str">
        <f>'INPUT HERE'!$E$87</f>
        <v/>
      </c>
      <c r="O4" s="505" t="str">
        <f>'INPUT HERE'!$E$97</f>
        <v/>
      </c>
      <c r="P4" s="505" t="str">
        <f>'INPUT HERE'!$E$98</f>
        <v/>
      </c>
      <c r="Q4" s="505" t="str">
        <f>'INPUT HERE'!$E$88</f>
        <v/>
      </c>
      <c r="R4" s="505" t="str">
        <f>'INPUT HERE'!$E$99</f>
        <v/>
      </c>
      <c r="S4" s="505" t="str">
        <f>'INPUT HERE'!$E$100</f>
        <v/>
      </c>
      <c r="T4" s="505" t="str">
        <f>'INPUT HERE'!$E$86</f>
        <v/>
      </c>
      <c r="U4" s="505" t="str">
        <f>'INPUT HERE'!$E$101</f>
        <v/>
      </c>
      <c r="V4" s="506" t="str">
        <f>'INPUT HERE'!$E$102</f>
        <v/>
      </c>
      <c r="W4" s="508">
        <f t="shared" ref="W4:W5" si="4">SUM(M4:V4)</f>
        <v>0</v>
      </c>
      <c r="X4" s="29"/>
      <c r="Y4" s="29"/>
      <c r="Z4" s="29"/>
    </row>
    <row r="5" ht="15.75" customHeight="1">
      <c r="A5" s="84"/>
      <c r="B5" s="503" t="s">
        <v>317</v>
      </c>
      <c r="C5" s="509">
        <f t="shared" ref="C5:I5" si="1">C7+C16</f>
        <v>0</v>
      </c>
      <c r="D5" s="510">
        <f t="shared" si="1"/>
        <v>0</v>
      </c>
      <c r="E5" s="510">
        <f t="shared" si="1"/>
        <v>0</v>
      </c>
      <c r="F5" s="510">
        <f t="shared" si="1"/>
        <v>0</v>
      </c>
      <c r="G5" s="510">
        <f t="shared" si="1"/>
        <v>0</v>
      </c>
      <c r="H5" s="510">
        <f t="shared" si="1"/>
        <v>0</v>
      </c>
      <c r="I5" s="511">
        <f t="shared" si="1"/>
        <v>0</v>
      </c>
      <c r="J5" s="45">
        <f t="shared" si="2"/>
        <v>0</v>
      </c>
      <c r="K5" s="84"/>
      <c r="L5" s="29" t="s">
        <v>318</v>
      </c>
      <c r="M5" s="509">
        <f>M7+M14</f>
        <v>0</v>
      </c>
      <c r="N5" s="510">
        <f>IF(N7+N15=0, 0.1, N7+N15)</f>
        <v>0.1</v>
      </c>
      <c r="O5" s="510">
        <f t="shared" ref="O5:V5" si="3">O7+O14</f>
        <v>0</v>
      </c>
      <c r="P5" s="510">
        <f t="shared" si="3"/>
        <v>0</v>
      </c>
      <c r="Q5" s="510">
        <f t="shared" si="3"/>
        <v>0</v>
      </c>
      <c r="R5" s="510">
        <f t="shared" si="3"/>
        <v>0</v>
      </c>
      <c r="S5" s="510">
        <f t="shared" si="3"/>
        <v>0</v>
      </c>
      <c r="T5" s="510">
        <f t="shared" si="3"/>
        <v>0</v>
      </c>
      <c r="U5" s="510">
        <f t="shared" si="3"/>
        <v>0</v>
      </c>
      <c r="V5" s="511">
        <f t="shared" si="3"/>
        <v>0</v>
      </c>
      <c r="W5" s="512">
        <f t="shared" si="4"/>
        <v>0.1</v>
      </c>
      <c r="X5" s="29"/>
      <c r="Y5" s="29"/>
      <c r="Z5" s="29"/>
    </row>
    <row r="6" ht="15.75" customHeight="1">
      <c r="A6" s="84"/>
      <c r="B6" s="513" t="s">
        <v>319</v>
      </c>
      <c r="C6" s="74"/>
      <c r="D6" s="74"/>
      <c r="E6" s="74"/>
      <c r="F6" s="74"/>
      <c r="G6" s="74"/>
      <c r="H6" s="74"/>
      <c r="I6" s="514"/>
      <c r="J6" s="515"/>
      <c r="K6" s="84"/>
      <c r="L6" s="513" t="s">
        <v>319</v>
      </c>
      <c r="M6" s="74"/>
      <c r="N6" s="74"/>
      <c r="O6" s="74"/>
      <c r="P6" s="74"/>
      <c r="Q6" s="74"/>
      <c r="R6" s="74"/>
      <c r="S6" s="74"/>
      <c r="T6" s="74"/>
      <c r="U6" s="74"/>
      <c r="V6" s="514"/>
      <c r="W6" s="516" t="s">
        <v>200</v>
      </c>
      <c r="X6" s="29"/>
      <c r="Y6" s="29"/>
      <c r="Z6" s="29"/>
    </row>
    <row r="7" ht="15.75" customHeight="1">
      <c r="A7" s="84"/>
      <c r="B7" s="29" t="s">
        <v>320</v>
      </c>
      <c r="C7" s="504" t="str">
        <f>'INPUT HERE'!$BK$89</f>
        <v/>
      </c>
      <c r="D7" s="505" t="str">
        <f>'INPUT HERE'!$BK$90</f>
        <v/>
      </c>
      <c r="E7" s="505" t="str">
        <f>'INPUT HERE'!$BK$91</f>
        <v/>
      </c>
      <c r="F7" s="505" t="str">
        <f>'INPUT HERE'!$BK$92</f>
        <v/>
      </c>
      <c r="G7" s="505" t="str">
        <f>'INPUT HERE'!$BK$93</f>
        <v/>
      </c>
      <c r="H7" s="505" t="str">
        <f>'INPUT HERE'!$BK$94</f>
        <v/>
      </c>
      <c r="I7" s="506" t="str">
        <f>'INPUT HERE'!$BK$95</f>
        <v/>
      </c>
      <c r="J7" s="45">
        <f>SUM(C7:I7)</f>
        <v>0</v>
      </c>
      <c r="K7" s="84"/>
      <c r="L7" s="29" t="s">
        <v>321</v>
      </c>
      <c r="M7" s="504" t="str">
        <f>'INPUT HERE'!$BK$96</f>
        <v/>
      </c>
      <c r="N7" s="505" t="str">
        <f>'INPUT HERE'!$BK$87</f>
        <v/>
      </c>
      <c r="O7" s="505" t="str">
        <f>'INPUT HERE'!$BK$97</f>
        <v/>
      </c>
      <c r="P7" s="505" t="str">
        <f>'INPUT HERE'!$BK$98</f>
        <v/>
      </c>
      <c r="Q7" s="505" t="str">
        <f>'INPUT HERE'!$BK$88</f>
        <v/>
      </c>
      <c r="R7" s="505" t="str">
        <f>'INPUT HERE'!$BK$99</f>
        <v/>
      </c>
      <c r="S7" s="505" t="str">
        <f>'INPUT HERE'!$BK$100</f>
        <v/>
      </c>
      <c r="T7" s="505" t="str">
        <f>'INPUT HERE'!$BK$86</f>
        <v/>
      </c>
      <c r="U7" s="505" t="str">
        <f>'INPUT HERE'!$BK$101</f>
        <v/>
      </c>
      <c r="V7" s="506" t="str">
        <f>'INPUT HERE'!$BK$102</f>
        <v/>
      </c>
      <c r="W7" s="512">
        <f>SUM(M7:V7)</f>
        <v>0</v>
      </c>
      <c r="X7" s="29"/>
      <c r="Y7" s="29"/>
      <c r="Z7" s="29"/>
    </row>
    <row r="8" ht="15.75" customHeight="1">
      <c r="A8" s="84"/>
      <c r="B8" s="29" t="s">
        <v>322</v>
      </c>
      <c r="C8" s="517">
        <f t="shared" ref="C8:I8" si="5">IF(C7,C7/C4,0)</f>
        <v>0</v>
      </c>
      <c r="D8" s="518">
        <f t="shared" si="5"/>
        <v>0</v>
      </c>
      <c r="E8" s="518">
        <f t="shared" si="5"/>
        <v>0</v>
      </c>
      <c r="F8" s="518">
        <f t="shared" si="5"/>
        <v>0</v>
      </c>
      <c r="G8" s="518">
        <f t="shared" si="5"/>
        <v>0</v>
      </c>
      <c r="H8" s="518">
        <f t="shared" si="5"/>
        <v>0</v>
      </c>
      <c r="I8" s="519">
        <f t="shared" si="5"/>
        <v>0</v>
      </c>
      <c r="J8" s="520">
        <f t="shared" ref="J8:J9" si="8">AVERAGE(C8:I8)</f>
        <v>0</v>
      </c>
      <c r="K8" s="84"/>
      <c r="L8" s="29" t="s">
        <v>323</v>
      </c>
      <c r="M8" s="521">
        <f t="shared" ref="M8:V8" si="6">IF(M7,M7/M4,0)</f>
        <v>0</v>
      </c>
      <c r="N8" s="522">
        <f t="shared" si="6"/>
        <v>0</v>
      </c>
      <c r="O8" s="522">
        <f t="shared" si="6"/>
        <v>0</v>
      </c>
      <c r="P8" s="522">
        <f t="shared" si="6"/>
        <v>0</v>
      </c>
      <c r="Q8" s="522">
        <f t="shared" si="6"/>
        <v>0</v>
      </c>
      <c r="R8" s="522">
        <f t="shared" si="6"/>
        <v>0</v>
      </c>
      <c r="S8" s="522">
        <f t="shared" si="6"/>
        <v>0</v>
      </c>
      <c r="T8" s="522">
        <f t="shared" si="6"/>
        <v>0</v>
      </c>
      <c r="U8" s="522">
        <f t="shared" si="6"/>
        <v>0</v>
      </c>
      <c r="V8" s="523">
        <f t="shared" si="6"/>
        <v>0</v>
      </c>
      <c r="W8" s="524">
        <f t="shared" ref="W8:W9" si="10">AVERAGE(M8:V8)</f>
        <v>0</v>
      </c>
      <c r="X8" s="29"/>
      <c r="Y8" s="29"/>
      <c r="Z8" s="29"/>
    </row>
    <row r="9" ht="15.75" customHeight="1">
      <c r="A9" s="84"/>
      <c r="B9" s="29" t="s">
        <v>324</v>
      </c>
      <c r="C9" s="525">
        <f t="shared" ref="C9:I9" si="7">IF(C7,C7/C4,0)</f>
        <v>0</v>
      </c>
      <c r="D9" s="526">
        <f t="shared" si="7"/>
        <v>0</v>
      </c>
      <c r="E9" s="526">
        <f t="shared" si="7"/>
        <v>0</v>
      </c>
      <c r="F9" s="526">
        <f t="shared" si="7"/>
        <v>0</v>
      </c>
      <c r="G9" s="526">
        <f t="shared" si="7"/>
        <v>0</v>
      </c>
      <c r="H9" s="526">
        <f t="shared" si="7"/>
        <v>0</v>
      </c>
      <c r="I9" s="527">
        <f t="shared" si="7"/>
        <v>0</v>
      </c>
      <c r="J9" s="528">
        <f t="shared" si="8"/>
        <v>0</v>
      </c>
      <c r="K9" s="84"/>
      <c r="L9" s="29" t="s">
        <v>324</v>
      </c>
      <c r="M9" s="525">
        <f t="shared" ref="M9:V9" si="9">IF(M7,M7/M4,0)</f>
        <v>0</v>
      </c>
      <c r="N9" s="526">
        <f t="shared" si="9"/>
        <v>0</v>
      </c>
      <c r="O9" s="526">
        <f t="shared" si="9"/>
        <v>0</v>
      </c>
      <c r="P9" s="526">
        <f t="shared" si="9"/>
        <v>0</v>
      </c>
      <c r="Q9" s="526">
        <f t="shared" si="9"/>
        <v>0</v>
      </c>
      <c r="R9" s="526">
        <f t="shared" si="9"/>
        <v>0</v>
      </c>
      <c r="S9" s="526">
        <f t="shared" si="9"/>
        <v>0</v>
      </c>
      <c r="T9" s="526">
        <f t="shared" si="9"/>
        <v>0</v>
      </c>
      <c r="U9" s="526">
        <f t="shared" si="9"/>
        <v>0</v>
      </c>
      <c r="V9" s="527">
        <f t="shared" si="9"/>
        <v>0</v>
      </c>
      <c r="W9" s="529">
        <f t="shared" si="10"/>
        <v>0</v>
      </c>
      <c r="X9" s="29"/>
      <c r="Y9" s="29"/>
      <c r="Z9" s="29"/>
    </row>
    <row r="10" ht="15.75" customHeight="1">
      <c r="A10" s="84"/>
      <c r="B10" s="530"/>
      <c r="C10" s="42"/>
      <c r="D10" s="42"/>
      <c r="E10" s="42"/>
      <c r="F10" s="42"/>
      <c r="G10" s="42"/>
      <c r="H10" s="42"/>
      <c r="I10" s="43"/>
      <c r="J10" s="531"/>
      <c r="K10" s="84"/>
      <c r="L10" s="532"/>
      <c r="M10" s="74"/>
      <c r="N10" s="74"/>
      <c r="O10" s="74"/>
      <c r="P10" s="74"/>
      <c r="Q10" s="74"/>
      <c r="R10" s="74"/>
      <c r="S10" s="74"/>
      <c r="T10" s="74"/>
      <c r="U10" s="74"/>
      <c r="V10" s="514"/>
      <c r="W10" s="533"/>
      <c r="X10" s="29"/>
      <c r="Y10" s="29"/>
      <c r="Z10" s="29"/>
    </row>
    <row r="11" ht="15.75" customHeight="1">
      <c r="A11" s="84"/>
      <c r="B11" s="44" t="s">
        <v>325</v>
      </c>
      <c r="C11" s="534" t="str">
        <f t="shared" ref="C11:I11" si="11">(C7/C4)/(($J$7-C7)/($J$4-C4))</f>
        <v>#DIV/0!</v>
      </c>
      <c r="D11" s="535" t="str">
        <f t="shared" si="11"/>
        <v>#DIV/0!</v>
      </c>
      <c r="E11" s="535" t="str">
        <f t="shared" si="11"/>
        <v>#DIV/0!</v>
      </c>
      <c r="F11" s="535" t="str">
        <f t="shared" si="11"/>
        <v>#DIV/0!</v>
      </c>
      <c r="G11" s="535" t="str">
        <f t="shared" si="11"/>
        <v>#DIV/0!</v>
      </c>
      <c r="H11" s="535" t="str">
        <f t="shared" si="11"/>
        <v>#DIV/0!</v>
      </c>
      <c r="I11" s="536" t="str">
        <f t="shared" si="11"/>
        <v>#DIV/0!</v>
      </c>
      <c r="J11" s="528" t="str">
        <f>AVERAGE(C11:I11)</f>
        <v>#DIV/0!</v>
      </c>
      <c r="K11" s="84"/>
      <c r="L11" s="44" t="s">
        <v>207</v>
      </c>
      <c r="M11" s="534" t="str">
        <f t="shared" ref="M11:V11" si="12">(M7/M4)/(($J$7-M7)/($J$4-M4))</f>
        <v>#DIV/0!</v>
      </c>
      <c r="N11" s="535" t="str">
        <f t="shared" si="12"/>
        <v>#DIV/0!</v>
      </c>
      <c r="O11" s="535" t="str">
        <f t="shared" si="12"/>
        <v>#DIV/0!</v>
      </c>
      <c r="P11" s="535" t="str">
        <f t="shared" si="12"/>
        <v>#DIV/0!</v>
      </c>
      <c r="Q11" s="535" t="str">
        <f t="shared" si="12"/>
        <v>#DIV/0!</v>
      </c>
      <c r="R11" s="535" t="str">
        <f t="shared" si="12"/>
        <v>#DIV/0!</v>
      </c>
      <c r="S11" s="535" t="str">
        <f t="shared" si="12"/>
        <v>#DIV/0!</v>
      </c>
      <c r="T11" s="535" t="str">
        <f t="shared" si="12"/>
        <v>#DIV/0!</v>
      </c>
      <c r="U11" s="535" t="str">
        <f t="shared" si="12"/>
        <v>#DIV/0!</v>
      </c>
      <c r="V11" s="536" t="str">
        <f t="shared" si="12"/>
        <v>#DIV/0!</v>
      </c>
      <c r="W11" s="529" t="str">
        <f>AVERAGE(M11:V11)</f>
        <v>#DIV/0!</v>
      </c>
      <c r="X11" s="29"/>
      <c r="Y11" s="29"/>
      <c r="Z11" s="29"/>
    </row>
    <row r="12" ht="15.75" customHeight="1">
      <c r="A12" s="84"/>
      <c r="B12" s="503" t="s">
        <v>210</v>
      </c>
      <c r="C12" s="537" t="str">
        <f t="shared" ref="C12:I12" si="13">C11-$J$11</f>
        <v>#DIV/0!</v>
      </c>
      <c r="D12" s="538" t="str">
        <f t="shared" si="13"/>
        <v>#DIV/0!</v>
      </c>
      <c r="E12" s="538" t="str">
        <f t="shared" si="13"/>
        <v>#DIV/0!</v>
      </c>
      <c r="F12" s="538" t="str">
        <f t="shared" si="13"/>
        <v>#DIV/0!</v>
      </c>
      <c r="G12" s="538" t="str">
        <f t="shared" si="13"/>
        <v>#DIV/0!</v>
      </c>
      <c r="H12" s="538" t="str">
        <f t="shared" si="13"/>
        <v>#DIV/0!</v>
      </c>
      <c r="I12" s="539" t="str">
        <f t="shared" si="13"/>
        <v>#DIV/0!</v>
      </c>
      <c r="J12" s="540"/>
      <c r="K12" s="84"/>
      <c r="L12" s="503" t="s">
        <v>325</v>
      </c>
      <c r="M12" s="525" t="str">
        <f t="shared" ref="M12:V12" si="14">M11-$J$11</f>
        <v>#DIV/0!</v>
      </c>
      <c r="N12" s="526" t="str">
        <f t="shared" si="14"/>
        <v>#DIV/0!</v>
      </c>
      <c r="O12" s="526" t="str">
        <f t="shared" si="14"/>
        <v>#DIV/0!</v>
      </c>
      <c r="P12" s="526" t="str">
        <f t="shared" si="14"/>
        <v>#DIV/0!</v>
      </c>
      <c r="Q12" s="526" t="str">
        <f t="shared" si="14"/>
        <v>#DIV/0!</v>
      </c>
      <c r="R12" s="526" t="str">
        <f t="shared" si="14"/>
        <v>#DIV/0!</v>
      </c>
      <c r="S12" s="526" t="str">
        <f t="shared" si="14"/>
        <v>#DIV/0!</v>
      </c>
      <c r="T12" s="526" t="str">
        <f t="shared" si="14"/>
        <v>#DIV/0!</v>
      </c>
      <c r="U12" s="526" t="str">
        <f t="shared" si="14"/>
        <v>#DIV/0!</v>
      </c>
      <c r="V12" s="527" t="str">
        <f t="shared" si="14"/>
        <v>#DIV/0!</v>
      </c>
      <c r="W12" s="541"/>
      <c r="X12" s="29"/>
      <c r="Y12" s="29"/>
      <c r="Z12" s="29"/>
    </row>
    <row r="13" ht="15.75" customHeight="1">
      <c r="A13" s="84"/>
      <c r="B13" s="44" t="s">
        <v>326</v>
      </c>
      <c r="C13" s="542" t="str">
        <f t="shared" ref="C13:H13" si="15">(C7/C4)/($I$7/$I$4)</f>
        <v>#DIV/0!</v>
      </c>
      <c r="D13" s="543" t="str">
        <f t="shared" si="15"/>
        <v>#DIV/0!</v>
      </c>
      <c r="E13" s="543" t="str">
        <f t="shared" si="15"/>
        <v>#DIV/0!</v>
      </c>
      <c r="F13" s="543" t="str">
        <f t="shared" si="15"/>
        <v>#DIV/0!</v>
      </c>
      <c r="G13" s="543" t="str">
        <f t="shared" si="15"/>
        <v>#DIV/0!</v>
      </c>
      <c r="H13" s="543" t="str">
        <f t="shared" si="15"/>
        <v>#DIV/0!</v>
      </c>
      <c r="I13" s="544"/>
      <c r="J13" s="528" t="str">
        <f>AVERAGE(C13:I13)</f>
        <v>#DIV/0!</v>
      </c>
      <c r="K13" s="84"/>
      <c r="L13" s="513" t="s">
        <v>327</v>
      </c>
      <c r="M13" s="74"/>
      <c r="N13" s="74"/>
      <c r="O13" s="74"/>
      <c r="P13" s="74"/>
      <c r="Q13" s="74"/>
      <c r="R13" s="74"/>
      <c r="S13" s="74"/>
      <c r="T13" s="74"/>
      <c r="U13" s="74"/>
      <c r="V13" s="514"/>
      <c r="W13" s="516"/>
      <c r="X13" s="29"/>
      <c r="Y13" s="29"/>
      <c r="Z13" s="29"/>
    </row>
    <row r="14" ht="15.75" customHeight="1">
      <c r="A14" s="84"/>
      <c r="B14" s="29" t="s">
        <v>213</v>
      </c>
      <c r="C14" s="525" t="str">
        <f t="shared" ref="C14:H14" si="16">C13-$I$11</f>
        <v>#DIV/0!</v>
      </c>
      <c r="D14" s="526" t="str">
        <f t="shared" si="16"/>
        <v>#DIV/0!</v>
      </c>
      <c r="E14" s="526" t="str">
        <f t="shared" si="16"/>
        <v>#DIV/0!</v>
      </c>
      <c r="F14" s="526" t="str">
        <f t="shared" si="16"/>
        <v>#DIV/0!</v>
      </c>
      <c r="G14" s="526" t="str">
        <f t="shared" si="16"/>
        <v>#DIV/0!</v>
      </c>
      <c r="H14" s="526" t="str">
        <f t="shared" si="16"/>
        <v>#DIV/0!</v>
      </c>
      <c r="I14" s="545"/>
      <c r="J14" s="546"/>
      <c r="K14" s="84"/>
      <c r="L14" s="29" t="s">
        <v>328</v>
      </c>
      <c r="M14" s="504" t="str">
        <f>'INPUT HERE'!$BL$96</f>
        <v/>
      </c>
      <c r="N14" s="505" t="str">
        <f>'INPUT HERE'!$BL$87</f>
        <v/>
      </c>
      <c r="O14" s="505" t="str">
        <f>'INPUT HERE'!$BL$97</f>
        <v/>
      </c>
      <c r="P14" s="505" t="str">
        <f>'INPUT HERE'!$BL$98</f>
        <v/>
      </c>
      <c r="Q14" s="505" t="str">
        <f>'INPUT HERE'!$BL$88</f>
        <v/>
      </c>
      <c r="R14" s="505" t="str">
        <f>'INPUT HERE'!$BL$99</f>
        <v/>
      </c>
      <c r="S14" s="505" t="str">
        <f>'INPUT HERE'!$BL$100</f>
        <v/>
      </c>
      <c r="T14" s="505" t="str">
        <f>'INPUT HERE'!$BL$86</f>
        <v/>
      </c>
      <c r="U14" s="505" t="str">
        <f>'INPUT HERE'!$BL$101</f>
        <v/>
      </c>
      <c r="V14" s="506" t="str">
        <f>'INPUT HERE'!$BL$102</f>
        <v/>
      </c>
      <c r="W14" s="512">
        <f>SUM(M14:V14)</f>
        <v>0</v>
      </c>
      <c r="X14" s="29"/>
      <c r="Y14" s="29"/>
      <c r="Z14" s="29"/>
    </row>
    <row r="15" ht="15.75" customHeight="1">
      <c r="A15" s="84"/>
      <c r="B15" s="513" t="s">
        <v>327</v>
      </c>
      <c r="C15" s="74"/>
      <c r="D15" s="74"/>
      <c r="E15" s="74"/>
      <c r="F15" s="74"/>
      <c r="G15" s="74"/>
      <c r="H15" s="74"/>
      <c r="I15" s="514"/>
      <c r="J15" s="515"/>
      <c r="K15" s="84"/>
      <c r="L15" s="29" t="s">
        <v>323</v>
      </c>
      <c r="M15" s="521">
        <f t="shared" ref="M15:V15" si="17">IF(M14,M14/M4,0)</f>
        <v>0</v>
      </c>
      <c r="N15" s="522">
        <f t="shared" si="17"/>
        <v>0</v>
      </c>
      <c r="O15" s="522">
        <f t="shared" si="17"/>
        <v>0</v>
      </c>
      <c r="P15" s="522">
        <f t="shared" si="17"/>
        <v>0</v>
      </c>
      <c r="Q15" s="522">
        <f t="shared" si="17"/>
        <v>0</v>
      </c>
      <c r="R15" s="522">
        <f t="shared" si="17"/>
        <v>0</v>
      </c>
      <c r="S15" s="522">
        <f t="shared" si="17"/>
        <v>0</v>
      </c>
      <c r="T15" s="522">
        <f t="shared" si="17"/>
        <v>0</v>
      </c>
      <c r="U15" s="522">
        <f t="shared" si="17"/>
        <v>0</v>
      </c>
      <c r="V15" s="523">
        <f t="shared" si="17"/>
        <v>0</v>
      </c>
      <c r="W15" s="524">
        <f t="shared" ref="W15:W16" si="19">AVERAGE(M15:V15)</f>
        <v>0</v>
      </c>
      <c r="X15" s="29"/>
      <c r="Y15" s="29"/>
      <c r="Z15" s="29"/>
    </row>
    <row r="16" ht="15.75" customHeight="1">
      <c r="A16" s="84"/>
      <c r="B16" s="29" t="s">
        <v>329</v>
      </c>
      <c r="C16" s="504" t="str">
        <f>'INPUT HERE'!$BL$89</f>
        <v/>
      </c>
      <c r="D16" s="505" t="str">
        <f>'INPUT HERE'!$BL$90</f>
        <v/>
      </c>
      <c r="E16" s="505" t="str">
        <f>'INPUT HERE'!$BL$91</f>
        <v/>
      </c>
      <c r="F16" s="505" t="str">
        <f>'INPUT HERE'!$BL$92</f>
        <v/>
      </c>
      <c r="G16" s="505" t="str">
        <f>'INPUT HERE'!$BL$93</f>
        <v/>
      </c>
      <c r="H16" s="505" t="str">
        <f>'INPUT HERE'!$BL$94</f>
        <v/>
      </c>
      <c r="I16" s="506" t="str">
        <f>'INPUT HERE'!$BL$95</f>
        <v/>
      </c>
      <c r="J16" s="45">
        <f>SUM(C16:I16)</f>
        <v>0</v>
      </c>
      <c r="K16" s="84"/>
      <c r="L16" s="29" t="s">
        <v>330</v>
      </c>
      <c r="M16" s="537">
        <f t="shared" ref="M16:V16" si="18">IF(M14,M14/M4,0)</f>
        <v>0</v>
      </c>
      <c r="N16" s="538">
        <f t="shared" si="18"/>
        <v>0</v>
      </c>
      <c r="O16" s="538">
        <f t="shared" si="18"/>
        <v>0</v>
      </c>
      <c r="P16" s="538">
        <f t="shared" si="18"/>
        <v>0</v>
      </c>
      <c r="Q16" s="538">
        <f t="shared" si="18"/>
        <v>0</v>
      </c>
      <c r="R16" s="538">
        <f t="shared" si="18"/>
        <v>0</v>
      </c>
      <c r="S16" s="538">
        <f t="shared" si="18"/>
        <v>0</v>
      </c>
      <c r="T16" s="538">
        <f t="shared" si="18"/>
        <v>0</v>
      </c>
      <c r="U16" s="538">
        <f t="shared" si="18"/>
        <v>0</v>
      </c>
      <c r="V16" s="539">
        <f t="shared" si="18"/>
        <v>0</v>
      </c>
      <c r="W16" s="529">
        <f t="shared" si="19"/>
        <v>0</v>
      </c>
      <c r="X16" s="29"/>
      <c r="Y16" s="29"/>
      <c r="Z16" s="29"/>
    </row>
    <row r="17" ht="15.75" customHeight="1">
      <c r="A17" s="84"/>
      <c r="B17" s="29" t="s">
        <v>331</v>
      </c>
      <c r="C17" s="517">
        <f t="shared" ref="C17:I17" si="20">IF(C16,C16/C4,0)</f>
        <v>0</v>
      </c>
      <c r="D17" s="518">
        <f t="shared" si="20"/>
        <v>0</v>
      </c>
      <c r="E17" s="518">
        <f t="shared" si="20"/>
        <v>0</v>
      </c>
      <c r="F17" s="518">
        <f t="shared" si="20"/>
        <v>0</v>
      </c>
      <c r="G17" s="518">
        <f t="shared" si="20"/>
        <v>0</v>
      </c>
      <c r="H17" s="518">
        <f t="shared" si="20"/>
        <v>0</v>
      </c>
      <c r="I17" s="519">
        <f t="shared" si="20"/>
        <v>0</v>
      </c>
      <c r="J17" s="520">
        <f t="shared" ref="J17:J18" si="22">AVERAGE(C17:I17)</f>
        <v>0</v>
      </c>
      <c r="K17" s="84"/>
      <c r="L17" s="532"/>
      <c r="M17" s="74"/>
      <c r="N17" s="74"/>
      <c r="O17" s="74"/>
      <c r="P17" s="74"/>
      <c r="Q17" s="74"/>
      <c r="R17" s="74"/>
      <c r="S17" s="74"/>
      <c r="T17" s="74"/>
      <c r="U17" s="74"/>
      <c r="V17" s="75"/>
      <c r="W17" s="547"/>
      <c r="X17" s="29"/>
      <c r="Y17" s="29"/>
      <c r="Z17" s="29"/>
    </row>
    <row r="18" ht="15.75" customHeight="1">
      <c r="A18" s="84"/>
      <c r="B18" s="29" t="s">
        <v>330</v>
      </c>
      <c r="C18" s="525">
        <f t="shared" ref="C18:I18" si="21">IF(C16,C16/C4,0)</f>
        <v>0</v>
      </c>
      <c r="D18" s="526">
        <f t="shared" si="21"/>
        <v>0</v>
      </c>
      <c r="E18" s="526">
        <f t="shared" si="21"/>
        <v>0</v>
      </c>
      <c r="F18" s="526">
        <f t="shared" si="21"/>
        <v>0</v>
      </c>
      <c r="G18" s="526">
        <f t="shared" si="21"/>
        <v>0</v>
      </c>
      <c r="H18" s="526">
        <f t="shared" si="21"/>
        <v>0</v>
      </c>
      <c r="I18" s="527">
        <f t="shared" si="21"/>
        <v>0</v>
      </c>
      <c r="J18" s="528">
        <f t="shared" si="22"/>
        <v>0</v>
      </c>
      <c r="K18" s="84"/>
      <c r="L18" s="44" t="s">
        <v>325</v>
      </c>
      <c r="M18" s="534" t="str">
        <f t="shared" ref="M18:V18" si="23">(M14/M4)/(($J$16-M14)/($J$4-M4))</f>
        <v>#DIV/0!</v>
      </c>
      <c r="N18" s="535" t="str">
        <f t="shared" si="23"/>
        <v>#DIV/0!</v>
      </c>
      <c r="O18" s="535" t="str">
        <f t="shared" si="23"/>
        <v>#DIV/0!</v>
      </c>
      <c r="P18" s="535" t="str">
        <f t="shared" si="23"/>
        <v>#DIV/0!</v>
      </c>
      <c r="Q18" s="535" t="str">
        <f t="shared" si="23"/>
        <v>#DIV/0!</v>
      </c>
      <c r="R18" s="535" t="str">
        <f t="shared" si="23"/>
        <v>#DIV/0!</v>
      </c>
      <c r="S18" s="535" t="str">
        <f t="shared" si="23"/>
        <v>#DIV/0!</v>
      </c>
      <c r="T18" s="535" t="str">
        <f t="shared" si="23"/>
        <v>#DIV/0!</v>
      </c>
      <c r="U18" s="535" t="str">
        <f t="shared" si="23"/>
        <v>#DIV/0!</v>
      </c>
      <c r="V18" s="536" t="str">
        <f t="shared" si="23"/>
        <v>#DIV/0!</v>
      </c>
      <c r="W18" s="548" t="str">
        <f>AVERAGE(M18:V18)</f>
        <v>#DIV/0!</v>
      </c>
      <c r="X18" s="29"/>
      <c r="Y18" s="29"/>
      <c r="Z18" s="29"/>
    </row>
    <row r="19" ht="15.75" customHeight="1">
      <c r="A19" s="84"/>
      <c r="B19" s="549"/>
      <c r="C19" s="74"/>
      <c r="D19" s="74"/>
      <c r="E19" s="74"/>
      <c r="F19" s="74"/>
      <c r="G19" s="74"/>
      <c r="H19" s="74"/>
      <c r="I19" s="514"/>
      <c r="J19" s="531"/>
      <c r="K19" s="84"/>
      <c r="L19" s="550" t="s">
        <v>210</v>
      </c>
      <c r="M19" s="525" t="str">
        <f t="shared" ref="M19:V19" si="24">M18-$J$20</f>
        <v>#DIV/0!</v>
      </c>
      <c r="N19" s="526" t="str">
        <f t="shared" si="24"/>
        <v>#DIV/0!</v>
      </c>
      <c r="O19" s="526" t="str">
        <f t="shared" si="24"/>
        <v>#DIV/0!</v>
      </c>
      <c r="P19" s="526" t="str">
        <f t="shared" si="24"/>
        <v>#DIV/0!</v>
      </c>
      <c r="Q19" s="526" t="str">
        <f t="shared" si="24"/>
        <v>#DIV/0!</v>
      </c>
      <c r="R19" s="526" t="str">
        <f t="shared" si="24"/>
        <v>#DIV/0!</v>
      </c>
      <c r="S19" s="526" t="str">
        <f t="shared" si="24"/>
        <v>#DIV/0!</v>
      </c>
      <c r="T19" s="526" t="str">
        <f t="shared" si="24"/>
        <v>#DIV/0!</v>
      </c>
      <c r="U19" s="526" t="str">
        <f t="shared" si="24"/>
        <v>#DIV/0!</v>
      </c>
      <c r="V19" s="527" t="str">
        <f t="shared" si="24"/>
        <v>#DIV/0!</v>
      </c>
      <c r="W19" s="551"/>
      <c r="X19" s="29"/>
      <c r="Y19" s="29"/>
      <c r="Z19" s="29"/>
    </row>
    <row r="20" ht="15.75" customHeight="1">
      <c r="A20" s="84"/>
      <c r="B20" s="552" t="s">
        <v>325</v>
      </c>
      <c r="C20" s="534" t="str">
        <f t="shared" ref="C20:I20" si="25">(C16/C4)/(($J$16-C16)/($J$4-C4))</f>
        <v>#DIV/0!</v>
      </c>
      <c r="D20" s="535" t="str">
        <f t="shared" si="25"/>
        <v>#DIV/0!</v>
      </c>
      <c r="E20" s="535" t="str">
        <f t="shared" si="25"/>
        <v>#DIV/0!</v>
      </c>
      <c r="F20" s="535" t="str">
        <f t="shared" si="25"/>
        <v>#DIV/0!</v>
      </c>
      <c r="G20" s="535" t="str">
        <f t="shared" si="25"/>
        <v>#DIV/0!</v>
      </c>
      <c r="H20" s="535" t="str">
        <f t="shared" si="25"/>
        <v>#DIV/0!</v>
      </c>
      <c r="I20" s="536" t="str">
        <f t="shared" si="25"/>
        <v>#DIV/0!</v>
      </c>
      <c r="J20" s="528" t="str">
        <f>AVERAGE(C20:I20)</f>
        <v>#DIV/0!</v>
      </c>
      <c r="K20" s="84"/>
      <c r="L20" s="29"/>
      <c r="M20" s="29"/>
      <c r="N20" s="29"/>
      <c r="O20" s="29"/>
      <c r="P20" s="29"/>
      <c r="Q20" s="29"/>
      <c r="R20" s="29"/>
      <c r="S20" s="29"/>
      <c r="T20" s="29"/>
      <c r="U20" s="29"/>
      <c r="V20" s="29"/>
      <c r="W20" s="29"/>
      <c r="X20" s="29"/>
      <c r="Y20" s="29"/>
      <c r="Z20" s="29"/>
    </row>
    <row r="21" ht="15.75" customHeight="1">
      <c r="A21" s="84"/>
      <c r="B21" s="553" t="s">
        <v>210</v>
      </c>
      <c r="C21" s="537" t="str">
        <f t="shared" ref="C21:I21" si="26">C20-$J$20</f>
        <v>#DIV/0!</v>
      </c>
      <c r="D21" s="538" t="str">
        <f t="shared" si="26"/>
        <v>#DIV/0!</v>
      </c>
      <c r="E21" s="538" t="str">
        <f t="shared" si="26"/>
        <v>#DIV/0!</v>
      </c>
      <c r="F21" s="538" t="str">
        <f t="shared" si="26"/>
        <v>#DIV/0!</v>
      </c>
      <c r="G21" s="538" t="str">
        <f t="shared" si="26"/>
        <v>#DIV/0!</v>
      </c>
      <c r="H21" s="538" t="str">
        <f t="shared" si="26"/>
        <v>#DIV/0!</v>
      </c>
      <c r="I21" s="539" t="str">
        <f t="shared" si="26"/>
        <v>#DIV/0!</v>
      </c>
      <c r="J21" s="546"/>
      <c r="K21" s="84"/>
      <c r="L21" s="29"/>
      <c r="M21" s="29"/>
      <c r="N21" s="29"/>
      <c r="O21" s="29"/>
      <c r="P21" s="29"/>
      <c r="Q21" s="29"/>
      <c r="R21" s="29"/>
      <c r="S21" s="29"/>
      <c r="T21" s="29"/>
      <c r="U21" s="29"/>
      <c r="V21" s="29"/>
      <c r="W21" s="29"/>
      <c r="X21" s="29"/>
      <c r="Y21" s="29"/>
      <c r="Z21" s="29"/>
    </row>
    <row r="22" ht="15.75" customHeight="1">
      <c r="A22" s="84"/>
      <c r="B22" s="554" t="s">
        <v>326</v>
      </c>
      <c r="C22" s="542" t="str">
        <f t="shared" ref="C22:H22" si="27">(C16/C4)/($I$16/$I$4)</f>
        <v>#DIV/0!</v>
      </c>
      <c r="D22" s="543" t="str">
        <f t="shared" si="27"/>
        <v>#DIV/0!</v>
      </c>
      <c r="E22" s="543" t="str">
        <f t="shared" si="27"/>
        <v>#DIV/0!</v>
      </c>
      <c r="F22" s="543" t="str">
        <f t="shared" si="27"/>
        <v>#DIV/0!</v>
      </c>
      <c r="G22" s="543" t="str">
        <f t="shared" si="27"/>
        <v>#DIV/0!</v>
      </c>
      <c r="H22" s="543" t="str">
        <f t="shared" si="27"/>
        <v>#DIV/0!</v>
      </c>
      <c r="I22" s="555"/>
      <c r="J22" s="528" t="str">
        <f>AVERAGE(C22:H22)</f>
        <v>#DIV/0!</v>
      </c>
      <c r="K22" s="84"/>
      <c r="L22" s="44"/>
      <c r="M22" s="538"/>
      <c r="N22" s="538"/>
      <c r="O22" s="538"/>
      <c r="P22" s="538"/>
      <c r="Q22" s="538"/>
      <c r="R22" s="538"/>
      <c r="S22" s="538"/>
      <c r="T22" s="29"/>
      <c r="U22" s="29"/>
      <c r="V22" s="29"/>
      <c r="W22" s="538"/>
      <c r="X22" s="29"/>
      <c r="Y22" s="29"/>
      <c r="Z22" s="29"/>
    </row>
    <row r="23" ht="15.75" customHeight="1">
      <c r="A23" s="84"/>
      <c r="B23" s="509" t="s">
        <v>213</v>
      </c>
      <c r="C23" s="525" t="str">
        <f t="shared" ref="C23:H23" si="28">C22-$I$20</f>
        <v>#DIV/0!</v>
      </c>
      <c r="D23" s="526" t="str">
        <f t="shared" si="28"/>
        <v>#DIV/0!</v>
      </c>
      <c r="E23" s="526" t="str">
        <f t="shared" si="28"/>
        <v>#DIV/0!</v>
      </c>
      <c r="F23" s="526" t="str">
        <f t="shared" si="28"/>
        <v>#DIV/0!</v>
      </c>
      <c r="G23" s="526" t="str">
        <f t="shared" si="28"/>
        <v>#DIV/0!</v>
      </c>
      <c r="H23" s="526" t="str">
        <f t="shared" si="28"/>
        <v>#DIV/0!</v>
      </c>
      <c r="I23" s="545"/>
      <c r="J23" s="556"/>
      <c r="K23" s="84"/>
      <c r="L23" s="29"/>
      <c r="M23" s="538"/>
      <c r="N23" s="538"/>
      <c r="O23" s="538"/>
      <c r="P23" s="538"/>
      <c r="Q23" s="538"/>
      <c r="R23" s="538"/>
      <c r="S23" s="29"/>
      <c r="T23" s="29"/>
      <c r="U23" s="29"/>
      <c r="V23" s="29"/>
      <c r="W23" s="29"/>
      <c r="X23" s="29"/>
      <c r="Y23" s="29"/>
      <c r="Z23" s="29"/>
    </row>
    <row r="24" ht="15.75" customHeight="1">
      <c r="A24" s="84"/>
      <c r="B24" s="29"/>
      <c r="C24" s="29"/>
      <c r="D24" s="29"/>
      <c r="E24" s="29"/>
      <c r="F24" s="29"/>
      <c r="G24" s="29"/>
      <c r="H24" s="29"/>
      <c r="I24" s="29"/>
      <c r="J24" s="29"/>
      <c r="K24" s="84"/>
      <c r="L24" s="29"/>
      <c r="M24" s="29"/>
      <c r="N24" s="29"/>
      <c r="O24" s="29"/>
      <c r="P24" s="29"/>
      <c r="Q24" s="29"/>
      <c r="R24" s="29"/>
      <c r="S24" s="29"/>
      <c r="T24" s="29"/>
      <c r="U24" s="29"/>
      <c r="V24" s="29"/>
      <c r="W24" s="29"/>
      <c r="X24" s="29"/>
      <c r="Y24" s="29"/>
      <c r="Z24" s="29"/>
    </row>
    <row r="25" ht="15.75" customHeight="1">
      <c r="A25" s="84"/>
      <c r="B25" s="29"/>
      <c r="C25" s="29"/>
      <c r="D25" s="29"/>
      <c r="E25" s="29"/>
      <c r="F25" s="29"/>
      <c r="G25" s="29"/>
      <c r="H25" s="29"/>
      <c r="I25" s="29"/>
      <c r="J25" s="29"/>
      <c r="K25" s="84"/>
      <c r="L25" s="29"/>
      <c r="M25" s="29"/>
      <c r="N25" s="29"/>
      <c r="O25" s="29"/>
      <c r="P25" s="29"/>
      <c r="Q25" s="29"/>
      <c r="R25" s="29"/>
      <c r="S25" s="29"/>
      <c r="T25" s="29"/>
      <c r="U25" s="29"/>
      <c r="V25" s="29"/>
      <c r="W25" s="29"/>
      <c r="X25" s="29"/>
      <c r="Y25" s="29"/>
      <c r="Z25" s="29"/>
    </row>
    <row r="26" ht="15.75" customHeight="1">
      <c r="A26" s="84"/>
      <c r="B26" s="29"/>
      <c r="C26" s="29"/>
      <c r="D26" s="29"/>
      <c r="E26" s="29"/>
      <c r="F26" s="29"/>
      <c r="G26" s="29"/>
      <c r="H26" s="29"/>
      <c r="I26" s="29"/>
      <c r="J26" s="29"/>
      <c r="K26" s="84"/>
      <c r="L26" s="29"/>
      <c r="M26" s="29"/>
      <c r="N26" s="29"/>
      <c r="O26" s="29"/>
      <c r="P26" s="29"/>
      <c r="Q26" s="29"/>
      <c r="R26" s="29"/>
      <c r="S26" s="29"/>
      <c r="T26" s="29"/>
      <c r="U26" s="29"/>
      <c r="V26" s="29"/>
      <c r="W26" s="29"/>
      <c r="X26" s="29"/>
      <c r="Y26" s="29"/>
      <c r="Z26" s="29"/>
    </row>
    <row r="27" ht="15.75" customHeight="1">
      <c r="A27" s="84"/>
      <c r="B27" s="29"/>
      <c r="C27" s="29"/>
      <c r="D27" s="29"/>
      <c r="E27" s="29"/>
      <c r="F27" s="29"/>
      <c r="G27" s="29"/>
      <c r="H27" s="29"/>
      <c r="I27" s="29"/>
      <c r="J27" s="29"/>
      <c r="K27" s="84"/>
      <c r="L27" s="29"/>
      <c r="M27" s="29"/>
      <c r="N27" s="29"/>
      <c r="O27" s="29"/>
      <c r="P27" s="29"/>
      <c r="Q27" s="29"/>
      <c r="R27" s="29"/>
      <c r="S27" s="29"/>
      <c r="T27" s="29"/>
      <c r="U27" s="29"/>
      <c r="V27" s="29"/>
      <c r="W27" s="29"/>
      <c r="X27" s="29"/>
      <c r="Y27" s="29"/>
      <c r="Z27" s="29"/>
    </row>
    <row r="28" ht="15.75" customHeight="1">
      <c r="A28" s="84"/>
      <c r="B28" s="29"/>
      <c r="C28" s="29"/>
      <c r="D28" s="29"/>
      <c r="E28" s="29"/>
      <c r="F28" s="29"/>
      <c r="G28" s="29"/>
      <c r="H28" s="29"/>
      <c r="I28" s="29"/>
      <c r="J28" s="29"/>
      <c r="K28" s="84"/>
      <c r="L28" s="29"/>
      <c r="M28" s="29"/>
      <c r="N28" s="29"/>
      <c r="O28" s="29"/>
      <c r="P28" s="29"/>
      <c r="Q28" s="29"/>
      <c r="R28" s="29"/>
      <c r="S28" s="29"/>
      <c r="T28" s="29"/>
      <c r="U28" s="29"/>
      <c r="V28" s="29"/>
      <c r="W28" s="29"/>
      <c r="X28" s="29"/>
      <c r="Y28" s="29"/>
      <c r="Z28" s="29"/>
    </row>
    <row r="29" ht="15.75" customHeight="1">
      <c r="A29" s="84"/>
      <c r="B29" s="29"/>
      <c r="C29" s="29"/>
      <c r="D29" s="29"/>
      <c r="E29" s="29"/>
      <c r="F29" s="29"/>
      <c r="G29" s="29"/>
      <c r="H29" s="29"/>
      <c r="I29" s="29"/>
      <c r="J29" s="29"/>
      <c r="K29" s="84"/>
      <c r="L29" s="29"/>
      <c r="M29" s="29"/>
      <c r="N29" s="29"/>
      <c r="O29" s="29"/>
      <c r="P29" s="29"/>
      <c r="Q29" s="29"/>
      <c r="R29" s="29"/>
      <c r="S29" s="29"/>
      <c r="T29" s="29"/>
      <c r="U29" s="29"/>
      <c r="V29" s="29"/>
      <c r="W29" s="29"/>
      <c r="X29" s="29"/>
      <c r="Y29" s="29"/>
      <c r="Z29" s="29"/>
    </row>
    <row r="30" ht="15.75" customHeight="1">
      <c r="A30" s="84"/>
      <c r="B30" s="29"/>
      <c r="C30" s="29"/>
      <c r="D30" s="29"/>
      <c r="E30" s="29"/>
      <c r="F30" s="29"/>
      <c r="G30" s="29"/>
      <c r="H30" s="29"/>
      <c r="I30" s="29"/>
      <c r="J30" s="29"/>
      <c r="K30" s="84"/>
      <c r="L30" s="29"/>
      <c r="M30" s="29"/>
      <c r="N30" s="29"/>
      <c r="O30" s="29"/>
      <c r="P30" s="29"/>
      <c r="Q30" s="29"/>
      <c r="R30" s="29"/>
      <c r="S30" s="29"/>
      <c r="T30" s="29"/>
      <c r="U30" s="29"/>
      <c r="V30" s="29"/>
      <c r="W30" s="29"/>
      <c r="X30" s="29"/>
      <c r="Y30" s="29"/>
      <c r="Z30" s="29"/>
    </row>
    <row r="31" ht="15.75" customHeight="1">
      <c r="A31" s="84"/>
      <c r="B31" s="29"/>
      <c r="C31" s="29"/>
      <c r="D31" s="29"/>
      <c r="E31" s="29"/>
      <c r="F31" s="29"/>
      <c r="G31" s="29"/>
      <c r="H31" s="29"/>
      <c r="I31" s="29"/>
      <c r="J31" s="29"/>
      <c r="K31" s="84"/>
      <c r="L31" s="29"/>
      <c r="M31" s="29"/>
      <c r="N31" s="29"/>
      <c r="O31" s="29"/>
      <c r="P31" s="29"/>
      <c r="Q31" s="29"/>
      <c r="R31" s="29"/>
      <c r="S31" s="29"/>
      <c r="T31" s="29"/>
      <c r="U31" s="29"/>
      <c r="V31" s="29"/>
      <c r="W31" s="29"/>
      <c r="X31" s="29"/>
      <c r="Y31" s="29"/>
      <c r="Z31" s="29"/>
    </row>
    <row r="32" ht="15.75" customHeight="1">
      <c r="A32" s="84"/>
      <c r="B32" s="29"/>
      <c r="C32" s="29"/>
      <c r="D32" s="29"/>
      <c r="E32" s="29"/>
      <c r="F32" s="29"/>
      <c r="G32" s="29"/>
      <c r="H32" s="29"/>
      <c r="I32" s="29"/>
      <c r="J32" s="29"/>
      <c r="K32" s="84"/>
      <c r="L32" s="29"/>
      <c r="M32" s="29"/>
      <c r="N32" s="29"/>
      <c r="O32" s="29"/>
      <c r="P32" s="29"/>
      <c r="Q32" s="29"/>
      <c r="R32" s="29"/>
      <c r="S32" s="29"/>
      <c r="T32" s="29"/>
      <c r="U32" s="29"/>
      <c r="V32" s="29"/>
      <c r="W32" s="29"/>
      <c r="X32" s="29"/>
      <c r="Y32" s="29"/>
      <c r="Z32" s="29"/>
    </row>
    <row r="33" ht="15.75" customHeight="1">
      <c r="A33" s="84"/>
      <c r="B33" s="29"/>
      <c r="C33" s="29"/>
      <c r="D33" s="29"/>
      <c r="E33" s="29"/>
      <c r="F33" s="29"/>
      <c r="G33" s="29"/>
      <c r="H33" s="29"/>
      <c r="I33" s="29"/>
      <c r="J33" s="29"/>
      <c r="K33" s="84"/>
      <c r="L33" s="29"/>
      <c r="M33" s="29"/>
      <c r="N33" s="29"/>
      <c r="O33" s="29"/>
      <c r="P33" s="29"/>
      <c r="Q33" s="29"/>
      <c r="R33" s="29"/>
      <c r="S33" s="29"/>
      <c r="T33" s="29"/>
      <c r="U33" s="29"/>
      <c r="V33" s="29"/>
      <c r="W33" s="29"/>
      <c r="X33" s="29"/>
      <c r="Y33" s="29"/>
      <c r="Z33" s="29"/>
    </row>
    <row r="34" ht="15.75" customHeight="1">
      <c r="A34" s="84"/>
      <c r="B34" s="29"/>
      <c r="C34" s="29"/>
      <c r="D34" s="29"/>
      <c r="E34" s="29"/>
      <c r="F34" s="29"/>
      <c r="G34" s="29"/>
      <c r="H34" s="29"/>
      <c r="I34" s="29"/>
      <c r="J34" s="29"/>
      <c r="K34" s="84"/>
      <c r="L34" s="29"/>
      <c r="M34" s="29"/>
      <c r="N34" s="29"/>
      <c r="O34" s="29"/>
      <c r="P34" s="29"/>
      <c r="Q34" s="29"/>
      <c r="R34" s="29"/>
      <c r="S34" s="29"/>
      <c r="T34" s="29"/>
      <c r="U34" s="29"/>
      <c r="V34" s="29"/>
      <c r="W34" s="29"/>
      <c r="X34" s="29"/>
      <c r="Y34" s="29"/>
      <c r="Z34" s="29"/>
    </row>
    <row r="35" ht="15.75" customHeight="1">
      <c r="A35" s="84"/>
      <c r="B35" s="29"/>
      <c r="C35" s="29"/>
      <c r="D35" s="29"/>
      <c r="E35" s="29"/>
      <c r="F35" s="29"/>
      <c r="G35" s="29"/>
      <c r="H35" s="29"/>
      <c r="I35" s="29"/>
      <c r="J35" s="29"/>
      <c r="K35" s="84"/>
      <c r="L35" s="29"/>
      <c r="M35" s="29"/>
      <c r="N35" s="29"/>
      <c r="O35" s="29"/>
      <c r="P35" s="29"/>
      <c r="Q35" s="29"/>
      <c r="R35" s="29"/>
      <c r="S35" s="29"/>
      <c r="T35" s="29"/>
      <c r="U35" s="29"/>
      <c r="V35" s="29"/>
      <c r="W35" s="29"/>
      <c r="X35" s="29"/>
      <c r="Y35" s="29"/>
      <c r="Z35" s="29"/>
    </row>
    <row r="36" ht="15.75" customHeight="1">
      <c r="A36" s="84"/>
      <c r="B36" s="29"/>
      <c r="C36" s="29"/>
      <c r="D36" s="29"/>
      <c r="E36" s="29"/>
      <c r="F36" s="29"/>
      <c r="G36" s="29"/>
      <c r="H36" s="29"/>
      <c r="I36" s="29"/>
      <c r="J36" s="29"/>
      <c r="K36" s="84"/>
      <c r="L36" s="29"/>
      <c r="M36" s="29"/>
      <c r="N36" s="29"/>
      <c r="O36" s="29"/>
      <c r="P36" s="29"/>
      <c r="Q36" s="29"/>
      <c r="R36" s="29"/>
      <c r="S36" s="29"/>
      <c r="T36" s="29"/>
      <c r="U36" s="29"/>
      <c r="V36" s="29"/>
      <c r="W36" s="29"/>
      <c r="X36" s="29"/>
      <c r="Y36" s="29"/>
      <c r="Z36" s="29"/>
    </row>
    <row r="37" ht="15.75" customHeight="1">
      <c r="A37" s="84"/>
      <c r="B37" s="29"/>
      <c r="C37" s="29"/>
      <c r="D37" s="29"/>
      <c r="E37" s="29"/>
      <c r="F37" s="29"/>
      <c r="G37" s="29"/>
      <c r="H37" s="29"/>
      <c r="I37" s="29"/>
      <c r="J37" s="29"/>
      <c r="K37" s="84"/>
      <c r="L37" s="29"/>
      <c r="M37" s="29"/>
      <c r="N37" s="29"/>
      <c r="O37" s="29"/>
      <c r="P37" s="29"/>
      <c r="Q37" s="29"/>
      <c r="R37" s="29"/>
      <c r="S37" s="29"/>
      <c r="T37" s="29"/>
      <c r="U37" s="29"/>
      <c r="V37" s="29"/>
      <c r="W37" s="29"/>
      <c r="X37" s="29"/>
      <c r="Y37" s="29"/>
      <c r="Z37" s="29"/>
    </row>
    <row r="38" ht="15.75" customHeight="1">
      <c r="A38" s="84"/>
      <c r="B38" s="29"/>
      <c r="C38" s="29"/>
      <c r="D38" s="29"/>
      <c r="E38" s="29"/>
      <c r="F38" s="29"/>
      <c r="G38" s="29"/>
      <c r="H38" s="29"/>
      <c r="I38" s="29"/>
      <c r="J38" s="29"/>
      <c r="K38" s="84"/>
      <c r="L38" s="29"/>
      <c r="M38" s="29"/>
      <c r="N38" s="29"/>
      <c r="O38" s="29"/>
      <c r="P38" s="29"/>
      <c r="Q38" s="29"/>
      <c r="R38" s="29"/>
      <c r="S38" s="29"/>
      <c r="T38" s="29"/>
      <c r="U38" s="29"/>
      <c r="V38" s="29"/>
      <c r="W38" s="29"/>
      <c r="X38" s="29"/>
      <c r="Y38" s="29"/>
      <c r="Z38" s="29"/>
    </row>
    <row r="39" ht="15.75" customHeight="1">
      <c r="A39" s="84"/>
      <c r="B39" s="29"/>
      <c r="C39" s="29"/>
      <c r="D39" s="29"/>
      <c r="E39" s="29"/>
      <c r="F39" s="29"/>
      <c r="G39" s="29"/>
      <c r="H39" s="29"/>
      <c r="I39" s="29"/>
      <c r="J39" s="29"/>
      <c r="K39" s="84"/>
      <c r="L39" s="29"/>
      <c r="M39" s="29"/>
      <c r="N39" s="29"/>
      <c r="O39" s="29"/>
      <c r="P39" s="29"/>
      <c r="Q39" s="29"/>
      <c r="R39" s="29"/>
      <c r="S39" s="29"/>
      <c r="T39" s="29"/>
      <c r="U39" s="29"/>
      <c r="V39" s="29"/>
      <c r="W39" s="29"/>
      <c r="X39" s="29"/>
      <c r="Y39" s="29"/>
      <c r="Z39" s="29"/>
    </row>
    <row r="40" ht="15.75" customHeight="1">
      <c r="A40" s="84"/>
      <c r="B40" s="29"/>
      <c r="C40" s="29"/>
      <c r="D40" s="29"/>
      <c r="E40" s="29"/>
      <c r="F40" s="29"/>
      <c r="G40" s="29"/>
      <c r="H40" s="29"/>
      <c r="I40" s="29"/>
      <c r="J40" s="29"/>
      <c r="K40" s="84"/>
      <c r="L40" s="29"/>
      <c r="M40" s="29"/>
      <c r="N40" s="29"/>
      <c r="O40" s="29"/>
      <c r="P40" s="29"/>
      <c r="Q40" s="29"/>
      <c r="R40" s="29"/>
      <c r="S40" s="29"/>
      <c r="T40" s="29"/>
      <c r="U40" s="29"/>
      <c r="V40" s="29"/>
      <c r="W40" s="29"/>
      <c r="X40" s="29"/>
      <c r="Y40" s="29"/>
      <c r="Z40" s="29"/>
    </row>
    <row r="41" ht="15.75" customHeight="1">
      <c r="A41" s="84"/>
      <c r="B41" s="29"/>
      <c r="C41" s="29"/>
      <c r="D41" s="29"/>
      <c r="E41" s="29"/>
      <c r="F41" s="29"/>
      <c r="G41" s="29"/>
      <c r="H41" s="29"/>
      <c r="I41" s="29"/>
      <c r="J41" s="29"/>
      <c r="K41" s="84"/>
      <c r="L41" s="29"/>
      <c r="M41" s="29"/>
      <c r="N41" s="29"/>
      <c r="O41" s="29"/>
      <c r="P41" s="29"/>
      <c r="Q41" s="29"/>
      <c r="R41" s="29"/>
      <c r="S41" s="29"/>
      <c r="T41" s="29"/>
      <c r="U41" s="29"/>
      <c r="V41" s="29"/>
      <c r="W41" s="29"/>
      <c r="X41" s="29"/>
      <c r="Y41" s="29"/>
      <c r="Z41" s="29"/>
    </row>
    <row r="42" ht="15.75" customHeight="1">
      <c r="A42" s="84"/>
      <c r="B42" s="29"/>
      <c r="C42" s="29"/>
      <c r="D42" s="29"/>
      <c r="E42" s="29"/>
      <c r="F42" s="29"/>
      <c r="G42" s="29"/>
      <c r="H42" s="29"/>
      <c r="I42" s="29"/>
      <c r="J42" s="29"/>
      <c r="K42" s="84"/>
      <c r="L42" s="29"/>
      <c r="M42" s="29"/>
      <c r="N42" s="29"/>
      <c r="O42" s="29"/>
      <c r="P42" s="29"/>
      <c r="Q42" s="29"/>
      <c r="R42" s="29"/>
      <c r="S42" s="29"/>
      <c r="T42" s="29"/>
      <c r="U42" s="29"/>
      <c r="V42" s="29"/>
      <c r="W42" s="29"/>
      <c r="X42" s="29"/>
      <c r="Y42" s="29"/>
      <c r="Z42" s="29"/>
    </row>
    <row r="43" ht="15.75" customHeight="1">
      <c r="A43" s="84"/>
      <c r="B43" s="29"/>
      <c r="C43" s="29"/>
      <c r="D43" s="29"/>
      <c r="E43" s="29"/>
      <c r="F43" s="29"/>
      <c r="G43" s="29"/>
      <c r="H43" s="29"/>
      <c r="I43" s="29"/>
      <c r="J43" s="29"/>
      <c r="K43" s="84"/>
      <c r="L43" s="29"/>
      <c r="M43" s="29"/>
      <c r="N43" s="29"/>
      <c r="O43" s="29"/>
      <c r="P43" s="29"/>
      <c r="Q43" s="29"/>
      <c r="R43" s="29"/>
      <c r="S43" s="29"/>
      <c r="T43" s="29"/>
      <c r="U43" s="29"/>
      <c r="V43" s="29"/>
      <c r="W43" s="29"/>
      <c r="X43" s="29"/>
      <c r="Y43" s="29"/>
      <c r="Z43" s="29"/>
    </row>
    <row r="44" ht="15.75" customHeight="1">
      <c r="A44" s="84"/>
      <c r="B44" s="29"/>
      <c r="C44" s="29"/>
      <c r="D44" s="29"/>
      <c r="E44" s="29"/>
      <c r="F44" s="29"/>
      <c r="G44" s="29"/>
      <c r="H44" s="29"/>
      <c r="I44" s="29"/>
      <c r="J44" s="29"/>
      <c r="K44" s="84"/>
      <c r="L44" s="29"/>
      <c r="M44" s="29"/>
      <c r="N44" s="29"/>
      <c r="O44" s="29"/>
      <c r="P44" s="29"/>
      <c r="Q44" s="29"/>
      <c r="R44" s="29"/>
      <c r="S44" s="29"/>
      <c r="T44" s="29"/>
      <c r="U44" s="29"/>
      <c r="V44" s="29"/>
      <c r="W44" s="29"/>
      <c r="X44" s="29"/>
      <c r="Y44" s="29"/>
      <c r="Z44" s="29"/>
    </row>
    <row r="45" ht="15.75" customHeight="1">
      <c r="A45" s="84"/>
      <c r="B45" s="29"/>
      <c r="C45" s="29"/>
      <c r="D45" s="29"/>
      <c r="E45" s="29"/>
      <c r="F45" s="29"/>
      <c r="G45" s="29"/>
      <c r="H45" s="29"/>
      <c r="I45" s="29"/>
      <c r="J45" s="29"/>
      <c r="K45" s="84"/>
      <c r="L45" s="29"/>
      <c r="M45" s="29"/>
      <c r="N45" s="29"/>
      <c r="O45" s="29"/>
      <c r="P45" s="29"/>
      <c r="Q45" s="29"/>
      <c r="R45" s="29"/>
      <c r="S45" s="29"/>
      <c r="T45" s="29"/>
      <c r="U45" s="29"/>
      <c r="V45" s="29"/>
      <c r="W45" s="29"/>
      <c r="X45" s="29"/>
      <c r="Y45" s="29"/>
      <c r="Z45" s="29"/>
    </row>
    <row r="46" ht="15.75" customHeight="1">
      <c r="A46" s="84"/>
      <c r="B46" s="29"/>
      <c r="C46" s="29"/>
      <c r="D46" s="29"/>
      <c r="E46" s="29"/>
      <c r="F46" s="29"/>
      <c r="G46" s="29"/>
      <c r="H46" s="29"/>
      <c r="I46" s="29"/>
      <c r="J46" s="29"/>
      <c r="K46" s="84"/>
      <c r="L46" s="29"/>
      <c r="M46" s="29"/>
      <c r="N46" s="29"/>
      <c r="O46" s="29"/>
      <c r="P46" s="29"/>
      <c r="Q46" s="29"/>
      <c r="R46" s="29"/>
      <c r="S46" s="29"/>
      <c r="T46" s="29"/>
      <c r="U46" s="29"/>
      <c r="V46" s="29"/>
      <c r="W46" s="29"/>
      <c r="X46" s="29"/>
      <c r="Y46" s="29"/>
      <c r="Z46" s="29"/>
    </row>
    <row r="47" ht="15.75" customHeight="1">
      <c r="A47" s="84"/>
      <c r="B47" s="29"/>
      <c r="C47" s="29"/>
      <c r="D47" s="29"/>
      <c r="E47" s="29"/>
      <c r="F47" s="29"/>
      <c r="G47" s="29"/>
      <c r="H47" s="29"/>
      <c r="I47" s="29"/>
      <c r="J47" s="29"/>
      <c r="K47" s="84"/>
      <c r="L47" s="29"/>
      <c r="M47" s="29"/>
      <c r="N47" s="29"/>
      <c r="O47" s="29"/>
      <c r="P47" s="29"/>
      <c r="Q47" s="29"/>
      <c r="R47" s="29"/>
      <c r="S47" s="29"/>
      <c r="T47" s="29"/>
      <c r="U47" s="29"/>
      <c r="V47" s="29"/>
      <c r="W47" s="29"/>
      <c r="X47" s="29"/>
      <c r="Y47" s="29"/>
      <c r="Z47" s="29"/>
    </row>
    <row r="48" ht="15.75" customHeight="1">
      <c r="A48" s="84"/>
      <c r="B48" s="29"/>
      <c r="C48" s="29"/>
      <c r="D48" s="29"/>
      <c r="E48" s="29"/>
      <c r="F48" s="29"/>
      <c r="G48" s="29"/>
      <c r="H48" s="29"/>
      <c r="I48" s="29"/>
      <c r="J48" s="29"/>
      <c r="K48" s="84"/>
      <c r="L48" s="29"/>
      <c r="M48" s="29"/>
      <c r="N48" s="29"/>
      <c r="O48" s="29"/>
      <c r="P48" s="29"/>
      <c r="Q48" s="29"/>
      <c r="R48" s="29"/>
      <c r="S48" s="29"/>
      <c r="T48" s="29"/>
      <c r="U48" s="29"/>
      <c r="V48" s="29"/>
      <c r="W48" s="29"/>
      <c r="X48" s="29"/>
      <c r="Y48" s="29"/>
      <c r="Z48" s="29"/>
    </row>
    <row r="49" ht="15.75" customHeight="1">
      <c r="A49" s="84"/>
      <c r="B49" s="29"/>
      <c r="C49" s="29"/>
      <c r="D49" s="29"/>
      <c r="E49" s="29"/>
      <c r="F49" s="29"/>
      <c r="G49" s="29"/>
      <c r="H49" s="29"/>
      <c r="I49" s="29"/>
      <c r="J49" s="29"/>
      <c r="K49" s="84"/>
      <c r="L49" s="29"/>
      <c r="M49" s="29"/>
      <c r="N49" s="29"/>
      <c r="O49" s="29"/>
      <c r="P49" s="29"/>
      <c r="Q49" s="29"/>
      <c r="R49" s="29"/>
      <c r="S49" s="29"/>
      <c r="T49" s="29"/>
      <c r="U49" s="29"/>
      <c r="V49" s="29"/>
      <c r="W49" s="29"/>
      <c r="X49" s="29"/>
      <c r="Y49" s="29"/>
      <c r="Z49" s="29"/>
    </row>
    <row r="50" ht="15.75" customHeight="1">
      <c r="A50" s="84"/>
      <c r="B50" s="29"/>
      <c r="C50" s="29"/>
      <c r="D50" s="29"/>
      <c r="E50" s="29"/>
      <c r="F50" s="29"/>
      <c r="G50" s="29"/>
      <c r="H50" s="29"/>
      <c r="I50" s="29"/>
      <c r="J50" s="29"/>
      <c r="K50" s="84"/>
      <c r="L50" s="29"/>
      <c r="M50" s="29"/>
      <c r="N50" s="29"/>
      <c r="O50" s="29"/>
      <c r="P50" s="29"/>
      <c r="Q50" s="29"/>
      <c r="R50" s="29"/>
      <c r="S50" s="29"/>
      <c r="T50" s="29"/>
      <c r="U50" s="29"/>
      <c r="V50" s="29"/>
      <c r="W50" s="29"/>
      <c r="X50" s="29"/>
      <c r="Y50" s="29"/>
      <c r="Z50" s="29"/>
    </row>
    <row r="51" ht="15.75" customHeight="1">
      <c r="A51" s="84"/>
      <c r="B51" s="29"/>
      <c r="C51" s="29"/>
      <c r="D51" s="29"/>
      <c r="E51" s="29"/>
      <c r="F51" s="29"/>
      <c r="G51" s="29"/>
      <c r="H51" s="29"/>
      <c r="I51" s="29"/>
      <c r="J51" s="29"/>
      <c r="K51" s="84"/>
      <c r="L51" s="29"/>
      <c r="M51" s="29"/>
      <c r="N51" s="29"/>
      <c r="O51" s="29"/>
      <c r="P51" s="29"/>
      <c r="Q51" s="29"/>
      <c r="R51" s="29"/>
      <c r="S51" s="29"/>
      <c r="T51" s="29"/>
      <c r="U51" s="29"/>
      <c r="V51" s="29"/>
      <c r="W51" s="29"/>
      <c r="X51" s="29"/>
      <c r="Y51" s="29"/>
      <c r="Z51" s="29"/>
    </row>
    <row r="52" ht="15.75" customHeight="1">
      <c r="A52" s="84"/>
      <c r="B52" s="29"/>
      <c r="C52" s="29"/>
      <c r="D52" s="29"/>
      <c r="E52" s="29"/>
      <c r="F52" s="29"/>
      <c r="G52" s="29"/>
      <c r="H52" s="29"/>
      <c r="I52" s="29"/>
      <c r="J52" s="29"/>
      <c r="K52" s="84"/>
      <c r="L52" s="29"/>
      <c r="M52" s="29"/>
      <c r="N52" s="29"/>
      <c r="O52" s="29"/>
      <c r="P52" s="29"/>
      <c r="Q52" s="29"/>
      <c r="R52" s="29"/>
      <c r="S52" s="29"/>
      <c r="T52" s="29"/>
      <c r="U52" s="29"/>
      <c r="V52" s="29"/>
      <c r="W52" s="29"/>
      <c r="X52" s="29"/>
      <c r="Y52" s="29"/>
      <c r="Z52" s="29"/>
    </row>
    <row r="53" ht="15.75" customHeight="1">
      <c r="A53" s="84"/>
      <c r="B53" s="29"/>
      <c r="C53" s="29"/>
      <c r="D53" s="29"/>
      <c r="E53" s="29"/>
      <c r="F53" s="29"/>
      <c r="G53" s="29"/>
      <c r="H53" s="29"/>
      <c r="I53" s="29"/>
      <c r="J53" s="29"/>
      <c r="K53" s="84"/>
      <c r="L53" s="29"/>
      <c r="M53" s="29"/>
      <c r="N53" s="29"/>
      <c r="O53" s="29"/>
      <c r="P53" s="29"/>
      <c r="Q53" s="29"/>
      <c r="R53" s="29"/>
      <c r="S53" s="29"/>
      <c r="T53" s="29"/>
      <c r="U53" s="29"/>
      <c r="V53" s="29"/>
      <c r="W53" s="29"/>
      <c r="X53" s="29"/>
      <c r="Y53" s="29"/>
      <c r="Z53" s="29"/>
    </row>
    <row r="54" ht="15.75" customHeight="1">
      <c r="A54" s="84"/>
      <c r="B54" s="29"/>
      <c r="C54" s="29"/>
      <c r="D54" s="29"/>
      <c r="E54" s="29"/>
      <c r="F54" s="29"/>
      <c r="G54" s="29"/>
      <c r="H54" s="29"/>
      <c r="I54" s="29"/>
      <c r="J54" s="29"/>
      <c r="K54" s="84"/>
      <c r="L54" s="29"/>
      <c r="M54" s="29"/>
      <c r="N54" s="29"/>
      <c r="O54" s="29"/>
      <c r="P54" s="29"/>
      <c r="Q54" s="29"/>
      <c r="R54" s="29"/>
      <c r="S54" s="29"/>
      <c r="T54" s="29"/>
      <c r="U54" s="29"/>
      <c r="V54" s="29"/>
      <c r="W54" s="29"/>
      <c r="X54" s="29"/>
      <c r="Y54" s="29"/>
      <c r="Z54" s="29"/>
    </row>
    <row r="55" ht="15.75" customHeight="1">
      <c r="A55" s="84"/>
      <c r="B55" s="29"/>
      <c r="C55" s="29"/>
      <c r="D55" s="29"/>
      <c r="E55" s="29"/>
      <c r="F55" s="29"/>
      <c r="G55" s="29"/>
      <c r="H55" s="29"/>
      <c r="I55" s="29"/>
      <c r="J55" s="29"/>
      <c r="K55" s="84"/>
      <c r="L55" s="29"/>
      <c r="M55" s="29"/>
      <c r="N55" s="29"/>
      <c r="O55" s="29"/>
      <c r="P55" s="29"/>
      <c r="Q55" s="29"/>
      <c r="R55" s="29"/>
      <c r="S55" s="29"/>
      <c r="T55" s="29"/>
      <c r="U55" s="29"/>
      <c r="V55" s="29"/>
      <c r="W55" s="29"/>
      <c r="X55" s="29"/>
      <c r="Y55" s="29"/>
      <c r="Z55" s="29"/>
    </row>
    <row r="56" ht="15.75" customHeight="1">
      <c r="A56" s="84"/>
      <c r="B56" s="29"/>
      <c r="C56" s="29"/>
      <c r="D56" s="29"/>
      <c r="E56" s="29"/>
      <c r="F56" s="29"/>
      <c r="G56" s="29"/>
      <c r="H56" s="29"/>
      <c r="I56" s="29"/>
      <c r="J56" s="29"/>
      <c r="K56" s="84"/>
      <c r="L56" s="29"/>
      <c r="M56" s="29"/>
      <c r="N56" s="29"/>
      <c r="O56" s="29"/>
      <c r="P56" s="29"/>
      <c r="Q56" s="29"/>
      <c r="R56" s="29"/>
      <c r="S56" s="29"/>
      <c r="T56" s="29"/>
      <c r="U56" s="29"/>
      <c r="V56" s="29"/>
      <c r="W56" s="29"/>
      <c r="X56" s="29"/>
      <c r="Y56" s="29"/>
      <c r="Z56" s="29"/>
    </row>
    <row r="57" ht="15.75" customHeight="1">
      <c r="A57" s="84"/>
      <c r="B57" s="29"/>
      <c r="C57" s="29"/>
      <c r="D57" s="29"/>
      <c r="E57" s="29"/>
      <c r="F57" s="29"/>
      <c r="G57" s="29"/>
      <c r="H57" s="29"/>
      <c r="I57" s="29"/>
      <c r="J57" s="29"/>
      <c r="K57" s="84"/>
      <c r="L57" s="29"/>
      <c r="M57" s="29"/>
      <c r="N57" s="29"/>
      <c r="O57" s="29"/>
      <c r="P57" s="29"/>
      <c r="Q57" s="29"/>
      <c r="R57" s="29"/>
      <c r="S57" s="29"/>
      <c r="T57" s="29"/>
      <c r="U57" s="29"/>
      <c r="V57" s="29"/>
      <c r="W57" s="29"/>
      <c r="X57" s="29"/>
      <c r="Y57" s="29"/>
      <c r="Z57" s="29"/>
    </row>
    <row r="58" ht="15.75" customHeight="1">
      <c r="A58" s="84"/>
      <c r="B58" s="29"/>
      <c r="C58" s="29"/>
      <c r="D58" s="29"/>
      <c r="E58" s="29"/>
      <c r="F58" s="29"/>
      <c r="G58" s="29"/>
      <c r="H58" s="29"/>
      <c r="I58" s="29"/>
      <c r="J58" s="29"/>
      <c r="K58" s="84"/>
      <c r="L58" s="29"/>
      <c r="M58" s="29"/>
      <c r="N58" s="29"/>
      <c r="O58" s="29"/>
      <c r="P58" s="29"/>
      <c r="Q58" s="29"/>
      <c r="R58" s="29"/>
      <c r="S58" s="29"/>
      <c r="T58" s="29"/>
      <c r="U58" s="29"/>
      <c r="V58" s="29"/>
      <c r="W58" s="29"/>
      <c r="X58" s="29"/>
      <c r="Y58" s="29"/>
      <c r="Z58" s="29"/>
    </row>
    <row r="59" ht="15.75" customHeight="1">
      <c r="A59" s="84"/>
      <c r="B59" s="29"/>
      <c r="C59" s="29"/>
      <c r="D59" s="29"/>
      <c r="E59" s="29"/>
      <c r="F59" s="29"/>
      <c r="G59" s="29"/>
      <c r="H59" s="29"/>
      <c r="I59" s="29"/>
      <c r="J59" s="29"/>
      <c r="K59" s="84"/>
      <c r="L59" s="29"/>
      <c r="M59" s="29"/>
      <c r="N59" s="29"/>
      <c r="O59" s="29"/>
      <c r="P59" s="29"/>
      <c r="Q59" s="29"/>
      <c r="R59" s="29"/>
      <c r="S59" s="29"/>
      <c r="T59" s="29"/>
      <c r="U59" s="29"/>
      <c r="V59" s="29"/>
      <c r="W59" s="29"/>
      <c r="X59" s="29"/>
      <c r="Y59" s="29"/>
      <c r="Z59" s="29"/>
    </row>
    <row r="60" ht="15.75" customHeight="1">
      <c r="A60" s="84"/>
      <c r="B60" s="29"/>
      <c r="C60" s="29"/>
      <c r="D60" s="29"/>
      <c r="E60" s="29"/>
      <c r="F60" s="29"/>
      <c r="G60" s="29"/>
      <c r="H60" s="29"/>
      <c r="I60" s="29"/>
      <c r="J60" s="29"/>
      <c r="K60" s="84"/>
      <c r="L60" s="29"/>
      <c r="M60" s="29"/>
      <c r="N60" s="29"/>
      <c r="O60" s="29"/>
      <c r="P60" s="29"/>
      <c r="Q60" s="29"/>
      <c r="R60" s="29"/>
      <c r="S60" s="29"/>
      <c r="T60" s="29"/>
      <c r="U60" s="29"/>
      <c r="V60" s="29"/>
      <c r="W60" s="29"/>
      <c r="X60" s="29"/>
      <c r="Y60" s="29"/>
      <c r="Z60" s="29"/>
    </row>
    <row r="61" ht="15.75" customHeight="1">
      <c r="A61" s="84"/>
      <c r="B61" s="29"/>
      <c r="C61" s="29"/>
      <c r="D61" s="29"/>
      <c r="E61" s="29"/>
      <c r="F61" s="29"/>
      <c r="G61" s="29"/>
      <c r="H61" s="29"/>
      <c r="I61" s="29"/>
      <c r="J61" s="29"/>
      <c r="K61" s="84"/>
      <c r="L61" s="29"/>
      <c r="M61" s="29"/>
      <c r="N61" s="29"/>
      <c r="O61" s="29"/>
      <c r="P61" s="29"/>
      <c r="Q61" s="29"/>
      <c r="R61" s="29"/>
      <c r="S61" s="29"/>
      <c r="T61" s="29"/>
      <c r="U61" s="29"/>
      <c r="V61" s="29"/>
      <c r="W61" s="29"/>
      <c r="X61" s="29"/>
      <c r="Y61" s="29"/>
      <c r="Z61" s="29"/>
    </row>
    <row r="62" ht="15.75" customHeight="1">
      <c r="A62" s="84"/>
      <c r="B62" s="29"/>
      <c r="C62" s="29"/>
      <c r="D62" s="29"/>
      <c r="E62" s="29"/>
      <c r="F62" s="29"/>
      <c r="G62" s="29"/>
      <c r="H62" s="29"/>
      <c r="I62" s="29"/>
      <c r="J62" s="29"/>
      <c r="K62" s="84"/>
      <c r="L62" s="29"/>
      <c r="M62" s="29"/>
      <c r="N62" s="29"/>
      <c r="O62" s="29"/>
      <c r="P62" s="29"/>
      <c r="Q62" s="29"/>
      <c r="R62" s="29"/>
      <c r="S62" s="29"/>
      <c r="T62" s="29"/>
      <c r="U62" s="29"/>
      <c r="V62" s="29"/>
      <c r="W62" s="29"/>
      <c r="X62" s="29"/>
      <c r="Y62" s="29"/>
      <c r="Z62" s="29"/>
    </row>
    <row r="63" ht="15.75" customHeight="1">
      <c r="A63" s="84"/>
      <c r="B63" s="29"/>
      <c r="C63" s="29"/>
      <c r="D63" s="29"/>
      <c r="E63" s="29"/>
      <c r="F63" s="29"/>
      <c r="G63" s="29"/>
      <c r="H63" s="29"/>
      <c r="I63" s="29"/>
      <c r="J63" s="29"/>
      <c r="K63" s="84"/>
      <c r="L63" s="29"/>
      <c r="M63" s="29"/>
      <c r="N63" s="29"/>
      <c r="O63" s="29"/>
      <c r="P63" s="29"/>
      <c r="Q63" s="29"/>
      <c r="R63" s="29"/>
      <c r="S63" s="29"/>
      <c r="T63" s="29"/>
      <c r="U63" s="29"/>
      <c r="V63" s="29"/>
      <c r="W63" s="29"/>
      <c r="X63" s="29"/>
      <c r="Y63" s="29"/>
      <c r="Z63" s="29"/>
    </row>
    <row r="64" ht="15.75" customHeight="1">
      <c r="A64" s="84"/>
      <c r="B64" s="29"/>
      <c r="C64" s="29"/>
      <c r="D64" s="29"/>
      <c r="E64" s="29"/>
      <c r="F64" s="29"/>
      <c r="G64" s="29"/>
      <c r="H64" s="29"/>
      <c r="I64" s="29"/>
      <c r="J64" s="29"/>
      <c r="K64" s="84"/>
      <c r="L64" s="29"/>
      <c r="M64" s="29"/>
      <c r="N64" s="29"/>
      <c r="O64" s="29"/>
      <c r="P64" s="29"/>
      <c r="Q64" s="29"/>
      <c r="R64" s="29"/>
      <c r="S64" s="29"/>
      <c r="T64" s="29"/>
      <c r="U64" s="29"/>
      <c r="V64" s="29"/>
      <c r="W64" s="29"/>
      <c r="X64" s="29"/>
      <c r="Y64" s="29"/>
      <c r="Z64" s="29"/>
    </row>
    <row r="65" ht="15.75" customHeight="1">
      <c r="A65" s="84"/>
      <c r="B65" s="29"/>
      <c r="C65" s="29"/>
      <c r="D65" s="29"/>
      <c r="E65" s="29"/>
      <c r="F65" s="29"/>
      <c r="G65" s="29"/>
      <c r="H65" s="29"/>
      <c r="I65" s="29"/>
      <c r="J65" s="29"/>
      <c r="K65" s="84"/>
      <c r="L65" s="29"/>
      <c r="M65" s="29"/>
      <c r="N65" s="29"/>
      <c r="O65" s="29"/>
      <c r="P65" s="29"/>
      <c r="Q65" s="29"/>
      <c r="R65" s="29"/>
      <c r="S65" s="29"/>
      <c r="T65" s="29"/>
      <c r="U65" s="29"/>
      <c r="V65" s="29"/>
      <c r="W65" s="29"/>
      <c r="X65" s="29"/>
      <c r="Y65" s="29"/>
      <c r="Z65" s="29"/>
    </row>
    <row r="66" ht="15.75" customHeight="1">
      <c r="A66" s="84"/>
      <c r="B66" s="29"/>
      <c r="C66" s="29"/>
      <c r="D66" s="29"/>
      <c r="E66" s="29"/>
      <c r="F66" s="29"/>
      <c r="G66" s="29"/>
      <c r="H66" s="29"/>
      <c r="I66" s="29"/>
      <c r="J66" s="29"/>
      <c r="K66" s="84"/>
      <c r="L66" s="29"/>
      <c r="M66" s="29"/>
      <c r="N66" s="29"/>
      <c r="O66" s="29"/>
      <c r="P66" s="29"/>
      <c r="Q66" s="29"/>
      <c r="R66" s="29"/>
      <c r="S66" s="29"/>
      <c r="T66" s="29"/>
      <c r="U66" s="29"/>
      <c r="V66" s="29"/>
      <c r="W66" s="29"/>
      <c r="X66" s="29"/>
      <c r="Y66" s="29"/>
      <c r="Z66" s="29"/>
    </row>
    <row r="67" ht="15.75" customHeight="1">
      <c r="A67" s="84"/>
      <c r="B67" s="29"/>
      <c r="C67" s="29"/>
      <c r="D67" s="29"/>
      <c r="E67" s="29"/>
      <c r="F67" s="29"/>
      <c r="G67" s="29"/>
      <c r="H67" s="29"/>
      <c r="I67" s="29"/>
      <c r="J67" s="29"/>
      <c r="K67" s="84"/>
      <c r="L67" s="29"/>
      <c r="M67" s="29"/>
      <c r="N67" s="29"/>
      <c r="O67" s="29"/>
      <c r="P67" s="29"/>
      <c r="Q67" s="29"/>
      <c r="R67" s="29"/>
      <c r="S67" s="29"/>
      <c r="T67" s="29"/>
      <c r="U67" s="29"/>
      <c r="V67" s="29"/>
      <c r="W67" s="29"/>
      <c r="X67" s="29"/>
      <c r="Y67" s="29"/>
      <c r="Z67" s="29"/>
    </row>
    <row r="68" ht="15.75" customHeight="1">
      <c r="A68" s="113"/>
      <c r="B68" s="29"/>
      <c r="C68" s="29"/>
      <c r="D68" s="29"/>
      <c r="E68" s="29"/>
      <c r="F68" s="29"/>
      <c r="G68" s="29"/>
      <c r="H68" s="29"/>
      <c r="I68" s="29"/>
      <c r="J68" s="29"/>
      <c r="K68" s="113"/>
      <c r="L68" s="29"/>
      <c r="M68" s="29"/>
      <c r="N68" s="29"/>
      <c r="O68" s="29"/>
      <c r="P68" s="29"/>
      <c r="Q68" s="29"/>
      <c r="R68" s="29"/>
      <c r="S68" s="29"/>
      <c r="T68" s="29"/>
      <c r="U68" s="29"/>
      <c r="V68" s="29"/>
      <c r="W68" s="29"/>
      <c r="X68" s="29"/>
      <c r="Y68" s="29"/>
      <c r="Z68" s="29"/>
    </row>
    <row r="69" ht="15.7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ht="15.7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row>
    <row r="71" ht="15.7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ht="15.7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row>
    <row r="73" ht="15.7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ht="15.7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row>
    <row r="75" ht="15.7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ht="15.7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row>
    <row r="77" ht="15.7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ht="15.7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ht="15.7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ht="15.7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ht="15.7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ht="15.7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ht="15.7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ht="15.7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ht="15.7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ht="15.7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ht="15.75" customHeight="1">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ht="15.75" customHeight="1">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ht="15.75" customHeight="1">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ht="15.75" customHeight="1">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ht="15.75" customHeight="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ht="15.75" customHeight="1">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ht="15.75" customHeight="1">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ht="15.7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ht="15.7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ht="15.75" customHeight="1">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ht="15.75" customHeight="1">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ht="15.75" customHeight="1">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ht="15.75" customHeight="1">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ht="15.7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ht="15.75" customHeight="1">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ht="15.75" customHeight="1">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ht="15.75" customHeight="1">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ht="15.75" customHeight="1">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ht="15.75" customHeight="1">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ht="15.75" customHeight="1">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ht="15.75" customHeight="1">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ht="15.75" customHeight="1">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ht="15.75" customHeight="1">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ht="15.75" customHeight="1">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ht="15.75" customHeight="1">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ht="15.75" customHeight="1">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ht="15.75" customHeight="1">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ht="15.75" customHeight="1">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ht="15.75" customHeight="1">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ht="15.75" customHeight="1">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ht="15.75" customHeight="1">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ht="15.75" customHeight="1">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ht="15.75" customHeight="1">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ht="15.75" customHeight="1">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ht="15.75" customHeight="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ht="15.75" customHeight="1">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ht="15.75" customHeight="1">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ht="15.75" customHeight="1">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ht="15.75" customHeight="1">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ht="15.75" customHeight="1">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ht="15.75" customHeight="1">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ht="15.75" customHeight="1">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ht="15.75" customHeight="1">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ht="15.75" customHeight="1">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ht="15.75" customHeight="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ht="15.75" customHeight="1">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ht="15.75" customHeight="1">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ht="15.75" customHeight="1">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ht="15.75" customHeight="1">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ht="15.75" customHeight="1">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ht="15.75" customHeight="1">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ht="15.75" customHeight="1">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ht="15.75" customHeight="1">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ht="15.75" customHeight="1">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ht="15.75" customHeight="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ht="15.75" customHeight="1">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ht="15.75" customHeight="1">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ht="15.75" customHeight="1">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ht="15.75" customHeight="1">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ht="15.75" customHeight="1">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ht="15.75" customHeight="1">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ht="15.75" customHeight="1">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ht="15.75" customHeight="1">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ht="15.75" customHeight="1">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ht="15.75" customHeight="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ht="15.75" customHeight="1">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ht="15.75" customHeight="1">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ht="15.75" customHeight="1">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ht="15.75" customHeight="1">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ht="15.75" customHeight="1">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ht="15.75" customHeight="1">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ht="15.75" customHeight="1">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ht="15.75" customHeight="1">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ht="15.75" customHeight="1">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ht="15.75" customHeight="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ht="15.75" customHeight="1">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ht="15.75" customHeight="1">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ht="15.75" customHeight="1">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ht="15.75" customHeight="1">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ht="15.75" customHeight="1">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ht="15.75" customHeight="1">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ht="15.75" customHeight="1">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ht="15.75" customHeight="1">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ht="15.75" customHeight="1">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ht="15.75" customHeight="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ht="15.75" customHeight="1">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ht="15.75" customHeight="1">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ht="15.75" customHeight="1">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ht="15.75" customHeight="1">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ht="15.75" customHeight="1">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ht="15.75" customHeight="1">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ht="15.75" customHeight="1">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ht="15.75" customHeight="1">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ht="15.75" customHeight="1">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ht="15.75" customHeight="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ht="15.75" customHeight="1">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ht="15.75" customHeight="1">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ht="15.75" customHeight="1">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ht="15.75" customHeight="1">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ht="15.75" customHeight="1">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ht="15.75" customHeight="1">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ht="15.75" customHeight="1">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ht="15.75" customHeight="1">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ht="15.75" customHeight="1">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ht="15.75" customHeight="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ht="15.75" customHeight="1">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ht="15.75" customHeight="1">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ht="15.75" customHeight="1">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ht="15.75" customHeight="1">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ht="15.75" customHeight="1">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ht="15.75" customHeight="1">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ht="15.75" customHeight="1">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ht="15.75" customHeight="1">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ht="15.75" customHeight="1">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ht="15.75" customHeight="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ht="15.75" customHeight="1">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ht="15.75" customHeight="1">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ht="15.75" customHeight="1">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ht="15.75" customHeight="1">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ht="15.75" customHeight="1">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ht="15.75" customHeight="1">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ht="15.75" customHeight="1">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ht="15.75" customHeight="1">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ht="15.75" customHeight="1">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ht="15.75" customHeight="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ht="15.75" customHeight="1">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ht="15.75" customHeight="1">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ht="15.75" customHeight="1">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ht="15.75" customHeight="1">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ht="15.75" customHeight="1">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ht="15.75" customHeight="1">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ht="15.75" customHeight="1">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ht="15.75" customHeight="1">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ht="15.75" customHeight="1">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ht="15.75" customHeight="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ht="15.75" customHeight="1">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ht="15.75" customHeight="1">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ht="15.75" customHeight="1">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ht="15.75" customHeight="1">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ht="15.75" customHeight="1">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ht="15.75" customHeight="1">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ht="15.75" customHeight="1">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ht="15.75" customHeight="1">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ht="15.75" customHeight="1">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ht="15.75" customHeight="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ht="15.75" customHeight="1">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ht="15.75" customHeight="1">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ht="15.75" customHeight="1">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ht="15.75" customHeight="1">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ht="15.75" customHeight="1">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ht="15.75" customHeight="1">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ht="15.75" customHeight="1">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ht="15.75" customHeight="1">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ht="15.75" customHeight="1">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ht="15.75" customHeight="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ht="15.75" customHeight="1">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ht="15.75" customHeight="1">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ht="15.75" customHeight="1">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ht="15.75" customHeight="1">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ht="15.75" customHeight="1">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ht="15.75" customHeight="1">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ht="15.75" customHeight="1">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ht="15.75" customHeight="1">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ht="15.75" customHeight="1">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ht="15.75" customHeight="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ht="15.75" customHeight="1">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ht="15.75" customHeight="1">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ht="15.75" customHeight="1">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ht="15.75" customHeight="1">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ht="15.75" customHeight="1">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ht="15.75" customHeight="1">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ht="15.75" customHeight="1">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ht="15.75" customHeight="1">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ht="15.75" customHeight="1">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ht="15.75" customHeight="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ht="15.75" customHeight="1">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ht="15.75" customHeight="1">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ht="15.75" customHeight="1">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ht="15.75" customHeight="1">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ht="15.75" customHeight="1">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ht="15.75" customHeight="1">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ht="15.75" customHeight="1">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ht="15.75" customHeight="1">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ht="15.75" customHeight="1">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ht="15.75" customHeight="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ht="15.75" customHeight="1">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ht="15.75" customHeight="1">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ht="15.75" customHeight="1">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ht="15.75" customHeight="1">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ht="15.75" customHeight="1">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ht="15.75" customHeight="1">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ht="15.75" customHeight="1">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ht="15.75" customHeight="1">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ht="15.75" customHeight="1">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ht="15.75" customHeight="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ht="15.75" customHeight="1">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ht="15.75" customHeight="1">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ht="15.75" customHeight="1">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ht="15.75" customHeight="1">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ht="15.75" customHeight="1">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ht="15.75" customHeight="1">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ht="15.75" customHeight="1">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ht="15.75" customHeight="1">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ht="15.75" customHeight="1">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ht="15.75" customHeight="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ht="15.75" customHeight="1">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ht="15.75" customHeight="1">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ht="15.75" customHeight="1">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ht="15.75" customHeight="1">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ht="15.75" customHeight="1">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ht="15.75" customHeight="1">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ht="15.75" customHeight="1">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ht="15.75" customHeight="1">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ht="15.75" customHeight="1">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ht="15.75" customHeight="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ht="15.75" customHeight="1">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ht="15.75" customHeight="1">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ht="15.75" customHeight="1">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ht="15.75" customHeight="1">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ht="15.75" customHeight="1">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ht="15.75" customHeight="1">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ht="15.75" customHeight="1">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ht="15.75" customHeight="1">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ht="15.75" customHeight="1">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ht="15.75" customHeight="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ht="15.75" customHeight="1">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ht="15.75" customHeight="1">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ht="15.75" customHeight="1">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ht="15.75" customHeight="1">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ht="15.75" customHeight="1">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ht="15.75" customHeight="1">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ht="15.75" customHeight="1">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ht="15.75" customHeight="1">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ht="15.75" customHeight="1">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ht="15.75" customHeight="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ht="15.75" customHeight="1">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ht="15.75" customHeight="1">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ht="15.75" customHeight="1">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ht="15.75" customHeight="1">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ht="15.75" customHeight="1">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ht="15.75" customHeight="1">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ht="15.75" customHeight="1">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ht="15.75" customHeight="1">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ht="15.75" customHeight="1">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ht="15.75" customHeight="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ht="15.75" customHeight="1">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ht="15.75" customHeight="1">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ht="15.75" customHeight="1">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ht="15.75" customHeight="1">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ht="15.75" customHeight="1">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ht="15.75" customHeight="1">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ht="15.75" customHeight="1">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ht="15.75" customHeight="1">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ht="15.75" customHeight="1">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ht="15.75" customHeight="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ht="15.75" customHeight="1">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ht="15.75" customHeight="1">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ht="15.75" customHeight="1">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ht="15.75" customHeight="1">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ht="15.75" customHeight="1">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ht="15.75" customHeight="1">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ht="15.75" customHeight="1">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ht="15.75" customHeight="1">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ht="15.75" customHeight="1">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ht="15.75" customHeight="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ht="15.75" customHeight="1">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ht="15.75" customHeight="1">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ht="15.75" customHeight="1">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ht="15.75" customHeight="1">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ht="15.75" customHeight="1">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ht="15.75" customHeight="1">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ht="15.75" customHeight="1">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ht="15.75" customHeight="1">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ht="15.75" customHeight="1">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ht="15.75" customHeight="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ht="15.75" customHeight="1">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ht="15.75" customHeight="1">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ht="15.75" customHeight="1">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ht="15.75" customHeight="1">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ht="15.75" customHeight="1">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ht="15.75" customHeight="1">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ht="15.75" customHeight="1">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ht="15.75" customHeight="1">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ht="15.75" customHeight="1">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ht="15.75" customHeight="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ht="15.75" customHeight="1">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ht="15.75" customHeight="1">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ht="15.75" customHeight="1">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ht="15.75" customHeight="1">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ht="15.75" customHeight="1">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ht="15.75" customHeight="1">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ht="15.75" customHeight="1">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ht="15.75" customHeight="1">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ht="15.75" customHeight="1">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ht="15.75" customHeight="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ht="15.75" customHeight="1">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ht="15.75" customHeight="1">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ht="15.75" customHeight="1">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ht="15.75" customHeight="1">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ht="15.75" customHeight="1">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ht="15.75" customHeight="1">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ht="15.75" customHeight="1">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ht="15.75" customHeight="1">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ht="15.75" customHeight="1">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ht="15.75" customHeight="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ht="15.75" customHeight="1">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ht="15.75" customHeight="1">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ht="15.75" customHeight="1">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ht="15.75" customHeight="1">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ht="15.75" customHeight="1">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ht="15.75" customHeight="1">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ht="15.75" customHeight="1">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ht="15.75" customHeight="1">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ht="15.75" customHeight="1">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ht="15.75" customHeight="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ht="15.75" customHeight="1">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ht="15.75" customHeight="1">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ht="15.75" customHeight="1">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ht="15.75" customHeight="1">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ht="15.75" customHeight="1">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ht="15.75" customHeight="1">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ht="15.75" customHeight="1">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ht="15.75" customHeight="1">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ht="15.75" customHeight="1">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ht="15.75" customHeight="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ht="15.75" customHeight="1">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ht="15.75" customHeight="1">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ht="15.75" customHeight="1">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ht="15.75" customHeight="1">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ht="15.75" customHeight="1">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ht="15.75" customHeight="1">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ht="15.75" customHeight="1">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ht="15.75" customHeight="1">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ht="15.75" customHeight="1">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ht="15.75" customHeight="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ht="15.75" customHeight="1">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ht="15.75" customHeight="1">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ht="15.75" customHeight="1">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ht="15.75" customHeight="1">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ht="15.75" customHeight="1">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ht="15.75" customHeight="1">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ht="15.75" customHeight="1">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ht="15.75" customHeight="1">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ht="15.75" customHeight="1">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ht="15.75" customHeight="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ht="15.75" customHeight="1">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ht="15.75" customHeight="1">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ht="15.75" customHeight="1">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ht="15.75" customHeight="1">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ht="15.75" customHeight="1">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ht="15.75" customHeight="1">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ht="15.75" customHeight="1">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ht="15.75" customHeight="1">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ht="15.75" customHeight="1">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ht="15.75" customHeight="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ht="15.75" customHeight="1">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ht="15.75" customHeight="1">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ht="15.75" customHeight="1">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ht="15.75" customHeight="1">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ht="15.75" customHeight="1">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ht="15.75" customHeight="1">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ht="15.75" customHeight="1">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ht="15.75" customHeight="1">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ht="15.75" customHeight="1">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ht="15.75" customHeight="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ht="15.75" customHeight="1">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ht="15.75" customHeight="1">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ht="15.75" customHeight="1">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ht="15.75" customHeight="1">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ht="15.75" customHeight="1">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ht="15.75" customHeight="1">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ht="15.75" customHeight="1">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ht="15.75" customHeight="1">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ht="15.75" customHeight="1">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ht="15.75" customHeight="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ht="15.75" customHeight="1">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ht="15.75" customHeight="1">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ht="15.75" customHeight="1">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ht="15.75" customHeight="1">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ht="15.75" customHeight="1">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ht="15.75" customHeight="1">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ht="15.75" customHeight="1">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ht="15.75" customHeight="1">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ht="15.75" customHeight="1">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ht="15.75" customHeight="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ht="15.75" customHeight="1">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ht="15.75" customHeight="1">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ht="15.75" customHeight="1">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ht="15.75" customHeight="1">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ht="15.75" customHeight="1">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ht="15.75" customHeight="1">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ht="15.75" customHeight="1">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ht="15.75" customHeight="1">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ht="15.75" customHeight="1">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ht="15.75" customHeight="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ht="15.75" customHeight="1">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ht="15.75" customHeight="1">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ht="15.75" customHeight="1">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ht="15.75" customHeight="1">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ht="15.75" customHeight="1">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ht="15.75" customHeight="1">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ht="15.75" customHeight="1">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ht="15.75" customHeight="1">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ht="15.75" customHeight="1">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ht="15.75" customHeight="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ht="15.75" customHeight="1">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ht="15.75" customHeight="1">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ht="15.75" customHeight="1">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ht="15.75" customHeight="1">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ht="15.75" customHeight="1">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ht="15.75" customHeight="1">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ht="15.75" customHeight="1">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ht="15.75" customHeight="1">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ht="15.75" customHeight="1">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ht="15.75" customHeight="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ht="15.75" customHeight="1">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ht="15.75" customHeight="1">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ht="15.75" customHeight="1">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ht="15.75" customHeight="1">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ht="15.75" customHeight="1">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ht="15.75" customHeight="1">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ht="15.75" customHeight="1">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ht="15.75" customHeight="1">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ht="15.75" customHeight="1">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ht="15.75" customHeight="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ht="15.75" customHeight="1">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ht="15.75" customHeight="1">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ht="15.75" customHeight="1">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ht="15.75" customHeight="1">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ht="15.75" customHeight="1">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ht="15.75" customHeight="1">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ht="15.75" customHeight="1">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ht="15.75" customHeight="1">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ht="15.75" customHeight="1">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ht="15.75" customHeight="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ht="15.75" customHeight="1">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ht="15.75" customHeight="1">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ht="15.75" customHeight="1">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ht="15.75" customHeight="1">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ht="15.75" customHeight="1">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ht="15.75" customHeight="1">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ht="15.75" customHeight="1">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ht="15.75" customHeight="1">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ht="15.75" customHeight="1">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ht="15.75" customHeight="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ht="15.75" customHeight="1">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ht="15.75" customHeight="1">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ht="15.75" customHeight="1">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ht="15.75" customHeight="1">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ht="15.75" customHeight="1">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ht="15.75" customHeight="1">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ht="15.75" customHeight="1">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ht="15.75" customHeight="1">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ht="15.75" customHeight="1">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ht="15.75" customHeight="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ht="15.75" customHeight="1">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ht="15.75" customHeight="1">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ht="15.75" customHeight="1">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ht="15.75" customHeight="1">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ht="15.75" customHeight="1">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ht="15.75" customHeight="1">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ht="15.75" customHeight="1">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ht="15.75" customHeight="1">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ht="15.75" customHeight="1">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ht="15.75" customHeight="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ht="15.75" customHeight="1">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ht="15.75" customHeight="1">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ht="15.75" customHeight="1">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ht="15.75" customHeight="1">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ht="15.75" customHeight="1">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ht="15.75" customHeight="1">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ht="15.75" customHeight="1">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ht="15.75" customHeight="1">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ht="15.75" customHeight="1">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ht="15.75" customHeight="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ht="15.75" customHeight="1">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ht="15.75" customHeight="1">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ht="15.75" customHeight="1">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ht="15.75" customHeight="1">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ht="15.75" customHeight="1">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ht="15.75" customHeight="1">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ht="15.75" customHeight="1">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ht="15.75" customHeight="1">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ht="15.75" customHeight="1">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ht="15.75" customHeight="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ht="15.75" customHeight="1">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ht="15.75" customHeight="1">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ht="15.75" customHeight="1">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ht="15.75" customHeight="1">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ht="15.75" customHeight="1">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ht="15.75" customHeight="1">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ht="15.75" customHeight="1">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ht="15.75" customHeight="1">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ht="15.75" customHeight="1">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ht="15.75" customHeight="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ht="15.75" customHeight="1">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ht="15.75" customHeight="1">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ht="15.75" customHeight="1">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ht="15.75" customHeight="1">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ht="15.75" customHeight="1">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ht="15.75" customHeight="1">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ht="15.75" customHeight="1">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ht="15.75" customHeight="1">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ht="15.75" customHeight="1">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ht="15.75" customHeight="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ht="15.75" customHeight="1">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ht="15.75" customHeight="1">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ht="15.75" customHeight="1">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ht="15.75" customHeight="1">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ht="15.75" customHeight="1">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ht="15.75" customHeight="1">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ht="15.75" customHeight="1">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ht="15.75" customHeight="1">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ht="15.75" customHeight="1">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ht="15.75" customHeight="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ht="15.75" customHeight="1">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ht="15.75" customHeight="1">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ht="15.75" customHeight="1">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ht="15.75" customHeight="1">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ht="15.75" customHeight="1">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ht="15.75" customHeight="1">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ht="15.75" customHeight="1">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ht="15.75" customHeight="1">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ht="15.75" customHeight="1">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ht="15.75" customHeight="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ht="15.75" customHeight="1">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ht="15.75" customHeight="1">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ht="15.75" customHeight="1">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ht="15.75" customHeight="1">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ht="15.75" customHeight="1">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ht="15.75" customHeight="1">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ht="15.75" customHeight="1">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ht="15.75" customHeight="1">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ht="15.75" customHeight="1">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ht="15.75" customHeight="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ht="15.75" customHeight="1">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ht="15.75" customHeight="1">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ht="15.75" customHeight="1">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ht="15.75" customHeight="1">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ht="15.75" customHeight="1">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ht="15.75" customHeight="1">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ht="15.75" customHeight="1">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ht="15.75" customHeight="1">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ht="15.75" customHeight="1">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ht="15.75" customHeight="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ht="15.75" customHeight="1">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ht="15.75" customHeight="1">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ht="15.75" customHeight="1">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ht="15.75" customHeight="1">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ht="15.75" customHeight="1">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ht="15.75" customHeight="1">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ht="15.75" customHeight="1">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ht="15.75" customHeight="1">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ht="15.75" customHeight="1">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ht="15.75" customHeight="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ht="15.75" customHeight="1">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ht="15.75" customHeight="1">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ht="15.75" customHeight="1">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ht="15.75" customHeight="1">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ht="15.75" customHeight="1">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ht="15.75" customHeight="1">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ht="15.75" customHeight="1">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ht="15.75" customHeight="1">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ht="15.75" customHeight="1">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ht="15.75" customHeight="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ht="15.75" customHeight="1">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ht="15.75" customHeight="1">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ht="15.75" customHeight="1">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ht="15.75" customHeight="1">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ht="15.75" customHeight="1">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ht="15.75" customHeight="1">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ht="15.75" customHeight="1">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ht="15.75" customHeight="1">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ht="15.75" customHeight="1">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ht="15.75" customHeight="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ht="15.75" customHeight="1">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ht="15.75" customHeight="1">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ht="15.75" customHeight="1">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ht="15.75" customHeight="1">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ht="15.75" customHeight="1">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ht="15.75" customHeight="1">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ht="15.75" customHeight="1">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ht="15.75" customHeight="1">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ht="15.75" customHeight="1">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ht="15.75" customHeight="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ht="15.75" customHeight="1">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ht="15.75" customHeight="1">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ht="15.75" customHeight="1">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ht="15.75" customHeight="1">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ht="15.75" customHeight="1">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ht="15.75" customHeight="1">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ht="15.75" customHeight="1">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ht="15.75" customHeight="1">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ht="15.75" customHeight="1">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ht="15.75" customHeight="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ht="15.75" customHeight="1">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ht="15.75" customHeight="1">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ht="15.75" customHeight="1">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ht="15.75" customHeight="1">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ht="15.75" customHeight="1">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ht="15.75" customHeight="1">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ht="15.75" customHeight="1">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ht="15.75" customHeight="1">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ht="15.75" customHeight="1">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ht="15.75" customHeight="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ht="15.75" customHeight="1">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ht="15.75" customHeight="1">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ht="15.75" customHeight="1">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ht="15.75" customHeight="1">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ht="15.75" customHeight="1">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ht="15.75" customHeight="1">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ht="15.75" customHeight="1">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ht="15.75" customHeight="1">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ht="15.75" customHeight="1">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ht="15.75" customHeight="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ht="15.75" customHeight="1">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ht="15.75" customHeight="1">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ht="15.75" customHeight="1">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ht="15.75" customHeight="1">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ht="15.75" customHeight="1">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ht="15.75" customHeight="1">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ht="15.75" customHeight="1">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ht="15.75" customHeight="1">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ht="15.75" customHeight="1">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ht="15.75" customHeight="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ht="15.75" customHeight="1">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ht="15.75" customHeight="1">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ht="15.75" customHeight="1">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ht="15.75" customHeight="1">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ht="15.75" customHeight="1">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ht="15.75" customHeight="1">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ht="15.75" customHeight="1">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ht="15.75" customHeight="1">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ht="15.75" customHeight="1">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ht="15.75" customHeight="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ht="15.75" customHeight="1">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ht="15.75" customHeight="1">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ht="15.75" customHeight="1">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ht="15.75" customHeight="1">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ht="15.75" customHeight="1">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ht="15.75" customHeight="1">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ht="15.75" customHeight="1">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ht="15.75" customHeight="1">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ht="15.75" customHeight="1">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ht="15.75" customHeight="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ht="15.75" customHeight="1">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ht="15.75" customHeight="1">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ht="15.75" customHeight="1">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ht="15.75" customHeight="1">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ht="15.75" customHeight="1">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ht="15.75" customHeight="1">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ht="15.75" customHeight="1">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ht="15.75" customHeight="1">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ht="15.75" customHeight="1">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ht="15.75" customHeight="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ht="15.75" customHeight="1">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ht="15.75" customHeight="1">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ht="15.75" customHeight="1">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ht="15.75" customHeight="1">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ht="15.75" customHeight="1">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ht="15.75" customHeight="1">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ht="15.75" customHeight="1">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ht="15.75" customHeight="1">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ht="15.75" customHeight="1">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ht="15.75" customHeight="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ht="15.75" customHeight="1">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ht="15.75" customHeight="1">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ht="15.75" customHeight="1">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ht="15.75" customHeight="1">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ht="15.75" customHeight="1">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ht="15.75" customHeight="1">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ht="15.75" customHeight="1">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ht="15.75" customHeight="1">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ht="15.75" customHeight="1">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ht="15.75" customHeight="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ht="15.75" customHeight="1">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ht="15.75" customHeight="1">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ht="15.75" customHeight="1">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ht="15.75" customHeight="1">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ht="15.75" customHeight="1">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ht="15.75" customHeight="1">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ht="15.75" customHeight="1">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ht="15.75" customHeight="1">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ht="15.75" customHeight="1">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ht="15.75" customHeight="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ht="15.75" customHeight="1">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ht="15.75" customHeight="1">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ht="15.75" customHeight="1">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ht="15.75" customHeight="1">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ht="15.75" customHeight="1">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ht="15.75" customHeight="1">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ht="15.75" customHeight="1">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ht="15.75" customHeight="1">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ht="15.75" customHeight="1">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ht="15.75" customHeight="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ht="15.75" customHeight="1">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ht="15.75" customHeight="1">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ht="15.75" customHeight="1">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ht="15.75" customHeight="1">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ht="15.75" customHeight="1">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ht="15.75" customHeight="1">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ht="15.75" customHeight="1">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ht="15.75" customHeight="1">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ht="15.75" customHeight="1">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ht="15.75" customHeight="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ht="15.75" customHeight="1">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ht="15.75" customHeight="1">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ht="15.75" customHeight="1">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ht="15.75" customHeight="1">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ht="15.75" customHeight="1">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ht="15.75" customHeight="1">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ht="15.75" customHeight="1">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ht="15.75" customHeight="1">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ht="15.75" customHeight="1">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ht="15.75" customHeight="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ht="15.75" customHeight="1">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ht="15.75" customHeight="1">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ht="15.75" customHeight="1">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ht="15.75" customHeight="1">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ht="15.75" customHeight="1">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ht="15.75" customHeight="1">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ht="15.75" customHeight="1">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ht="15.75" customHeight="1">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ht="15.75" customHeight="1">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ht="15.75" customHeight="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ht="15.75" customHeight="1">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ht="15.75" customHeight="1">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ht="15.75" customHeight="1">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ht="15.75" customHeight="1">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ht="15.75" customHeight="1">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ht="15.75" customHeight="1">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ht="15.75" customHeight="1">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ht="15.75" customHeight="1">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ht="15.75" customHeight="1">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ht="15.75" customHeight="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ht="15.75" customHeight="1">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ht="15.75" customHeight="1">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ht="15.75" customHeight="1">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ht="15.75" customHeight="1">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ht="15.75" customHeight="1">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ht="15.75" customHeight="1">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ht="15.75" customHeight="1">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ht="15.75" customHeight="1">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ht="15.75" customHeight="1">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ht="15.75" customHeight="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ht="15.75" customHeight="1">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ht="15.75" customHeight="1">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ht="15.75" customHeight="1">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ht="15.75" customHeight="1">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ht="15.75" customHeight="1">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ht="15.75" customHeight="1">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ht="15.75" customHeight="1">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ht="15.75" customHeight="1">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ht="15.75" customHeight="1">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ht="15.75" customHeight="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ht="15.75" customHeight="1">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ht="15.75" customHeight="1">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ht="15.75" customHeight="1">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ht="15.75" customHeight="1">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ht="15.75" customHeight="1">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ht="15.75" customHeight="1">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ht="15.75" customHeight="1">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ht="15.75" customHeight="1">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ht="15.75" customHeight="1">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ht="15.75" customHeight="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ht="15.75" customHeight="1">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ht="15.75" customHeight="1">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ht="15.75" customHeight="1">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ht="15.75" customHeight="1">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ht="15.75" customHeight="1">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ht="15.75" customHeight="1">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ht="15.75" customHeight="1">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ht="15.75" customHeight="1">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ht="15.75" customHeight="1">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ht="15.75" customHeight="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ht="15.75" customHeight="1">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ht="15.75" customHeight="1">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ht="15.75" customHeight="1">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ht="15.75" customHeight="1">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ht="15.75" customHeight="1">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ht="15.75" customHeight="1">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ht="15.75" customHeight="1">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ht="15.75" customHeight="1">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ht="15.75" customHeight="1">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ht="15.75" customHeight="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ht="15.75" customHeight="1">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ht="15.75" customHeight="1">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ht="15.75" customHeight="1">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ht="15.75" customHeight="1">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ht="15.75" customHeight="1">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ht="15.75" customHeight="1">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ht="15.75" customHeight="1">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ht="15.75" customHeight="1">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ht="15.75" customHeight="1">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ht="15.75" customHeight="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ht="15.75" customHeight="1">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ht="15.75" customHeight="1">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ht="15.75" customHeight="1">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ht="15.75" customHeight="1">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ht="15.75" customHeight="1">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ht="15.75" customHeight="1">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ht="15.75" customHeight="1">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ht="15.75" customHeight="1">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ht="15.75" customHeight="1">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ht="15.75" customHeight="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ht="15.75" customHeight="1">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ht="15.75" customHeight="1">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ht="15.75" customHeight="1">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ht="15.75" customHeight="1">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ht="15.75" customHeight="1">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ht="15.75" customHeight="1">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ht="15.75" customHeight="1">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ht="15.75" customHeight="1">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ht="15.75" customHeight="1">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ht="15.75" customHeight="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ht="15.75" customHeight="1">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ht="15.75" customHeight="1">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ht="15.75" customHeight="1">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ht="15.75" customHeight="1">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ht="15.75" customHeight="1">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ht="15.75" customHeight="1">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ht="15.75" customHeight="1">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ht="15.75" customHeight="1">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ht="15.75" customHeight="1">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ht="15.75" customHeight="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ht="15.75" customHeight="1">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ht="15.75" customHeight="1">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ht="15.75" customHeight="1">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ht="15.75" customHeight="1">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ht="15.75" customHeight="1">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ht="15.75" customHeight="1">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ht="15.75" customHeight="1">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ht="15.75" customHeight="1">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ht="15.75" customHeight="1">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ht="15.75" customHeight="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ht="15.75" customHeight="1">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ht="15.75" customHeight="1">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ht="15.75" customHeight="1">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ht="15.75" customHeight="1">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ht="15.75" customHeight="1">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ht="15.75" customHeight="1">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ht="15.75" customHeight="1">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ht="15.75" customHeight="1">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ht="15.75" customHeight="1">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ht="15.75" customHeight="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ht="15.75" customHeight="1">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ht="15.75" customHeight="1">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ht="15.75" customHeight="1">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ht="15.75" customHeight="1">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ht="15.75" customHeight="1">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ht="15.75" customHeight="1">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ht="15.75" customHeight="1">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ht="15.75" customHeight="1">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ht="15.75" customHeight="1">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ht="15.75" customHeight="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ht="15.75" customHeight="1">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ht="15.75" customHeight="1">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ht="15.75" customHeight="1">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ht="15.75" customHeight="1">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ht="15.75" customHeight="1">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ht="15.75" customHeight="1">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ht="15.75" customHeight="1">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ht="15.75" customHeight="1">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ht="15.75" customHeight="1">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ht="15.75" customHeight="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ht="15.75" customHeight="1">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ht="15.75" customHeight="1">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ht="15.75" customHeight="1">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ht="15.75" customHeight="1">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ht="15.75" customHeight="1">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ht="15.75" customHeight="1">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ht="15.75" customHeight="1">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ht="15.75" customHeight="1">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ht="15.75" customHeight="1">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ht="15.75" customHeight="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ht="15.75" customHeight="1">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ht="15.75" customHeight="1">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ht="15.75" customHeight="1">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ht="15.75" customHeight="1">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ht="15.75" customHeight="1">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ht="15.75" customHeight="1">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ht="15.75" customHeight="1">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ht="15.75" customHeight="1">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ht="15.75" customHeight="1">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ht="15.75" customHeight="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ht="15.75" customHeight="1">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ht="15.75" customHeight="1">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ht="15.75" customHeight="1">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ht="15.75" customHeight="1">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ht="15.75" customHeight="1">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ht="15.75" customHeight="1">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ht="15.75" customHeight="1">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ht="15.75" customHeight="1">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ht="15.75" customHeight="1">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ht="15.75" customHeight="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ht="15.75" customHeight="1">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ht="15.75" customHeight="1">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ht="15.75" customHeight="1">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ht="15.75" customHeight="1">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ht="15.75" customHeight="1">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ht="15.75" customHeight="1">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ht="15.75" customHeight="1">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ht="15.75" customHeight="1">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ht="15.75" customHeight="1">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ht="15.75" customHeight="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ht="15.75" customHeight="1">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ht="15.75" customHeight="1">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ht="15.75" customHeight="1">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ht="15.75" customHeight="1">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ht="15.75" customHeight="1">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ht="15.75" customHeight="1">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ht="15.75" customHeight="1">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ht="15.75" customHeight="1">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ht="15.75" customHeight="1">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5 M8:M9 M12 M15:M16 M19">
    <cfRule type="expression" dxfId="2" priority="11" stopIfTrue="1">
      <formula>OR($M$5&lt;10, $M$4&lt;10)</formula>
    </cfRule>
  </conditionalFormatting>
  <conditionalFormatting sqref="M11:V11">
    <cfRule type="expression" dxfId="2" priority="12" stopIfTrue="1">
      <formula>OR($M$5&lt;10, $M$4&lt;10)</formula>
    </cfRule>
  </conditionalFormatting>
  <conditionalFormatting sqref="M11:V11">
    <cfRule type="cellIs" dxfId="0" priority="13" operator="greaterThanOrEqual">
      <formula>3</formula>
    </cfRule>
  </conditionalFormatting>
  <conditionalFormatting sqref="M18:V18">
    <cfRule type="expression" dxfId="2" priority="14" stopIfTrue="1">
      <formula>OR($M$5&lt;10, $M$4&lt;10)</formula>
    </cfRule>
  </conditionalFormatting>
  <conditionalFormatting sqref="M18:V18">
    <cfRule type="cellIs" dxfId="0" priority="15" operator="greaterThanOrEqual">
      <formula>3</formula>
    </cfRule>
  </conditionalFormatting>
  <conditionalFormatting sqref="N5 N8:N9 N15:N16">
    <cfRule type="expression" dxfId="2" priority="16" stopIfTrue="1">
      <formula>OR($N$5&lt;10, $N$4&lt;10)</formula>
    </cfRule>
  </conditionalFormatting>
  <conditionalFormatting sqref="N11:N12">
    <cfRule type="expression" dxfId="2" priority="17" stopIfTrue="1">
      <formula>OR($N$5&lt;10, $N$4&lt;10)</formula>
    </cfRule>
  </conditionalFormatting>
  <conditionalFormatting sqref="N18:N19">
    <cfRule type="expression" dxfId="2" priority="18" stopIfTrue="1">
      <formula>OR($N$5&lt;10, $N$4&lt;10)</formula>
    </cfRule>
  </conditionalFormatting>
  <conditionalFormatting sqref="O5 O8:O9 O15:O16">
    <cfRule type="expression" dxfId="2" priority="19" stopIfTrue="1">
      <formula>OR($O$5&lt;10, $O$4&lt;10)</formula>
    </cfRule>
  </conditionalFormatting>
  <conditionalFormatting sqref="O11:O12">
    <cfRule type="expression" dxfId="2" priority="20" stopIfTrue="1">
      <formula>OR($O$5&lt;10, $O$4&lt;10)</formula>
    </cfRule>
  </conditionalFormatting>
  <conditionalFormatting sqref="O18:O19">
    <cfRule type="expression" dxfId="2" priority="21" stopIfTrue="1">
      <formula>OR($O$5&lt;10, $O$4&lt;10)</formula>
    </cfRule>
  </conditionalFormatting>
  <conditionalFormatting sqref="P5 P8:P9 P15:P16">
    <cfRule type="expression" dxfId="2" priority="22" stopIfTrue="1">
      <formula>OR($P$5&lt;10, $P$4&lt;10)</formula>
    </cfRule>
  </conditionalFormatting>
  <conditionalFormatting sqref="P11:P12">
    <cfRule type="expression" dxfId="2" priority="23" stopIfTrue="1">
      <formula>OR($P$5&lt;10, $P$4&lt;10)</formula>
    </cfRule>
  </conditionalFormatting>
  <conditionalFormatting sqref="P18:P19">
    <cfRule type="expression" dxfId="2" priority="24" stopIfTrue="1">
      <formula>OR($P$5&lt;10, $P$4&lt;10)</formula>
    </cfRule>
  </conditionalFormatting>
  <conditionalFormatting sqref="Q5 Q8:Q9 Q15:Q16">
    <cfRule type="expression" dxfId="2" priority="25" stopIfTrue="1">
      <formula>OR($Q$5&lt;10, $Q$4&lt;10)</formula>
    </cfRule>
  </conditionalFormatting>
  <conditionalFormatting sqref="Q11:Q12">
    <cfRule type="expression" dxfId="2" priority="26" stopIfTrue="1">
      <formula>OR($Q$5&lt;10, $Q$4&lt;10)</formula>
    </cfRule>
  </conditionalFormatting>
  <conditionalFormatting sqref="Q18:Q19">
    <cfRule type="expression" dxfId="2" priority="27" stopIfTrue="1">
      <formula>OR($Q$5&lt;10, $Q$4&lt;10)</formula>
    </cfRule>
  </conditionalFormatting>
  <conditionalFormatting sqref="R5 R8:R9 R15:R16">
    <cfRule type="expression" dxfId="2" priority="28" stopIfTrue="1">
      <formula>OR($R$5&lt;10, $R$4&lt;10)</formula>
    </cfRule>
  </conditionalFormatting>
  <conditionalFormatting sqref="R11:R12">
    <cfRule type="expression" dxfId="2" priority="29" stopIfTrue="1">
      <formula>OR($R$5&lt;10, $R$4&lt;10)</formula>
    </cfRule>
  </conditionalFormatting>
  <conditionalFormatting sqref="R18:R19">
    <cfRule type="expression" dxfId="2" priority="30" stopIfTrue="1">
      <formula>OR($R$5&lt;10, $R$4&lt;10)</formula>
    </cfRule>
  </conditionalFormatting>
  <conditionalFormatting sqref="S5 S8:S9 S15:S16">
    <cfRule type="expression" dxfId="2" priority="31" stopIfTrue="1">
      <formula>OR($S$5&lt;10, $S$4&lt;10)</formula>
    </cfRule>
  </conditionalFormatting>
  <conditionalFormatting sqref="S11:S12">
    <cfRule type="expression" dxfId="2" priority="32" stopIfTrue="1">
      <formula>OR($S$5&lt;10, $S$4&lt;10)</formula>
    </cfRule>
  </conditionalFormatting>
  <conditionalFormatting sqref="S18:S19">
    <cfRule type="expression" dxfId="2" priority="33" stopIfTrue="1">
      <formula>OR($S$5&lt;10, $S$4&lt;10)</formula>
    </cfRule>
  </conditionalFormatting>
  <conditionalFormatting sqref="T5 T8:T9 T15:T16">
    <cfRule type="expression" dxfId="2" priority="34" stopIfTrue="1">
      <formula>OR($T$5&lt;10, $T$4&lt;10)</formula>
    </cfRule>
  </conditionalFormatting>
  <conditionalFormatting sqref="T11:T12">
    <cfRule type="expression" dxfId="2" priority="35" stopIfTrue="1">
      <formula>OR($T$5&lt;10, $T$4&lt;10)</formula>
    </cfRule>
  </conditionalFormatting>
  <conditionalFormatting sqref="T18:T19">
    <cfRule type="expression" dxfId="2" priority="36" stopIfTrue="1">
      <formula>OR($T$5&lt;10, $T$4&lt;10)</formula>
    </cfRule>
  </conditionalFormatting>
  <conditionalFormatting sqref="U5 U8:U9 U15:U16">
    <cfRule type="expression" dxfId="2" priority="37" stopIfTrue="1">
      <formula>OR($U$5&lt;10, $U$4&lt;10)</formula>
    </cfRule>
  </conditionalFormatting>
  <conditionalFormatting sqref="U11:U12">
    <cfRule type="expression" dxfId="2" priority="38" stopIfTrue="1">
      <formula>OR($U$5&lt;10, $U$4&lt;10)</formula>
    </cfRule>
  </conditionalFormatting>
  <conditionalFormatting sqref="U18:U19">
    <cfRule type="expression" dxfId="2" priority="39" stopIfTrue="1">
      <formula>OR($U$5&lt;10, $U$4&lt;10)</formula>
    </cfRule>
  </conditionalFormatting>
  <conditionalFormatting sqref="V5 V8:V9 V15:V16">
    <cfRule type="expression" dxfId="2" priority="40" stopIfTrue="1">
      <formula>OR($V$5&lt;10, $V$4&lt;10)</formula>
    </cfRule>
  </conditionalFormatting>
  <conditionalFormatting sqref="V11:V12">
    <cfRule type="expression" dxfId="2" priority="41" stopIfTrue="1">
      <formula>OR($V$5&lt;10, $V$4&lt;10)</formula>
    </cfRule>
  </conditionalFormatting>
  <conditionalFormatting sqref="V18:V19">
    <cfRule type="expression" dxfId="2" priority="42" stopIfTrue="1">
      <formula>OR($V$5&lt;10, $V$4&lt;10)</formula>
    </cfRule>
  </conditionalFormatting>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FD9"/>
    <pageSetUpPr/>
  </sheetPr>
  <sheetViews>
    <sheetView showGridLines="0" workbookViewId="0">
      <pane xSplit="1.0" topLeftCell="B1" activePane="topRight" state="frozen"/>
      <selection activeCell="C2" sqref="C2" pane="topRight"/>
    </sheetView>
  </sheetViews>
  <sheetFormatPr customHeight="1" defaultColWidth="11.22" defaultRowHeight="15.0"/>
  <cols>
    <col customWidth="1" min="1" max="1" width="32.89"/>
    <col customWidth="1" min="2" max="2" width="67.44"/>
    <col customWidth="1" min="3" max="3" width="15.89"/>
    <col customWidth="1" min="4" max="4" width="9.0"/>
    <col customWidth="1" min="5" max="5" width="9.78"/>
    <col customWidth="1" min="6" max="9" width="9.0"/>
    <col customWidth="1" min="10" max="10" width="11.0"/>
    <col customWidth="1" min="11" max="11" width="2.67"/>
    <col customWidth="1" min="12" max="12" width="57.11"/>
    <col customWidth="1" min="13" max="16" width="9.0"/>
    <col customWidth="1" min="17" max="17" width="15.22"/>
    <col customWidth="1" min="18" max="22" width="9.0"/>
    <col customWidth="1" min="23" max="23" width="10.33"/>
    <col customWidth="1" min="24" max="26" width="11.0"/>
  </cols>
  <sheetData>
    <row r="1" ht="26.25" customHeight="1">
      <c r="A1" s="476" t="s">
        <v>350</v>
      </c>
      <c r="B1" s="558" t="s">
        <v>351</v>
      </c>
      <c r="C1" s="74"/>
      <c r="D1" s="74"/>
      <c r="E1" s="74"/>
      <c r="F1" s="74"/>
      <c r="G1" s="74"/>
      <c r="H1" s="74"/>
      <c r="I1" s="74"/>
      <c r="J1" s="514"/>
      <c r="K1" s="559"/>
      <c r="L1" s="479" t="s">
        <v>352</v>
      </c>
      <c r="M1" s="480"/>
      <c r="N1" s="480"/>
      <c r="O1" s="480"/>
      <c r="P1" s="480"/>
      <c r="Q1" s="480"/>
      <c r="R1" s="480"/>
      <c r="S1" s="480"/>
      <c r="T1" s="480"/>
      <c r="U1" s="480"/>
      <c r="V1" s="480"/>
      <c r="W1" s="481"/>
      <c r="X1" s="29"/>
      <c r="Y1" s="29"/>
      <c r="Z1" s="29"/>
    </row>
    <row r="2" ht="15.75" customHeight="1">
      <c r="A2" s="84"/>
      <c r="B2" s="560" t="s">
        <v>353</v>
      </c>
      <c r="C2" s="561" t="str">
        <f>'INPUT HERE'!$E$110</f>
        <v/>
      </c>
      <c r="D2" s="562" t="s">
        <v>311</v>
      </c>
      <c r="E2" s="43"/>
      <c r="F2" s="563" t="str">
        <f>J7/J4</f>
        <v>#DIV/0!</v>
      </c>
      <c r="G2" s="564" t="s">
        <v>312</v>
      </c>
      <c r="H2" s="565"/>
      <c r="I2" s="566" t="str">
        <f>J16/J4</f>
        <v>#DIV/0!</v>
      </c>
      <c r="J2" s="505"/>
      <c r="K2" s="84"/>
      <c r="L2" s="25"/>
      <c r="M2" s="26"/>
      <c r="N2" s="26"/>
      <c r="O2" s="26"/>
      <c r="P2" s="26"/>
      <c r="Q2" s="26"/>
      <c r="R2" s="26"/>
      <c r="S2" s="26"/>
      <c r="T2" s="26"/>
      <c r="U2" s="26"/>
      <c r="V2" s="26"/>
      <c r="W2" s="492"/>
      <c r="X2" s="29"/>
      <c r="Y2" s="29"/>
      <c r="Z2" s="29"/>
    </row>
    <row r="3" ht="54.0" customHeight="1">
      <c r="A3" s="84"/>
      <c r="B3" s="493" t="s">
        <v>313</v>
      </c>
      <c r="C3" s="494" t="s">
        <v>194</v>
      </c>
      <c r="D3" s="495" t="s">
        <v>122</v>
      </c>
      <c r="E3" s="495" t="s">
        <v>123</v>
      </c>
      <c r="F3" s="494" t="s">
        <v>195</v>
      </c>
      <c r="G3" s="494" t="s">
        <v>196</v>
      </c>
      <c r="H3" s="494" t="s">
        <v>126</v>
      </c>
      <c r="I3" s="495" t="s">
        <v>127</v>
      </c>
      <c r="J3" s="496" t="s">
        <v>354</v>
      </c>
      <c r="K3" s="84"/>
      <c r="L3" s="497" t="s">
        <v>315</v>
      </c>
      <c r="M3" s="498" t="s">
        <v>128</v>
      </c>
      <c r="N3" s="499" t="s">
        <v>119</v>
      </c>
      <c r="O3" s="499" t="s">
        <v>129</v>
      </c>
      <c r="P3" s="500" t="s">
        <v>130</v>
      </c>
      <c r="Q3" s="500" t="s">
        <v>120</v>
      </c>
      <c r="R3" s="500" t="s">
        <v>131</v>
      </c>
      <c r="S3" s="500" t="s">
        <v>132</v>
      </c>
      <c r="T3" s="500" t="s">
        <v>118</v>
      </c>
      <c r="U3" s="500" t="s">
        <v>133</v>
      </c>
      <c r="V3" s="501" t="s">
        <v>134</v>
      </c>
      <c r="W3" s="502" t="s">
        <v>355</v>
      </c>
      <c r="X3" s="29"/>
      <c r="Y3" s="29"/>
      <c r="Z3" s="29"/>
    </row>
    <row r="4" ht="15.75" customHeight="1">
      <c r="A4" s="84"/>
      <c r="B4" s="503" t="s">
        <v>198</v>
      </c>
      <c r="C4" s="504" t="str">
        <f>'INPUT HERE'!$E$114</f>
        <v/>
      </c>
      <c r="D4" s="505" t="str">
        <f>'INPUT HERE'!$E$115</f>
        <v/>
      </c>
      <c r="E4" s="505" t="str">
        <f>'INPUT HERE'!$E$116</f>
        <v/>
      </c>
      <c r="F4" s="505" t="str">
        <f>'INPUT HERE'!$E$117</f>
        <v/>
      </c>
      <c r="G4" s="505" t="str">
        <f>'INPUT HERE'!$E$118</f>
        <v/>
      </c>
      <c r="H4" s="505" t="str">
        <f>'INPUT HERE'!$E$119</f>
        <v/>
      </c>
      <c r="I4" s="506" t="str">
        <f>'INPUT HERE'!$E$120</f>
        <v/>
      </c>
      <c r="J4" s="507">
        <f t="shared" ref="J4:J5" si="2">SUM(C4:I4)</f>
        <v>0</v>
      </c>
      <c r="K4" s="84"/>
      <c r="L4" s="29" t="s">
        <v>199</v>
      </c>
      <c r="M4" s="504" t="str">
        <f>'INPUT HERE'!$E$121</f>
        <v/>
      </c>
      <c r="N4" s="505" t="str">
        <f>'INPUT HERE'!$E$112</f>
        <v/>
      </c>
      <c r="O4" s="505" t="str">
        <f>'INPUT HERE'!$E$122</f>
        <v/>
      </c>
      <c r="P4" s="505" t="str">
        <f>'INPUT HERE'!$E$123</f>
        <v/>
      </c>
      <c r="Q4" s="505" t="str">
        <f>'INPUT HERE'!$E$113</f>
        <v/>
      </c>
      <c r="R4" s="505" t="str">
        <f>'INPUT HERE'!$E$124</f>
        <v/>
      </c>
      <c r="S4" s="505" t="str">
        <f>'INPUT HERE'!$E$125</f>
        <v/>
      </c>
      <c r="T4" s="505" t="str">
        <f>'INPUT HERE'!$E$111</f>
        <v/>
      </c>
      <c r="U4" s="505" t="str">
        <f>'INPUT HERE'!$E$126</f>
        <v/>
      </c>
      <c r="V4" s="506" t="str">
        <f>'INPUT HERE'!$E$127</f>
        <v/>
      </c>
      <c r="W4" s="508">
        <f t="shared" ref="W4:W5" si="4">SUM(M4:V4)</f>
        <v>0</v>
      </c>
      <c r="X4" s="29"/>
      <c r="Y4" s="29"/>
      <c r="Z4" s="29"/>
    </row>
    <row r="5" ht="15.75" customHeight="1">
      <c r="A5" s="84"/>
      <c r="B5" s="503" t="s">
        <v>317</v>
      </c>
      <c r="C5" s="509">
        <f t="shared" ref="C5:I5" si="1">C7+C16</f>
        <v>0</v>
      </c>
      <c r="D5" s="510">
        <f t="shared" si="1"/>
        <v>0</v>
      </c>
      <c r="E5" s="510">
        <f t="shared" si="1"/>
        <v>0</v>
      </c>
      <c r="F5" s="510">
        <f t="shared" si="1"/>
        <v>0</v>
      </c>
      <c r="G5" s="510">
        <f t="shared" si="1"/>
        <v>0</v>
      </c>
      <c r="H5" s="510">
        <f t="shared" si="1"/>
        <v>0</v>
      </c>
      <c r="I5" s="511">
        <f t="shared" si="1"/>
        <v>0</v>
      </c>
      <c r="J5" s="45">
        <f t="shared" si="2"/>
        <v>0</v>
      </c>
      <c r="K5" s="84"/>
      <c r="L5" s="29" t="s">
        <v>318</v>
      </c>
      <c r="M5" s="509">
        <f t="shared" ref="M5:V5" si="3">M7+M14</f>
        <v>0</v>
      </c>
      <c r="N5" s="510">
        <f t="shared" si="3"/>
        <v>0</v>
      </c>
      <c r="O5" s="510">
        <f t="shared" si="3"/>
        <v>0</v>
      </c>
      <c r="P5" s="510">
        <f t="shared" si="3"/>
        <v>0</v>
      </c>
      <c r="Q5" s="510">
        <f t="shared" si="3"/>
        <v>0</v>
      </c>
      <c r="R5" s="510">
        <f t="shared" si="3"/>
        <v>0</v>
      </c>
      <c r="S5" s="510">
        <f t="shared" si="3"/>
        <v>0</v>
      </c>
      <c r="T5" s="510">
        <f t="shared" si="3"/>
        <v>0</v>
      </c>
      <c r="U5" s="510">
        <f t="shared" si="3"/>
        <v>0</v>
      </c>
      <c r="V5" s="511">
        <f t="shared" si="3"/>
        <v>0</v>
      </c>
      <c r="W5" s="512">
        <f t="shared" si="4"/>
        <v>0</v>
      </c>
      <c r="X5" s="29"/>
      <c r="Y5" s="29"/>
      <c r="Z5" s="29"/>
    </row>
    <row r="6" ht="15.75" customHeight="1">
      <c r="A6" s="84"/>
      <c r="B6" s="513" t="s">
        <v>319</v>
      </c>
      <c r="C6" s="74"/>
      <c r="D6" s="74"/>
      <c r="E6" s="74"/>
      <c r="F6" s="74"/>
      <c r="G6" s="74"/>
      <c r="H6" s="74"/>
      <c r="I6" s="514"/>
      <c r="J6" s="515"/>
      <c r="K6" s="84"/>
      <c r="L6" s="513" t="s">
        <v>319</v>
      </c>
      <c r="M6" s="74"/>
      <c r="N6" s="74"/>
      <c r="O6" s="74"/>
      <c r="P6" s="74"/>
      <c r="Q6" s="74"/>
      <c r="R6" s="74"/>
      <c r="S6" s="74"/>
      <c r="T6" s="74"/>
      <c r="U6" s="74"/>
      <c r="V6" s="514"/>
      <c r="W6" s="516" t="s">
        <v>200</v>
      </c>
      <c r="X6" s="29"/>
      <c r="Y6" s="29"/>
      <c r="Z6" s="29"/>
    </row>
    <row r="7" ht="15.75" customHeight="1">
      <c r="A7" s="84"/>
      <c r="B7" s="29" t="s">
        <v>320</v>
      </c>
      <c r="C7" s="504" t="str">
        <f>'INPUT HERE'!$BK$114</f>
        <v/>
      </c>
      <c r="D7" s="505" t="str">
        <f>'INPUT HERE'!$BK$115</f>
        <v/>
      </c>
      <c r="E7" s="505" t="str">
        <f>'INPUT HERE'!$BK$116</f>
        <v/>
      </c>
      <c r="F7" s="505" t="str">
        <f>'INPUT HERE'!$BK$117</f>
        <v/>
      </c>
      <c r="G7" s="505" t="str">
        <f>'INPUT HERE'!$BK$118</f>
        <v/>
      </c>
      <c r="H7" s="505" t="str">
        <f>'INPUT HERE'!$BK$119</f>
        <v/>
      </c>
      <c r="I7" s="506" t="str">
        <f>'INPUT HERE'!$BK$120</f>
        <v/>
      </c>
      <c r="J7" s="45">
        <f>SUM(C7:I7)</f>
        <v>0</v>
      </c>
      <c r="K7" s="84"/>
      <c r="L7" s="29" t="s">
        <v>321</v>
      </c>
      <c r="M7" s="504" t="str">
        <f>'INPUT HERE'!$BK$121</f>
        <v/>
      </c>
      <c r="N7" s="505" t="str">
        <f>'INPUT HERE'!$BK$112</f>
        <v/>
      </c>
      <c r="O7" s="505" t="str">
        <f>'INPUT HERE'!$BK$122</f>
        <v/>
      </c>
      <c r="P7" s="505" t="str">
        <f>'INPUT HERE'!$BK$123</f>
        <v/>
      </c>
      <c r="Q7" s="505" t="str">
        <f>'INPUT HERE'!$BK$113</f>
        <v/>
      </c>
      <c r="R7" s="505" t="str">
        <f>'INPUT HERE'!$BK$124</f>
        <v/>
      </c>
      <c r="S7" s="505" t="str">
        <f>'INPUT HERE'!$BK$125</f>
        <v/>
      </c>
      <c r="T7" s="505" t="str">
        <f>'INPUT HERE'!$BK$111</f>
        <v/>
      </c>
      <c r="U7" s="505" t="str">
        <f>'INPUT HERE'!$BK$126</f>
        <v/>
      </c>
      <c r="V7" s="506" t="str">
        <f>'INPUT HERE'!$BK$127</f>
        <v/>
      </c>
      <c r="W7" s="512">
        <f>SUM(M7:V7)</f>
        <v>0</v>
      </c>
      <c r="X7" s="29"/>
      <c r="Y7" s="29"/>
      <c r="Z7" s="29"/>
    </row>
    <row r="8" ht="15.75" customHeight="1">
      <c r="A8" s="84"/>
      <c r="B8" s="29" t="s">
        <v>322</v>
      </c>
      <c r="C8" s="517">
        <f t="shared" ref="C8:I8" si="5">IF(C7,C7/C4,0)</f>
        <v>0</v>
      </c>
      <c r="D8" s="518">
        <f t="shared" si="5"/>
        <v>0</v>
      </c>
      <c r="E8" s="518">
        <f t="shared" si="5"/>
        <v>0</v>
      </c>
      <c r="F8" s="518">
        <f t="shared" si="5"/>
        <v>0</v>
      </c>
      <c r="G8" s="518">
        <f t="shared" si="5"/>
        <v>0</v>
      </c>
      <c r="H8" s="518">
        <f t="shared" si="5"/>
        <v>0</v>
      </c>
      <c r="I8" s="519">
        <f t="shared" si="5"/>
        <v>0</v>
      </c>
      <c r="J8" s="520">
        <f t="shared" ref="J8:J9" si="8">AVERAGE(C8:I8)</f>
        <v>0</v>
      </c>
      <c r="K8" s="84"/>
      <c r="L8" s="29" t="s">
        <v>323</v>
      </c>
      <c r="M8" s="521">
        <f t="shared" ref="M8:V8" si="6">IF(M7,M7/M4,0)</f>
        <v>0</v>
      </c>
      <c r="N8" s="522">
        <f t="shared" si="6"/>
        <v>0</v>
      </c>
      <c r="O8" s="522">
        <f t="shared" si="6"/>
        <v>0</v>
      </c>
      <c r="P8" s="522">
        <f t="shared" si="6"/>
        <v>0</v>
      </c>
      <c r="Q8" s="522">
        <f t="shared" si="6"/>
        <v>0</v>
      </c>
      <c r="R8" s="522">
        <f t="shared" si="6"/>
        <v>0</v>
      </c>
      <c r="S8" s="522">
        <f t="shared" si="6"/>
        <v>0</v>
      </c>
      <c r="T8" s="522">
        <f t="shared" si="6"/>
        <v>0</v>
      </c>
      <c r="U8" s="522">
        <f t="shared" si="6"/>
        <v>0</v>
      </c>
      <c r="V8" s="523">
        <f t="shared" si="6"/>
        <v>0</v>
      </c>
      <c r="W8" s="524">
        <f t="shared" ref="W8:W9" si="10">AVERAGE(M8:V8)</f>
        <v>0</v>
      </c>
      <c r="X8" s="29"/>
      <c r="Y8" s="29"/>
      <c r="Z8" s="29"/>
    </row>
    <row r="9" ht="15.75" customHeight="1">
      <c r="A9" s="84"/>
      <c r="B9" s="29" t="s">
        <v>324</v>
      </c>
      <c r="C9" s="525">
        <f t="shared" ref="C9:I9" si="7">IF(C7,C7/C4,0)</f>
        <v>0</v>
      </c>
      <c r="D9" s="526">
        <f t="shared" si="7"/>
        <v>0</v>
      </c>
      <c r="E9" s="526">
        <f t="shared" si="7"/>
        <v>0</v>
      </c>
      <c r="F9" s="526">
        <f t="shared" si="7"/>
        <v>0</v>
      </c>
      <c r="G9" s="526">
        <f t="shared" si="7"/>
        <v>0</v>
      </c>
      <c r="H9" s="526">
        <f t="shared" si="7"/>
        <v>0</v>
      </c>
      <c r="I9" s="527">
        <f t="shared" si="7"/>
        <v>0</v>
      </c>
      <c r="J9" s="528">
        <f t="shared" si="8"/>
        <v>0</v>
      </c>
      <c r="K9" s="84"/>
      <c r="L9" s="29" t="s">
        <v>324</v>
      </c>
      <c r="M9" s="525">
        <f t="shared" ref="M9:V9" si="9">IF(M7,M7/M4,0)</f>
        <v>0</v>
      </c>
      <c r="N9" s="526">
        <f t="shared" si="9"/>
        <v>0</v>
      </c>
      <c r="O9" s="526">
        <f t="shared" si="9"/>
        <v>0</v>
      </c>
      <c r="P9" s="526">
        <f t="shared" si="9"/>
        <v>0</v>
      </c>
      <c r="Q9" s="526">
        <f t="shared" si="9"/>
        <v>0</v>
      </c>
      <c r="R9" s="526">
        <f t="shared" si="9"/>
        <v>0</v>
      </c>
      <c r="S9" s="526">
        <f t="shared" si="9"/>
        <v>0</v>
      </c>
      <c r="T9" s="526">
        <f t="shared" si="9"/>
        <v>0</v>
      </c>
      <c r="U9" s="526">
        <f t="shared" si="9"/>
        <v>0</v>
      </c>
      <c r="V9" s="527">
        <f t="shared" si="9"/>
        <v>0</v>
      </c>
      <c r="W9" s="529">
        <f t="shared" si="10"/>
        <v>0</v>
      </c>
      <c r="X9" s="29"/>
      <c r="Y9" s="29"/>
      <c r="Z9" s="29"/>
    </row>
    <row r="10" ht="15.75" customHeight="1">
      <c r="A10" s="84"/>
      <c r="B10" s="530"/>
      <c r="C10" s="42"/>
      <c r="D10" s="42"/>
      <c r="E10" s="42"/>
      <c r="F10" s="42"/>
      <c r="G10" s="42"/>
      <c r="H10" s="42"/>
      <c r="I10" s="43"/>
      <c r="J10" s="531"/>
      <c r="K10" s="84"/>
      <c r="L10" s="532"/>
      <c r="M10" s="74"/>
      <c r="N10" s="74"/>
      <c r="O10" s="74"/>
      <c r="P10" s="74"/>
      <c r="Q10" s="74"/>
      <c r="R10" s="74"/>
      <c r="S10" s="74"/>
      <c r="T10" s="74"/>
      <c r="U10" s="74"/>
      <c r="V10" s="514"/>
      <c r="W10" s="533"/>
      <c r="X10" s="29"/>
      <c r="Y10" s="29"/>
      <c r="Z10" s="29"/>
    </row>
    <row r="11" ht="15.75" customHeight="1">
      <c r="A11" s="84"/>
      <c r="B11" s="44" t="s">
        <v>325</v>
      </c>
      <c r="C11" s="534" t="str">
        <f t="shared" ref="C11:I11" si="11">(C7/C4)/(($J$7-C7)/($J$4-C4))</f>
        <v>#DIV/0!</v>
      </c>
      <c r="D11" s="535" t="str">
        <f t="shared" si="11"/>
        <v>#DIV/0!</v>
      </c>
      <c r="E11" s="535" t="str">
        <f t="shared" si="11"/>
        <v>#DIV/0!</v>
      </c>
      <c r="F11" s="535" t="str">
        <f t="shared" si="11"/>
        <v>#DIV/0!</v>
      </c>
      <c r="G11" s="535" t="str">
        <f t="shared" si="11"/>
        <v>#DIV/0!</v>
      </c>
      <c r="H11" s="535" t="str">
        <f t="shared" si="11"/>
        <v>#DIV/0!</v>
      </c>
      <c r="I11" s="536" t="str">
        <f t="shared" si="11"/>
        <v>#DIV/0!</v>
      </c>
      <c r="J11" s="528" t="str">
        <f>AVERAGE(C11:I11)</f>
        <v>#DIV/0!</v>
      </c>
      <c r="K11" s="84"/>
      <c r="L11" s="44" t="s">
        <v>325</v>
      </c>
      <c r="M11" s="534" t="str">
        <f t="shared" ref="M11:V11" si="12">(M7/M4)/(($J$7-M7)/($J$4-M4))</f>
        <v>#DIV/0!</v>
      </c>
      <c r="N11" s="535" t="str">
        <f t="shared" si="12"/>
        <v>#DIV/0!</v>
      </c>
      <c r="O11" s="535" t="str">
        <f t="shared" si="12"/>
        <v>#DIV/0!</v>
      </c>
      <c r="P11" s="535" t="str">
        <f t="shared" si="12"/>
        <v>#DIV/0!</v>
      </c>
      <c r="Q11" s="535" t="str">
        <f t="shared" si="12"/>
        <v>#DIV/0!</v>
      </c>
      <c r="R11" s="535" t="str">
        <f t="shared" si="12"/>
        <v>#DIV/0!</v>
      </c>
      <c r="S11" s="535" t="str">
        <f t="shared" si="12"/>
        <v>#DIV/0!</v>
      </c>
      <c r="T11" s="535" t="str">
        <f t="shared" si="12"/>
        <v>#DIV/0!</v>
      </c>
      <c r="U11" s="535" t="str">
        <f t="shared" si="12"/>
        <v>#DIV/0!</v>
      </c>
      <c r="V11" s="536" t="str">
        <f t="shared" si="12"/>
        <v>#DIV/0!</v>
      </c>
      <c r="W11" s="529" t="str">
        <f>AVERAGE(M11:V11)</f>
        <v>#DIV/0!</v>
      </c>
      <c r="X11" s="29"/>
      <c r="Y11" s="29"/>
      <c r="Z11" s="29"/>
    </row>
    <row r="12" ht="15.75" customHeight="1">
      <c r="A12" s="84"/>
      <c r="B12" s="503" t="s">
        <v>210</v>
      </c>
      <c r="C12" s="537" t="str">
        <f t="shared" ref="C12:I12" si="13">C11-$J$11</f>
        <v>#DIV/0!</v>
      </c>
      <c r="D12" s="538" t="str">
        <f t="shared" si="13"/>
        <v>#DIV/0!</v>
      </c>
      <c r="E12" s="538" t="str">
        <f t="shared" si="13"/>
        <v>#DIV/0!</v>
      </c>
      <c r="F12" s="538" t="str">
        <f t="shared" si="13"/>
        <v>#DIV/0!</v>
      </c>
      <c r="G12" s="538" t="str">
        <f t="shared" si="13"/>
        <v>#DIV/0!</v>
      </c>
      <c r="H12" s="538" t="str">
        <f t="shared" si="13"/>
        <v>#DIV/0!</v>
      </c>
      <c r="I12" s="539" t="str">
        <f t="shared" si="13"/>
        <v>#DIV/0!</v>
      </c>
      <c r="J12" s="540"/>
      <c r="K12" s="84"/>
      <c r="L12" s="503" t="s">
        <v>210</v>
      </c>
      <c r="M12" s="525" t="str">
        <f t="shared" ref="M12:V12" si="14">M11-$J$11</f>
        <v>#DIV/0!</v>
      </c>
      <c r="N12" s="526" t="str">
        <f t="shared" si="14"/>
        <v>#DIV/0!</v>
      </c>
      <c r="O12" s="526" t="str">
        <f t="shared" si="14"/>
        <v>#DIV/0!</v>
      </c>
      <c r="P12" s="526" t="str">
        <f t="shared" si="14"/>
        <v>#DIV/0!</v>
      </c>
      <c r="Q12" s="526" t="str">
        <f t="shared" si="14"/>
        <v>#DIV/0!</v>
      </c>
      <c r="R12" s="526" t="str">
        <f t="shared" si="14"/>
        <v>#DIV/0!</v>
      </c>
      <c r="S12" s="526" t="str">
        <f t="shared" si="14"/>
        <v>#DIV/0!</v>
      </c>
      <c r="T12" s="526" t="str">
        <f t="shared" si="14"/>
        <v>#DIV/0!</v>
      </c>
      <c r="U12" s="526" t="str">
        <f t="shared" si="14"/>
        <v>#DIV/0!</v>
      </c>
      <c r="V12" s="527" t="str">
        <f t="shared" si="14"/>
        <v>#DIV/0!</v>
      </c>
      <c r="W12" s="541"/>
      <c r="X12" s="29"/>
      <c r="Y12" s="29"/>
      <c r="Z12" s="29"/>
    </row>
    <row r="13" ht="15.75" customHeight="1">
      <c r="A13" s="84"/>
      <c r="B13" s="44" t="s">
        <v>326</v>
      </c>
      <c r="C13" s="542" t="str">
        <f t="shared" ref="C13:H13" si="15">(C7/C4)/($I$7/$I$4)</f>
        <v>#DIV/0!</v>
      </c>
      <c r="D13" s="543" t="str">
        <f t="shared" si="15"/>
        <v>#DIV/0!</v>
      </c>
      <c r="E13" s="543" t="str">
        <f t="shared" si="15"/>
        <v>#DIV/0!</v>
      </c>
      <c r="F13" s="543" t="str">
        <f t="shared" si="15"/>
        <v>#DIV/0!</v>
      </c>
      <c r="G13" s="543" t="str">
        <f t="shared" si="15"/>
        <v>#DIV/0!</v>
      </c>
      <c r="H13" s="543" t="str">
        <f t="shared" si="15"/>
        <v>#DIV/0!</v>
      </c>
      <c r="I13" s="544"/>
      <c r="J13" s="528" t="str">
        <f>AVERAGE(C13:I13)</f>
        <v>#DIV/0!</v>
      </c>
      <c r="K13" s="84"/>
      <c r="L13" s="513" t="s">
        <v>327</v>
      </c>
      <c r="M13" s="74"/>
      <c r="N13" s="74"/>
      <c r="O13" s="74"/>
      <c r="P13" s="74"/>
      <c r="Q13" s="74"/>
      <c r="R13" s="74"/>
      <c r="S13" s="74"/>
      <c r="T13" s="74"/>
      <c r="U13" s="74"/>
      <c r="V13" s="514"/>
      <c r="W13" s="516"/>
      <c r="X13" s="29"/>
      <c r="Y13" s="29"/>
      <c r="Z13" s="29"/>
    </row>
    <row r="14" ht="15.75" customHeight="1">
      <c r="A14" s="84"/>
      <c r="B14" s="29" t="s">
        <v>213</v>
      </c>
      <c r="C14" s="525" t="str">
        <f t="shared" ref="C14:H14" si="16">C13-$I$11</f>
        <v>#DIV/0!</v>
      </c>
      <c r="D14" s="526" t="str">
        <f t="shared" si="16"/>
        <v>#DIV/0!</v>
      </c>
      <c r="E14" s="526" t="str">
        <f t="shared" si="16"/>
        <v>#DIV/0!</v>
      </c>
      <c r="F14" s="526" t="str">
        <f t="shared" si="16"/>
        <v>#DIV/0!</v>
      </c>
      <c r="G14" s="526" t="str">
        <f t="shared" si="16"/>
        <v>#DIV/0!</v>
      </c>
      <c r="H14" s="526" t="str">
        <f t="shared" si="16"/>
        <v>#DIV/0!</v>
      </c>
      <c r="I14" s="545"/>
      <c r="J14" s="546"/>
      <c r="K14" s="84"/>
      <c r="L14" s="29" t="s">
        <v>328</v>
      </c>
      <c r="M14" s="504" t="str">
        <f>'INPUT HERE'!$BL$121</f>
        <v/>
      </c>
      <c r="N14" s="505" t="str">
        <f>'INPUT HERE'!$BL$112</f>
        <v/>
      </c>
      <c r="O14" s="505" t="str">
        <f>'INPUT HERE'!$BL$122</f>
        <v/>
      </c>
      <c r="P14" s="505" t="str">
        <f>'INPUT HERE'!$BL$123</f>
        <v/>
      </c>
      <c r="Q14" s="505" t="str">
        <f>'INPUT HERE'!$BL$113</f>
        <v/>
      </c>
      <c r="R14" s="505" t="str">
        <f>'INPUT HERE'!$BL$124</f>
        <v/>
      </c>
      <c r="S14" s="505" t="str">
        <f>'INPUT HERE'!$BL$125</f>
        <v/>
      </c>
      <c r="T14" s="505" t="str">
        <f>'INPUT HERE'!$BL$111</f>
        <v/>
      </c>
      <c r="U14" s="505" t="str">
        <f>'INPUT HERE'!$BL$126</f>
        <v/>
      </c>
      <c r="V14" s="506" t="str">
        <f>'INPUT HERE'!$BL$127</f>
        <v/>
      </c>
      <c r="W14" s="512">
        <f>SUM(M14:V14)</f>
        <v>0</v>
      </c>
      <c r="X14" s="29"/>
      <c r="Y14" s="29"/>
      <c r="Z14" s="29"/>
    </row>
    <row r="15" ht="15.75" customHeight="1">
      <c r="A15" s="84"/>
      <c r="B15" s="513" t="s">
        <v>327</v>
      </c>
      <c r="C15" s="74"/>
      <c r="D15" s="74"/>
      <c r="E15" s="74"/>
      <c r="F15" s="74"/>
      <c r="G15" s="74"/>
      <c r="H15" s="74"/>
      <c r="I15" s="514"/>
      <c r="J15" s="515"/>
      <c r="K15" s="84"/>
      <c r="L15" s="29" t="s">
        <v>323</v>
      </c>
      <c r="M15" s="521">
        <f t="shared" ref="M15:V15" si="17">IF(M14,M14/M4,0)</f>
        <v>0</v>
      </c>
      <c r="N15" s="522">
        <f t="shared" si="17"/>
        <v>0</v>
      </c>
      <c r="O15" s="522">
        <f t="shared" si="17"/>
        <v>0</v>
      </c>
      <c r="P15" s="522">
        <f t="shared" si="17"/>
        <v>0</v>
      </c>
      <c r="Q15" s="522">
        <f t="shared" si="17"/>
        <v>0</v>
      </c>
      <c r="R15" s="522">
        <f t="shared" si="17"/>
        <v>0</v>
      </c>
      <c r="S15" s="522">
        <f t="shared" si="17"/>
        <v>0</v>
      </c>
      <c r="T15" s="522">
        <f t="shared" si="17"/>
        <v>0</v>
      </c>
      <c r="U15" s="522">
        <f t="shared" si="17"/>
        <v>0</v>
      </c>
      <c r="V15" s="523">
        <f t="shared" si="17"/>
        <v>0</v>
      </c>
      <c r="W15" s="524">
        <f t="shared" ref="W15:W16" si="19">AVERAGE(M15:V15)</f>
        <v>0</v>
      </c>
      <c r="X15" s="29"/>
      <c r="Y15" s="29"/>
      <c r="Z15" s="29"/>
    </row>
    <row r="16" ht="15.75" customHeight="1">
      <c r="A16" s="84"/>
      <c r="B16" s="29" t="s">
        <v>329</v>
      </c>
      <c r="C16" s="504" t="str">
        <f>'INPUT HERE'!$BL$114</f>
        <v/>
      </c>
      <c r="D16" s="505" t="str">
        <f>'INPUT HERE'!$BL$115</f>
        <v/>
      </c>
      <c r="E16" s="505" t="str">
        <f>'INPUT HERE'!$BL$116</f>
        <v/>
      </c>
      <c r="F16" s="505" t="str">
        <f>'INPUT HERE'!$BL$117</f>
        <v/>
      </c>
      <c r="G16" s="505" t="str">
        <f>'INPUT HERE'!$BL$118</f>
        <v/>
      </c>
      <c r="H16" s="505" t="str">
        <f>'INPUT HERE'!$BL$119</f>
        <v/>
      </c>
      <c r="I16" s="506" t="str">
        <f>'INPUT HERE'!$BL$120</f>
        <v/>
      </c>
      <c r="J16" s="45">
        <f>SUM(C16:I16)</f>
        <v>0</v>
      </c>
      <c r="K16" s="84"/>
      <c r="L16" s="29" t="s">
        <v>330</v>
      </c>
      <c r="M16" s="537">
        <f t="shared" ref="M16:V16" si="18">IF(M14,M14/M4,0)</f>
        <v>0</v>
      </c>
      <c r="N16" s="538">
        <f t="shared" si="18"/>
        <v>0</v>
      </c>
      <c r="O16" s="538">
        <f t="shared" si="18"/>
        <v>0</v>
      </c>
      <c r="P16" s="538">
        <f t="shared" si="18"/>
        <v>0</v>
      </c>
      <c r="Q16" s="538">
        <f t="shared" si="18"/>
        <v>0</v>
      </c>
      <c r="R16" s="538">
        <f t="shared" si="18"/>
        <v>0</v>
      </c>
      <c r="S16" s="538">
        <f t="shared" si="18"/>
        <v>0</v>
      </c>
      <c r="T16" s="538">
        <f t="shared" si="18"/>
        <v>0</v>
      </c>
      <c r="U16" s="538">
        <f t="shared" si="18"/>
        <v>0</v>
      </c>
      <c r="V16" s="539">
        <f t="shared" si="18"/>
        <v>0</v>
      </c>
      <c r="W16" s="529">
        <f t="shared" si="19"/>
        <v>0</v>
      </c>
      <c r="X16" s="29"/>
      <c r="Y16" s="29"/>
      <c r="Z16" s="29"/>
    </row>
    <row r="17" ht="15.75" customHeight="1">
      <c r="A17" s="84"/>
      <c r="B17" s="29" t="s">
        <v>331</v>
      </c>
      <c r="C17" s="517">
        <f t="shared" ref="C17:I17" si="20">IF(C16,C16/C4,0)</f>
        <v>0</v>
      </c>
      <c r="D17" s="518">
        <f t="shared" si="20"/>
        <v>0</v>
      </c>
      <c r="E17" s="518">
        <f t="shared" si="20"/>
        <v>0</v>
      </c>
      <c r="F17" s="518">
        <f t="shared" si="20"/>
        <v>0</v>
      </c>
      <c r="G17" s="518">
        <f t="shared" si="20"/>
        <v>0</v>
      </c>
      <c r="H17" s="518">
        <f t="shared" si="20"/>
        <v>0</v>
      </c>
      <c r="I17" s="519">
        <f t="shared" si="20"/>
        <v>0</v>
      </c>
      <c r="J17" s="520">
        <f t="shared" ref="J17:J18" si="22">AVERAGE(C17:I17)</f>
        <v>0</v>
      </c>
      <c r="K17" s="84"/>
      <c r="L17" s="532"/>
      <c r="M17" s="74"/>
      <c r="N17" s="74"/>
      <c r="O17" s="74"/>
      <c r="P17" s="74"/>
      <c r="Q17" s="74"/>
      <c r="R17" s="74"/>
      <c r="S17" s="74"/>
      <c r="T17" s="74"/>
      <c r="U17" s="74"/>
      <c r="V17" s="75"/>
      <c r="W17" s="547"/>
      <c r="X17" s="29"/>
      <c r="Y17" s="29"/>
      <c r="Z17" s="29"/>
    </row>
    <row r="18" ht="15.75" customHeight="1">
      <c r="A18" s="84"/>
      <c r="B18" s="29" t="s">
        <v>330</v>
      </c>
      <c r="C18" s="525">
        <f t="shared" ref="C18:I18" si="21">IF(C16,C16/C4,0)</f>
        <v>0</v>
      </c>
      <c r="D18" s="526">
        <f t="shared" si="21"/>
        <v>0</v>
      </c>
      <c r="E18" s="526">
        <f t="shared" si="21"/>
        <v>0</v>
      </c>
      <c r="F18" s="526">
        <f t="shared" si="21"/>
        <v>0</v>
      </c>
      <c r="G18" s="526">
        <f t="shared" si="21"/>
        <v>0</v>
      </c>
      <c r="H18" s="526">
        <f t="shared" si="21"/>
        <v>0</v>
      </c>
      <c r="I18" s="527">
        <f t="shared" si="21"/>
        <v>0</v>
      </c>
      <c r="J18" s="528">
        <f t="shared" si="22"/>
        <v>0</v>
      </c>
      <c r="K18" s="84"/>
      <c r="L18" s="44" t="s">
        <v>325</v>
      </c>
      <c r="M18" s="534" t="str">
        <f t="shared" ref="M18:V18" si="23">(M14/M4)/(($J$16-M14)/($J$4-M4))</f>
        <v>#DIV/0!</v>
      </c>
      <c r="N18" s="535" t="str">
        <f t="shared" si="23"/>
        <v>#DIV/0!</v>
      </c>
      <c r="O18" s="535" t="str">
        <f t="shared" si="23"/>
        <v>#DIV/0!</v>
      </c>
      <c r="P18" s="535" t="str">
        <f t="shared" si="23"/>
        <v>#DIV/0!</v>
      </c>
      <c r="Q18" s="535" t="str">
        <f t="shared" si="23"/>
        <v>#DIV/0!</v>
      </c>
      <c r="R18" s="535" t="str">
        <f t="shared" si="23"/>
        <v>#DIV/0!</v>
      </c>
      <c r="S18" s="535" t="str">
        <f t="shared" si="23"/>
        <v>#DIV/0!</v>
      </c>
      <c r="T18" s="535" t="str">
        <f t="shared" si="23"/>
        <v>#DIV/0!</v>
      </c>
      <c r="U18" s="535" t="str">
        <f t="shared" si="23"/>
        <v>#DIV/0!</v>
      </c>
      <c r="V18" s="536" t="str">
        <f t="shared" si="23"/>
        <v>#DIV/0!</v>
      </c>
      <c r="W18" s="548" t="str">
        <f>AVERAGE(M18:V18)</f>
        <v>#DIV/0!</v>
      </c>
      <c r="X18" s="29"/>
      <c r="Y18" s="29"/>
      <c r="Z18" s="29"/>
    </row>
    <row r="19" ht="15.75" customHeight="1">
      <c r="A19" s="84"/>
      <c r="B19" s="549"/>
      <c r="C19" s="74"/>
      <c r="D19" s="74"/>
      <c r="E19" s="74"/>
      <c r="F19" s="74"/>
      <c r="G19" s="74"/>
      <c r="H19" s="74"/>
      <c r="I19" s="514"/>
      <c r="J19" s="531"/>
      <c r="K19" s="84"/>
      <c r="L19" s="550" t="s">
        <v>210</v>
      </c>
      <c r="M19" s="525" t="str">
        <f t="shared" ref="M19:V19" si="24">M18-$J$20</f>
        <v>#DIV/0!</v>
      </c>
      <c r="N19" s="526" t="str">
        <f t="shared" si="24"/>
        <v>#DIV/0!</v>
      </c>
      <c r="O19" s="526" t="str">
        <f t="shared" si="24"/>
        <v>#DIV/0!</v>
      </c>
      <c r="P19" s="526" t="str">
        <f t="shared" si="24"/>
        <v>#DIV/0!</v>
      </c>
      <c r="Q19" s="526" t="str">
        <f t="shared" si="24"/>
        <v>#DIV/0!</v>
      </c>
      <c r="R19" s="526" t="str">
        <f t="shared" si="24"/>
        <v>#DIV/0!</v>
      </c>
      <c r="S19" s="526" t="str">
        <f t="shared" si="24"/>
        <v>#DIV/0!</v>
      </c>
      <c r="T19" s="526" t="str">
        <f t="shared" si="24"/>
        <v>#DIV/0!</v>
      </c>
      <c r="U19" s="526" t="str">
        <f t="shared" si="24"/>
        <v>#DIV/0!</v>
      </c>
      <c r="V19" s="527" t="str">
        <f t="shared" si="24"/>
        <v>#DIV/0!</v>
      </c>
      <c r="W19" s="551"/>
      <c r="X19" s="29"/>
      <c r="Y19" s="29"/>
      <c r="Z19" s="29"/>
    </row>
    <row r="20" ht="15.75" customHeight="1">
      <c r="A20" s="84"/>
      <c r="B20" s="552" t="s">
        <v>325</v>
      </c>
      <c r="C20" s="534" t="str">
        <f t="shared" ref="C20:I20" si="25">(C16/C4)/(($J$16-C16)/($J$4-C4))</f>
        <v>#DIV/0!</v>
      </c>
      <c r="D20" s="535" t="str">
        <f t="shared" si="25"/>
        <v>#DIV/0!</v>
      </c>
      <c r="E20" s="535" t="str">
        <f t="shared" si="25"/>
        <v>#DIV/0!</v>
      </c>
      <c r="F20" s="535" t="str">
        <f t="shared" si="25"/>
        <v>#DIV/0!</v>
      </c>
      <c r="G20" s="535" t="str">
        <f t="shared" si="25"/>
        <v>#DIV/0!</v>
      </c>
      <c r="H20" s="535" t="str">
        <f t="shared" si="25"/>
        <v>#DIV/0!</v>
      </c>
      <c r="I20" s="536" t="str">
        <f t="shared" si="25"/>
        <v>#DIV/0!</v>
      </c>
      <c r="J20" s="528" t="str">
        <f>AVERAGE(C20:I20)</f>
        <v>#DIV/0!</v>
      </c>
      <c r="K20" s="84"/>
      <c r="L20" s="29"/>
      <c r="M20" s="29"/>
      <c r="N20" s="29"/>
      <c r="O20" s="29"/>
      <c r="P20" s="29"/>
      <c r="Q20" s="29"/>
      <c r="R20" s="29"/>
      <c r="S20" s="29"/>
      <c r="T20" s="29"/>
      <c r="U20" s="29"/>
      <c r="V20" s="29"/>
      <c r="W20" s="29"/>
      <c r="X20" s="29"/>
      <c r="Y20" s="29"/>
      <c r="Z20" s="29"/>
    </row>
    <row r="21" ht="15.75" customHeight="1">
      <c r="A21" s="84"/>
      <c r="B21" s="553" t="s">
        <v>210</v>
      </c>
      <c r="C21" s="537" t="str">
        <f t="shared" ref="C21:I21" si="26">C20-$J$20</f>
        <v>#DIV/0!</v>
      </c>
      <c r="D21" s="538" t="str">
        <f t="shared" si="26"/>
        <v>#DIV/0!</v>
      </c>
      <c r="E21" s="538" t="str">
        <f t="shared" si="26"/>
        <v>#DIV/0!</v>
      </c>
      <c r="F21" s="538" t="str">
        <f t="shared" si="26"/>
        <v>#DIV/0!</v>
      </c>
      <c r="G21" s="538" t="str">
        <f t="shared" si="26"/>
        <v>#DIV/0!</v>
      </c>
      <c r="H21" s="538" t="str">
        <f t="shared" si="26"/>
        <v>#DIV/0!</v>
      </c>
      <c r="I21" s="539" t="str">
        <f t="shared" si="26"/>
        <v>#DIV/0!</v>
      </c>
      <c r="J21" s="546"/>
      <c r="K21" s="84"/>
      <c r="L21" s="29"/>
      <c r="M21" s="29"/>
      <c r="N21" s="29"/>
      <c r="O21" s="29"/>
      <c r="P21" s="29"/>
      <c r="Q21" s="29"/>
      <c r="R21" s="29"/>
      <c r="S21" s="29"/>
      <c r="T21" s="29"/>
      <c r="U21" s="29"/>
      <c r="V21" s="29"/>
      <c r="W21" s="29"/>
      <c r="X21" s="29"/>
      <c r="Y21" s="29"/>
      <c r="Z21" s="29"/>
    </row>
    <row r="22" ht="15.75" customHeight="1">
      <c r="A22" s="84"/>
      <c r="B22" s="554" t="s">
        <v>326</v>
      </c>
      <c r="C22" s="542" t="str">
        <f t="shared" ref="C22:H22" si="27">(C16/C4)/($I$16/$I$4)</f>
        <v>#DIV/0!</v>
      </c>
      <c r="D22" s="543" t="str">
        <f t="shared" si="27"/>
        <v>#DIV/0!</v>
      </c>
      <c r="E22" s="543" t="str">
        <f t="shared" si="27"/>
        <v>#DIV/0!</v>
      </c>
      <c r="F22" s="543" t="str">
        <f t="shared" si="27"/>
        <v>#DIV/0!</v>
      </c>
      <c r="G22" s="543" t="str">
        <f t="shared" si="27"/>
        <v>#DIV/0!</v>
      </c>
      <c r="H22" s="543" t="str">
        <f t="shared" si="27"/>
        <v>#DIV/0!</v>
      </c>
      <c r="I22" s="555"/>
      <c r="J22" s="528" t="str">
        <f>AVERAGE(C22:H22)</f>
        <v>#DIV/0!</v>
      </c>
      <c r="K22" s="84"/>
      <c r="L22" s="44"/>
      <c r="M22" s="538"/>
      <c r="N22" s="538"/>
      <c r="O22" s="538"/>
      <c r="P22" s="538"/>
      <c r="Q22" s="538"/>
      <c r="R22" s="538"/>
      <c r="S22" s="538"/>
      <c r="T22" s="29"/>
      <c r="U22" s="29"/>
      <c r="V22" s="29"/>
      <c r="W22" s="538"/>
      <c r="X22" s="29"/>
      <c r="Y22" s="29"/>
      <c r="Z22" s="29"/>
    </row>
    <row r="23" ht="15.75" customHeight="1">
      <c r="A23" s="84"/>
      <c r="B23" s="509" t="s">
        <v>213</v>
      </c>
      <c r="C23" s="525" t="str">
        <f t="shared" ref="C23:H23" si="28">C22-$I$20</f>
        <v>#DIV/0!</v>
      </c>
      <c r="D23" s="526" t="str">
        <f t="shared" si="28"/>
        <v>#DIV/0!</v>
      </c>
      <c r="E23" s="526" t="str">
        <f t="shared" si="28"/>
        <v>#DIV/0!</v>
      </c>
      <c r="F23" s="526" t="str">
        <f t="shared" si="28"/>
        <v>#DIV/0!</v>
      </c>
      <c r="G23" s="526" t="str">
        <f t="shared" si="28"/>
        <v>#DIV/0!</v>
      </c>
      <c r="H23" s="526" t="str">
        <f t="shared" si="28"/>
        <v>#DIV/0!</v>
      </c>
      <c r="I23" s="545"/>
      <c r="J23" s="556"/>
      <c r="K23" s="84"/>
      <c r="L23" s="29"/>
      <c r="M23" s="538"/>
      <c r="N23" s="538"/>
      <c r="O23" s="538"/>
      <c r="P23" s="538"/>
      <c r="Q23" s="538"/>
      <c r="R23" s="538"/>
      <c r="S23" s="29"/>
      <c r="T23" s="29"/>
      <c r="U23" s="29"/>
      <c r="V23" s="29"/>
      <c r="W23" s="29"/>
      <c r="X23" s="29"/>
      <c r="Y23" s="29"/>
      <c r="Z23" s="29"/>
    </row>
    <row r="24" ht="15.75" customHeight="1">
      <c r="A24" s="84"/>
      <c r="B24" s="29"/>
      <c r="C24" s="29"/>
      <c r="D24" s="29"/>
      <c r="E24" s="29"/>
      <c r="F24" s="29"/>
      <c r="G24" s="29"/>
      <c r="H24" s="29"/>
      <c r="I24" s="29"/>
      <c r="J24" s="29"/>
      <c r="K24" s="84"/>
      <c r="L24" s="29"/>
      <c r="M24" s="29"/>
      <c r="N24" s="29"/>
      <c r="O24" s="29"/>
      <c r="P24" s="29"/>
      <c r="Q24" s="29"/>
      <c r="R24" s="29"/>
      <c r="S24" s="29"/>
      <c r="T24" s="29"/>
      <c r="U24" s="29"/>
      <c r="V24" s="29"/>
      <c r="W24" s="29"/>
      <c r="X24" s="29"/>
      <c r="Y24" s="29"/>
      <c r="Z24" s="29"/>
    </row>
    <row r="25" ht="15.75" customHeight="1">
      <c r="A25" s="84"/>
      <c r="B25" s="29"/>
      <c r="C25" s="29"/>
      <c r="D25" s="29"/>
      <c r="E25" s="29"/>
      <c r="F25" s="29"/>
      <c r="G25" s="29"/>
      <c r="H25" s="29"/>
      <c r="I25" s="29"/>
      <c r="J25" s="29"/>
      <c r="K25" s="84"/>
      <c r="L25" s="29"/>
      <c r="M25" s="29"/>
      <c r="N25" s="29"/>
      <c r="O25" s="29"/>
      <c r="P25" s="29"/>
      <c r="Q25" s="29"/>
      <c r="R25" s="29"/>
      <c r="S25" s="29"/>
      <c r="T25" s="29"/>
      <c r="U25" s="29"/>
      <c r="V25" s="29"/>
      <c r="W25" s="29"/>
      <c r="X25" s="29"/>
      <c r="Y25" s="29"/>
      <c r="Z25" s="29"/>
    </row>
    <row r="26" ht="15.75" customHeight="1">
      <c r="A26" s="84"/>
      <c r="B26" s="29"/>
      <c r="C26" s="29"/>
      <c r="D26" s="29"/>
      <c r="E26" s="29"/>
      <c r="F26" s="29"/>
      <c r="G26" s="29"/>
      <c r="H26" s="29"/>
      <c r="I26" s="29"/>
      <c r="J26" s="29"/>
      <c r="K26" s="84"/>
      <c r="L26" s="29"/>
      <c r="M26" s="29"/>
      <c r="N26" s="29"/>
      <c r="O26" s="29"/>
      <c r="P26" s="29"/>
      <c r="Q26" s="29"/>
      <c r="R26" s="29"/>
      <c r="S26" s="29"/>
      <c r="T26" s="29"/>
      <c r="U26" s="29"/>
      <c r="V26" s="29"/>
      <c r="W26" s="29"/>
      <c r="X26" s="29"/>
      <c r="Y26" s="29"/>
      <c r="Z26" s="29"/>
    </row>
    <row r="27" ht="15.75" customHeight="1">
      <c r="A27" s="84"/>
      <c r="B27" s="29"/>
      <c r="C27" s="29"/>
      <c r="D27" s="29"/>
      <c r="E27" s="29"/>
      <c r="F27" s="29"/>
      <c r="G27" s="29"/>
      <c r="H27" s="29"/>
      <c r="I27" s="29"/>
      <c r="J27" s="29"/>
      <c r="K27" s="84"/>
      <c r="L27" s="29"/>
      <c r="M27" s="29"/>
      <c r="N27" s="29"/>
      <c r="O27" s="29"/>
      <c r="P27" s="29"/>
      <c r="Q27" s="29"/>
      <c r="R27" s="29"/>
      <c r="S27" s="29"/>
      <c r="T27" s="29"/>
      <c r="U27" s="29"/>
      <c r="V27" s="29"/>
      <c r="W27" s="29"/>
      <c r="X27" s="29"/>
      <c r="Y27" s="29"/>
      <c r="Z27" s="29"/>
    </row>
    <row r="28" ht="15.75" customHeight="1">
      <c r="A28" s="84"/>
      <c r="B28" s="29"/>
      <c r="C28" s="29"/>
      <c r="D28" s="29"/>
      <c r="E28" s="29"/>
      <c r="F28" s="29"/>
      <c r="G28" s="29"/>
      <c r="H28" s="29"/>
      <c r="I28" s="29"/>
      <c r="J28" s="29"/>
      <c r="K28" s="84"/>
      <c r="L28" s="29"/>
      <c r="M28" s="29"/>
      <c r="N28" s="29"/>
      <c r="O28" s="29"/>
      <c r="P28" s="29"/>
      <c r="Q28" s="29"/>
      <c r="R28" s="29"/>
      <c r="S28" s="29"/>
      <c r="T28" s="29"/>
      <c r="U28" s="29"/>
      <c r="V28" s="29"/>
      <c r="W28" s="29"/>
      <c r="X28" s="29"/>
      <c r="Y28" s="29"/>
      <c r="Z28" s="29"/>
    </row>
    <row r="29" ht="15.75" customHeight="1">
      <c r="A29" s="84"/>
      <c r="B29" s="29"/>
      <c r="C29" s="29"/>
      <c r="D29" s="29"/>
      <c r="E29" s="29"/>
      <c r="F29" s="29"/>
      <c r="G29" s="29"/>
      <c r="H29" s="29"/>
      <c r="I29" s="29"/>
      <c r="J29" s="29"/>
      <c r="K29" s="84"/>
      <c r="L29" s="29"/>
      <c r="M29" s="29"/>
      <c r="N29" s="29"/>
      <c r="O29" s="29"/>
      <c r="P29" s="29"/>
      <c r="Q29" s="29"/>
      <c r="R29" s="29"/>
      <c r="S29" s="29"/>
      <c r="T29" s="29"/>
      <c r="U29" s="29"/>
      <c r="V29" s="29"/>
      <c r="W29" s="29"/>
      <c r="X29" s="29"/>
      <c r="Y29" s="29"/>
      <c r="Z29" s="29"/>
    </row>
    <row r="30" ht="15.75" customHeight="1">
      <c r="A30" s="84"/>
      <c r="B30" s="29"/>
      <c r="C30" s="29"/>
      <c r="D30" s="29"/>
      <c r="E30" s="29"/>
      <c r="F30" s="29"/>
      <c r="G30" s="29"/>
      <c r="H30" s="29"/>
      <c r="I30" s="29"/>
      <c r="J30" s="29"/>
      <c r="K30" s="84"/>
      <c r="L30" s="29"/>
      <c r="M30" s="29"/>
      <c r="N30" s="29"/>
      <c r="O30" s="29"/>
      <c r="P30" s="29"/>
      <c r="Q30" s="29"/>
      <c r="R30" s="29"/>
      <c r="S30" s="29"/>
      <c r="T30" s="29"/>
      <c r="U30" s="29"/>
      <c r="V30" s="29"/>
      <c r="W30" s="29"/>
      <c r="X30" s="29"/>
      <c r="Y30" s="29"/>
      <c r="Z30" s="29"/>
    </row>
    <row r="31" ht="15.75" customHeight="1">
      <c r="A31" s="84"/>
      <c r="B31" s="29"/>
      <c r="C31" s="29"/>
      <c r="D31" s="29"/>
      <c r="E31" s="29"/>
      <c r="F31" s="29"/>
      <c r="G31" s="29"/>
      <c r="H31" s="29"/>
      <c r="I31" s="29"/>
      <c r="J31" s="29"/>
      <c r="K31" s="84"/>
      <c r="L31" s="29"/>
      <c r="M31" s="29"/>
      <c r="N31" s="29"/>
      <c r="O31" s="29"/>
      <c r="P31" s="29"/>
      <c r="Q31" s="29"/>
      <c r="R31" s="29"/>
      <c r="S31" s="29"/>
      <c r="T31" s="29"/>
      <c r="U31" s="29"/>
      <c r="V31" s="29"/>
      <c r="W31" s="29"/>
      <c r="X31" s="29"/>
      <c r="Y31" s="29"/>
      <c r="Z31" s="29"/>
    </row>
    <row r="32" ht="15.75" customHeight="1">
      <c r="A32" s="84"/>
      <c r="B32" s="29"/>
      <c r="C32" s="29"/>
      <c r="D32" s="29"/>
      <c r="E32" s="29"/>
      <c r="F32" s="29"/>
      <c r="G32" s="29"/>
      <c r="H32" s="29"/>
      <c r="I32" s="29"/>
      <c r="J32" s="29"/>
      <c r="K32" s="84"/>
      <c r="L32" s="29"/>
      <c r="M32" s="29"/>
      <c r="N32" s="29"/>
      <c r="O32" s="29"/>
      <c r="P32" s="29"/>
      <c r="Q32" s="29"/>
      <c r="R32" s="29"/>
      <c r="S32" s="29"/>
      <c r="T32" s="29"/>
      <c r="U32" s="29"/>
      <c r="V32" s="29"/>
      <c r="W32" s="29"/>
      <c r="X32" s="29"/>
      <c r="Y32" s="29"/>
      <c r="Z32" s="29"/>
    </row>
    <row r="33" ht="15.75" customHeight="1">
      <c r="A33" s="84"/>
      <c r="B33" s="29"/>
      <c r="C33" s="29"/>
      <c r="D33" s="29"/>
      <c r="E33" s="29"/>
      <c r="F33" s="29"/>
      <c r="G33" s="29"/>
      <c r="H33" s="29"/>
      <c r="I33" s="29"/>
      <c r="J33" s="29"/>
      <c r="K33" s="84"/>
      <c r="L33" s="29"/>
      <c r="M33" s="29"/>
      <c r="N33" s="29"/>
      <c r="O33" s="29"/>
      <c r="P33" s="29"/>
      <c r="Q33" s="29"/>
      <c r="R33" s="29"/>
      <c r="S33" s="29"/>
      <c r="T33" s="29"/>
      <c r="U33" s="29"/>
      <c r="V33" s="29"/>
      <c r="W33" s="29"/>
      <c r="X33" s="29"/>
      <c r="Y33" s="29"/>
      <c r="Z33" s="29"/>
    </row>
    <row r="34" ht="15.75" customHeight="1">
      <c r="A34" s="84"/>
      <c r="B34" s="29"/>
      <c r="C34" s="29"/>
      <c r="D34" s="29"/>
      <c r="E34" s="29"/>
      <c r="F34" s="29"/>
      <c r="G34" s="29"/>
      <c r="H34" s="29"/>
      <c r="I34" s="29"/>
      <c r="J34" s="29"/>
      <c r="K34" s="84"/>
      <c r="L34" s="29"/>
      <c r="M34" s="29"/>
      <c r="N34" s="29"/>
      <c r="O34" s="29"/>
      <c r="P34" s="29"/>
      <c r="Q34" s="29"/>
      <c r="R34" s="29"/>
      <c r="S34" s="29"/>
      <c r="T34" s="29"/>
      <c r="U34" s="29"/>
      <c r="V34" s="29"/>
      <c r="W34" s="29"/>
      <c r="X34" s="29"/>
      <c r="Y34" s="29"/>
      <c r="Z34" s="29"/>
    </row>
    <row r="35" ht="15.75" customHeight="1">
      <c r="A35" s="84"/>
      <c r="B35" s="29"/>
      <c r="C35" s="29"/>
      <c r="D35" s="29"/>
      <c r="E35" s="29"/>
      <c r="F35" s="29"/>
      <c r="G35" s="29"/>
      <c r="H35" s="29"/>
      <c r="I35" s="29"/>
      <c r="J35" s="29"/>
      <c r="K35" s="84"/>
      <c r="L35" s="29"/>
      <c r="M35" s="29"/>
      <c r="N35" s="29"/>
      <c r="O35" s="29"/>
      <c r="P35" s="29"/>
      <c r="Q35" s="29"/>
      <c r="R35" s="29"/>
      <c r="S35" s="29"/>
      <c r="T35" s="29"/>
      <c r="U35" s="29"/>
      <c r="V35" s="29"/>
      <c r="W35" s="29"/>
      <c r="X35" s="29"/>
      <c r="Y35" s="29"/>
      <c r="Z35" s="29"/>
    </row>
    <row r="36" ht="15.75" customHeight="1">
      <c r="A36" s="84"/>
      <c r="B36" s="29"/>
      <c r="C36" s="29"/>
      <c r="D36" s="29"/>
      <c r="E36" s="29"/>
      <c r="F36" s="29"/>
      <c r="G36" s="29"/>
      <c r="H36" s="29"/>
      <c r="I36" s="29"/>
      <c r="J36" s="29"/>
      <c r="K36" s="84"/>
      <c r="L36" s="29"/>
      <c r="M36" s="29"/>
      <c r="N36" s="29"/>
      <c r="O36" s="29"/>
      <c r="P36" s="29"/>
      <c r="Q36" s="29"/>
      <c r="R36" s="29"/>
      <c r="S36" s="29"/>
      <c r="T36" s="29"/>
      <c r="U36" s="29"/>
      <c r="V36" s="29"/>
      <c r="W36" s="29"/>
      <c r="X36" s="29"/>
      <c r="Y36" s="29"/>
      <c r="Z36" s="29"/>
    </row>
    <row r="37" ht="15.75" customHeight="1">
      <c r="A37" s="84"/>
      <c r="B37" s="29"/>
      <c r="C37" s="29"/>
      <c r="D37" s="29"/>
      <c r="E37" s="29"/>
      <c r="F37" s="29"/>
      <c r="G37" s="29"/>
      <c r="H37" s="29"/>
      <c r="I37" s="29"/>
      <c r="J37" s="29"/>
      <c r="K37" s="84"/>
      <c r="L37" s="29"/>
      <c r="M37" s="29"/>
      <c r="N37" s="29"/>
      <c r="O37" s="29"/>
      <c r="P37" s="29"/>
      <c r="Q37" s="29"/>
      <c r="R37" s="29"/>
      <c r="S37" s="29"/>
      <c r="T37" s="29"/>
      <c r="U37" s="29"/>
      <c r="V37" s="29"/>
      <c r="W37" s="29"/>
      <c r="X37" s="29"/>
      <c r="Y37" s="29"/>
      <c r="Z37" s="29"/>
    </row>
    <row r="38" ht="15.75" customHeight="1">
      <c r="A38" s="84"/>
      <c r="B38" s="29"/>
      <c r="C38" s="29"/>
      <c r="D38" s="29"/>
      <c r="E38" s="29"/>
      <c r="F38" s="29"/>
      <c r="G38" s="29"/>
      <c r="H38" s="29"/>
      <c r="I38" s="29"/>
      <c r="J38" s="29"/>
      <c r="K38" s="84"/>
      <c r="L38" s="29"/>
      <c r="M38" s="29"/>
      <c r="N38" s="29"/>
      <c r="O38" s="29"/>
      <c r="P38" s="29"/>
      <c r="Q38" s="29"/>
      <c r="R38" s="29"/>
      <c r="S38" s="29"/>
      <c r="T38" s="29"/>
      <c r="U38" s="29"/>
      <c r="V38" s="29"/>
      <c r="W38" s="29"/>
      <c r="X38" s="29"/>
      <c r="Y38" s="29"/>
      <c r="Z38" s="29"/>
    </row>
    <row r="39" ht="15.75" customHeight="1">
      <c r="A39" s="84"/>
      <c r="B39" s="29"/>
      <c r="C39" s="29"/>
      <c r="D39" s="29"/>
      <c r="E39" s="29"/>
      <c r="F39" s="29"/>
      <c r="G39" s="29"/>
      <c r="H39" s="29"/>
      <c r="I39" s="29"/>
      <c r="J39" s="29"/>
      <c r="K39" s="84"/>
      <c r="L39" s="29"/>
      <c r="M39" s="29"/>
      <c r="N39" s="29"/>
      <c r="O39" s="29"/>
      <c r="P39" s="29"/>
      <c r="Q39" s="29"/>
      <c r="R39" s="29"/>
      <c r="S39" s="29"/>
      <c r="T39" s="29"/>
      <c r="U39" s="29"/>
      <c r="V39" s="29"/>
      <c r="W39" s="29"/>
      <c r="X39" s="29"/>
      <c r="Y39" s="29"/>
      <c r="Z39" s="29"/>
    </row>
    <row r="40" ht="15.75" customHeight="1">
      <c r="A40" s="84"/>
      <c r="B40" s="29"/>
      <c r="C40" s="29"/>
      <c r="D40" s="29"/>
      <c r="E40" s="29"/>
      <c r="F40" s="29"/>
      <c r="G40" s="29"/>
      <c r="H40" s="29"/>
      <c r="I40" s="29"/>
      <c r="J40" s="29"/>
      <c r="K40" s="84"/>
      <c r="L40" s="29"/>
      <c r="M40" s="29"/>
      <c r="N40" s="29"/>
      <c r="O40" s="29"/>
      <c r="P40" s="29"/>
      <c r="Q40" s="29"/>
      <c r="R40" s="29"/>
      <c r="S40" s="29"/>
      <c r="T40" s="29"/>
      <c r="U40" s="29"/>
      <c r="V40" s="29"/>
      <c r="W40" s="29"/>
      <c r="X40" s="29"/>
      <c r="Y40" s="29"/>
      <c r="Z40" s="29"/>
    </row>
    <row r="41" ht="15.75" customHeight="1">
      <c r="A41" s="84"/>
      <c r="B41" s="29"/>
      <c r="C41" s="29"/>
      <c r="D41" s="29"/>
      <c r="E41" s="29"/>
      <c r="F41" s="29"/>
      <c r="G41" s="29"/>
      <c r="H41" s="29"/>
      <c r="I41" s="29"/>
      <c r="J41" s="29"/>
      <c r="K41" s="84"/>
      <c r="L41" s="29"/>
      <c r="M41" s="29"/>
      <c r="N41" s="29"/>
      <c r="O41" s="29"/>
      <c r="P41" s="29"/>
      <c r="Q41" s="29"/>
      <c r="R41" s="29"/>
      <c r="S41" s="29"/>
      <c r="T41" s="29"/>
      <c r="U41" s="29"/>
      <c r="V41" s="29"/>
      <c r="W41" s="29"/>
      <c r="X41" s="29"/>
      <c r="Y41" s="29"/>
      <c r="Z41" s="29"/>
    </row>
    <row r="42" ht="15.75" customHeight="1">
      <c r="A42" s="84"/>
      <c r="B42" s="29"/>
      <c r="C42" s="29"/>
      <c r="D42" s="29"/>
      <c r="E42" s="29"/>
      <c r="F42" s="29"/>
      <c r="G42" s="29"/>
      <c r="H42" s="29"/>
      <c r="I42" s="29"/>
      <c r="J42" s="29"/>
      <c r="K42" s="84"/>
      <c r="L42" s="29"/>
      <c r="M42" s="29"/>
      <c r="N42" s="29"/>
      <c r="O42" s="29"/>
      <c r="P42" s="29"/>
      <c r="Q42" s="29"/>
      <c r="R42" s="29"/>
      <c r="S42" s="29"/>
      <c r="T42" s="29"/>
      <c r="U42" s="29"/>
      <c r="V42" s="29"/>
      <c r="W42" s="29"/>
      <c r="X42" s="29"/>
      <c r="Y42" s="29"/>
      <c r="Z42" s="29"/>
    </row>
    <row r="43" ht="15.75" customHeight="1">
      <c r="A43" s="84"/>
      <c r="B43" s="29"/>
      <c r="C43" s="29"/>
      <c r="D43" s="29"/>
      <c r="E43" s="29"/>
      <c r="F43" s="29"/>
      <c r="G43" s="29"/>
      <c r="H43" s="29"/>
      <c r="I43" s="29"/>
      <c r="J43" s="29"/>
      <c r="K43" s="84"/>
      <c r="L43" s="29"/>
      <c r="M43" s="29"/>
      <c r="N43" s="29"/>
      <c r="O43" s="29"/>
      <c r="P43" s="29"/>
      <c r="Q43" s="29"/>
      <c r="R43" s="29"/>
      <c r="S43" s="29"/>
      <c r="T43" s="29"/>
      <c r="U43" s="29"/>
      <c r="V43" s="29"/>
      <c r="W43" s="29"/>
      <c r="X43" s="29"/>
      <c r="Y43" s="29"/>
      <c r="Z43" s="29"/>
    </row>
    <row r="44" ht="15.75" customHeight="1">
      <c r="A44" s="84"/>
      <c r="B44" s="29"/>
      <c r="C44" s="29"/>
      <c r="D44" s="29"/>
      <c r="E44" s="29"/>
      <c r="F44" s="29"/>
      <c r="G44" s="29"/>
      <c r="H44" s="29"/>
      <c r="I44" s="29"/>
      <c r="J44" s="29"/>
      <c r="K44" s="84"/>
      <c r="L44" s="29"/>
      <c r="M44" s="29"/>
      <c r="N44" s="29"/>
      <c r="O44" s="29"/>
      <c r="P44" s="29"/>
      <c r="Q44" s="29"/>
      <c r="R44" s="29"/>
      <c r="S44" s="29"/>
      <c r="T44" s="29"/>
      <c r="U44" s="29"/>
      <c r="V44" s="29"/>
      <c r="W44" s="29"/>
      <c r="X44" s="29"/>
      <c r="Y44" s="29"/>
      <c r="Z44" s="29"/>
    </row>
    <row r="45" ht="15.75" customHeight="1">
      <c r="A45" s="84"/>
      <c r="B45" s="29"/>
      <c r="C45" s="29"/>
      <c r="D45" s="29"/>
      <c r="E45" s="29"/>
      <c r="F45" s="29"/>
      <c r="G45" s="29"/>
      <c r="H45" s="29"/>
      <c r="I45" s="29"/>
      <c r="J45" s="29"/>
      <c r="K45" s="84"/>
      <c r="L45" s="29"/>
      <c r="M45" s="29"/>
      <c r="N45" s="29"/>
      <c r="O45" s="29"/>
      <c r="P45" s="29"/>
      <c r="Q45" s="29"/>
      <c r="R45" s="29"/>
      <c r="S45" s="29"/>
      <c r="T45" s="29"/>
      <c r="U45" s="29"/>
      <c r="V45" s="29"/>
      <c r="W45" s="29"/>
      <c r="X45" s="29"/>
      <c r="Y45" s="29"/>
      <c r="Z45" s="29"/>
    </row>
    <row r="46" ht="15.75" customHeight="1">
      <c r="A46" s="84"/>
      <c r="B46" s="29"/>
      <c r="C46" s="29"/>
      <c r="D46" s="29"/>
      <c r="E46" s="29"/>
      <c r="F46" s="29"/>
      <c r="G46" s="29"/>
      <c r="H46" s="29"/>
      <c r="I46" s="29"/>
      <c r="J46" s="29"/>
      <c r="K46" s="84"/>
      <c r="L46" s="29"/>
      <c r="M46" s="29"/>
      <c r="N46" s="29"/>
      <c r="O46" s="29"/>
      <c r="P46" s="29"/>
      <c r="Q46" s="29"/>
      <c r="R46" s="29"/>
      <c r="S46" s="29"/>
      <c r="T46" s="29"/>
      <c r="U46" s="29"/>
      <c r="V46" s="29"/>
      <c r="W46" s="29"/>
      <c r="X46" s="29"/>
      <c r="Y46" s="29"/>
      <c r="Z46" s="29"/>
    </row>
    <row r="47" ht="15.75" customHeight="1">
      <c r="A47" s="84"/>
      <c r="B47" s="29"/>
      <c r="C47" s="29"/>
      <c r="D47" s="29"/>
      <c r="E47" s="29"/>
      <c r="F47" s="29"/>
      <c r="G47" s="29"/>
      <c r="H47" s="29"/>
      <c r="I47" s="29"/>
      <c r="J47" s="29"/>
      <c r="K47" s="84"/>
      <c r="L47" s="29"/>
      <c r="M47" s="29"/>
      <c r="N47" s="29"/>
      <c r="O47" s="29"/>
      <c r="P47" s="29"/>
      <c r="Q47" s="29"/>
      <c r="R47" s="29"/>
      <c r="S47" s="29"/>
      <c r="T47" s="29"/>
      <c r="U47" s="29"/>
      <c r="V47" s="29"/>
      <c r="W47" s="29"/>
      <c r="X47" s="29"/>
      <c r="Y47" s="29"/>
      <c r="Z47" s="29"/>
    </row>
    <row r="48" ht="15.75" customHeight="1">
      <c r="A48" s="84"/>
      <c r="B48" s="29"/>
      <c r="C48" s="29"/>
      <c r="D48" s="29"/>
      <c r="E48" s="29"/>
      <c r="F48" s="29"/>
      <c r="G48" s="29"/>
      <c r="H48" s="29"/>
      <c r="I48" s="29"/>
      <c r="J48" s="29"/>
      <c r="K48" s="84"/>
      <c r="L48" s="29"/>
      <c r="M48" s="29"/>
      <c r="N48" s="29"/>
      <c r="O48" s="29"/>
      <c r="P48" s="29"/>
      <c r="Q48" s="29"/>
      <c r="R48" s="29"/>
      <c r="S48" s="29"/>
      <c r="T48" s="29"/>
      <c r="U48" s="29"/>
      <c r="V48" s="29"/>
      <c r="W48" s="29"/>
      <c r="X48" s="29"/>
      <c r="Y48" s="29"/>
      <c r="Z48" s="29"/>
    </row>
    <row r="49" ht="15.75" customHeight="1">
      <c r="A49" s="84"/>
      <c r="B49" s="29"/>
      <c r="C49" s="29"/>
      <c r="D49" s="29"/>
      <c r="E49" s="29"/>
      <c r="F49" s="29"/>
      <c r="G49" s="29"/>
      <c r="H49" s="29"/>
      <c r="I49" s="29"/>
      <c r="J49" s="29"/>
      <c r="K49" s="84"/>
      <c r="L49" s="29"/>
      <c r="M49" s="29"/>
      <c r="N49" s="29"/>
      <c r="O49" s="29"/>
      <c r="P49" s="29"/>
      <c r="Q49" s="29"/>
      <c r="R49" s="29"/>
      <c r="S49" s="29"/>
      <c r="T49" s="29"/>
      <c r="U49" s="29"/>
      <c r="V49" s="29"/>
      <c r="W49" s="29"/>
      <c r="X49" s="29"/>
      <c r="Y49" s="29"/>
      <c r="Z49" s="29"/>
    </row>
    <row r="50" ht="15.75" customHeight="1">
      <c r="A50" s="84"/>
      <c r="B50" s="29"/>
      <c r="C50" s="29"/>
      <c r="D50" s="29"/>
      <c r="E50" s="29"/>
      <c r="F50" s="29"/>
      <c r="G50" s="29"/>
      <c r="H50" s="29"/>
      <c r="I50" s="29"/>
      <c r="J50" s="29"/>
      <c r="K50" s="84"/>
      <c r="L50" s="29"/>
      <c r="M50" s="29"/>
      <c r="N50" s="29"/>
      <c r="O50" s="29"/>
      <c r="P50" s="29"/>
      <c r="Q50" s="29"/>
      <c r="R50" s="29"/>
      <c r="S50" s="29"/>
      <c r="T50" s="29"/>
      <c r="U50" s="29"/>
      <c r="V50" s="29"/>
      <c r="W50" s="29"/>
      <c r="X50" s="29"/>
      <c r="Y50" s="29"/>
      <c r="Z50" s="29"/>
    </row>
    <row r="51" ht="15.75" customHeight="1">
      <c r="A51" s="84"/>
      <c r="B51" s="29"/>
      <c r="C51" s="29"/>
      <c r="D51" s="29"/>
      <c r="E51" s="29"/>
      <c r="F51" s="29"/>
      <c r="G51" s="29"/>
      <c r="H51" s="29"/>
      <c r="I51" s="29"/>
      <c r="J51" s="29"/>
      <c r="K51" s="84"/>
      <c r="L51" s="29"/>
      <c r="M51" s="29"/>
      <c r="N51" s="29"/>
      <c r="O51" s="29"/>
      <c r="P51" s="29"/>
      <c r="Q51" s="29"/>
      <c r="R51" s="29"/>
      <c r="S51" s="29"/>
      <c r="T51" s="29"/>
      <c r="U51" s="29"/>
      <c r="V51" s="29"/>
      <c r="W51" s="29"/>
      <c r="X51" s="29"/>
      <c r="Y51" s="29"/>
      <c r="Z51" s="29"/>
    </row>
    <row r="52" ht="15.75" customHeight="1">
      <c r="A52" s="84"/>
      <c r="B52" s="29"/>
      <c r="C52" s="29"/>
      <c r="D52" s="29"/>
      <c r="E52" s="29"/>
      <c r="F52" s="29"/>
      <c r="G52" s="29"/>
      <c r="H52" s="29"/>
      <c r="I52" s="29"/>
      <c r="J52" s="29"/>
      <c r="K52" s="84"/>
      <c r="L52" s="29"/>
      <c r="M52" s="29"/>
      <c r="N52" s="29"/>
      <c r="O52" s="29"/>
      <c r="P52" s="29"/>
      <c r="Q52" s="29"/>
      <c r="R52" s="29"/>
      <c r="S52" s="29"/>
      <c r="T52" s="29"/>
      <c r="U52" s="29"/>
      <c r="V52" s="29"/>
      <c r="W52" s="29"/>
      <c r="X52" s="29"/>
      <c r="Y52" s="29"/>
      <c r="Z52" s="29"/>
    </row>
    <row r="53" ht="15.75" customHeight="1">
      <c r="A53" s="84"/>
      <c r="B53" s="29"/>
      <c r="C53" s="29"/>
      <c r="D53" s="29"/>
      <c r="E53" s="29"/>
      <c r="F53" s="29"/>
      <c r="G53" s="29"/>
      <c r="H53" s="29"/>
      <c r="I53" s="29"/>
      <c r="J53" s="29"/>
      <c r="K53" s="84"/>
      <c r="L53" s="29"/>
      <c r="M53" s="29"/>
      <c r="N53" s="29"/>
      <c r="O53" s="29"/>
      <c r="P53" s="29"/>
      <c r="Q53" s="29"/>
      <c r="R53" s="29"/>
      <c r="S53" s="29"/>
      <c r="T53" s="29"/>
      <c r="U53" s="29"/>
      <c r="V53" s="29"/>
      <c r="W53" s="29"/>
      <c r="X53" s="29"/>
      <c r="Y53" s="29"/>
      <c r="Z53" s="29"/>
    </row>
    <row r="54" ht="15.75" customHeight="1">
      <c r="A54" s="84"/>
      <c r="B54" s="29"/>
      <c r="C54" s="29"/>
      <c r="D54" s="29"/>
      <c r="E54" s="29"/>
      <c r="F54" s="29"/>
      <c r="G54" s="29"/>
      <c r="H54" s="29"/>
      <c r="I54" s="29"/>
      <c r="J54" s="29"/>
      <c r="K54" s="84"/>
      <c r="L54" s="29"/>
      <c r="M54" s="29"/>
      <c r="N54" s="29"/>
      <c r="O54" s="29"/>
      <c r="P54" s="29"/>
      <c r="Q54" s="29"/>
      <c r="R54" s="29"/>
      <c r="S54" s="29"/>
      <c r="T54" s="29"/>
      <c r="U54" s="29"/>
      <c r="V54" s="29"/>
      <c r="W54" s="29"/>
      <c r="X54" s="29"/>
      <c r="Y54" s="29"/>
      <c r="Z54" s="29"/>
    </row>
    <row r="55" ht="15.75" customHeight="1">
      <c r="A55" s="84"/>
      <c r="B55" s="29"/>
      <c r="C55" s="29"/>
      <c r="D55" s="29"/>
      <c r="E55" s="29"/>
      <c r="F55" s="29"/>
      <c r="G55" s="29"/>
      <c r="H55" s="29"/>
      <c r="I55" s="29"/>
      <c r="J55" s="29"/>
      <c r="K55" s="84"/>
      <c r="L55" s="29"/>
      <c r="M55" s="29"/>
      <c r="N55" s="29"/>
      <c r="O55" s="29"/>
      <c r="P55" s="29"/>
      <c r="Q55" s="29"/>
      <c r="R55" s="29"/>
      <c r="S55" s="29"/>
      <c r="T55" s="29"/>
      <c r="U55" s="29"/>
      <c r="V55" s="29"/>
      <c r="W55" s="29"/>
      <c r="X55" s="29"/>
      <c r="Y55" s="29"/>
      <c r="Z55" s="29"/>
    </row>
    <row r="56" ht="15.75" customHeight="1">
      <c r="A56" s="84"/>
      <c r="B56" s="29"/>
      <c r="C56" s="29"/>
      <c r="D56" s="29"/>
      <c r="E56" s="29"/>
      <c r="F56" s="29"/>
      <c r="G56" s="29"/>
      <c r="H56" s="29"/>
      <c r="I56" s="29"/>
      <c r="J56" s="29"/>
      <c r="K56" s="84"/>
      <c r="L56" s="29"/>
      <c r="M56" s="29"/>
      <c r="N56" s="29"/>
      <c r="O56" s="29"/>
      <c r="P56" s="29"/>
      <c r="Q56" s="29"/>
      <c r="R56" s="29"/>
      <c r="S56" s="29"/>
      <c r="T56" s="29"/>
      <c r="U56" s="29"/>
      <c r="V56" s="29"/>
      <c r="W56" s="29"/>
      <c r="X56" s="29"/>
      <c r="Y56" s="29"/>
      <c r="Z56" s="29"/>
    </row>
    <row r="57" ht="15.75" customHeight="1">
      <c r="A57" s="84"/>
      <c r="B57" s="29"/>
      <c r="C57" s="29"/>
      <c r="D57" s="29"/>
      <c r="E57" s="29"/>
      <c r="F57" s="29"/>
      <c r="G57" s="29"/>
      <c r="H57" s="29"/>
      <c r="I57" s="29"/>
      <c r="J57" s="29"/>
      <c r="K57" s="84"/>
      <c r="L57" s="29"/>
      <c r="M57" s="29"/>
      <c r="N57" s="29"/>
      <c r="O57" s="29"/>
      <c r="P57" s="29"/>
      <c r="Q57" s="29"/>
      <c r="R57" s="29"/>
      <c r="S57" s="29"/>
      <c r="T57" s="29"/>
      <c r="U57" s="29"/>
      <c r="V57" s="29"/>
      <c r="W57" s="29"/>
      <c r="X57" s="29"/>
      <c r="Y57" s="29"/>
      <c r="Z57" s="29"/>
    </row>
    <row r="58" ht="15.75" customHeight="1">
      <c r="A58" s="84"/>
      <c r="B58" s="29"/>
      <c r="C58" s="29"/>
      <c r="D58" s="29"/>
      <c r="E58" s="29"/>
      <c r="F58" s="29"/>
      <c r="G58" s="29"/>
      <c r="H58" s="29"/>
      <c r="I58" s="29"/>
      <c r="J58" s="29"/>
      <c r="K58" s="84"/>
      <c r="L58" s="29"/>
      <c r="M58" s="29"/>
      <c r="N58" s="29"/>
      <c r="O58" s="29"/>
      <c r="P58" s="29"/>
      <c r="Q58" s="29"/>
      <c r="R58" s="29"/>
      <c r="S58" s="29"/>
      <c r="T58" s="29"/>
      <c r="U58" s="29"/>
      <c r="V58" s="29"/>
      <c r="W58" s="29"/>
      <c r="X58" s="29"/>
      <c r="Y58" s="29"/>
      <c r="Z58" s="29"/>
    </row>
    <row r="59" ht="15.75" customHeight="1">
      <c r="A59" s="84"/>
      <c r="B59" s="29"/>
      <c r="C59" s="29"/>
      <c r="D59" s="29"/>
      <c r="E59" s="29"/>
      <c r="F59" s="29"/>
      <c r="G59" s="29"/>
      <c r="H59" s="29"/>
      <c r="I59" s="29"/>
      <c r="J59" s="29"/>
      <c r="K59" s="84"/>
      <c r="L59" s="29"/>
      <c r="M59" s="29"/>
      <c r="N59" s="29"/>
      <c r="O59" s="29"/>
      <c r="P59" s="29"/>
      <c r="Q59" s="29"/>
      <c r="R59" s="29"/>
      <c r="S59" s="29"/>
      <c r="T59" s="29"/>
      <c r="U59" s="29"/>
      <c r="V59" s="29"/>
      <c r="W59" s="29"/>
      <c r="X59" s="29"/>
      <c r="Y59" s="29"/>
      <c r="Z59" s="29"/>
    </row>
    <row r="60" ht="15.75" customHeight="1">
      <c r="A60" s="84"/>
      <c r="B60" s="29"/>
      <c r="C60" s="29"/>
      <c r="D60" s="29"/>
      <c r="E60" s="29"/>
      <c r="F60" s="29"/>
      <c r="G60" s="29"/>
      <c r="H60" s="29"/>
      <c r="I60" s="29"/>
      <c r="J60" s="29"/>
      <c r="K60" s="84"/>
      <c r="L60" s="29"/>
      <c r="M60" s="29"/>
      <c r="N60" s="29"/>
      <c r="O60" s="29"/>
      <c r="P60" s="29"/>
      <c r="Q60" s="29"/>
      <c r="R60" s="29"/>
      <c r="S60" s="29"/>
      <c r="T60" s="29"/>
      <c r="U60" s="29"/>
      <c r="V60" s="29"/>
      <c r="W60" s="29"/>
      <c r="X60" s="29"/>
      <c r="Y60" s="29"/>
      <c r="Z60" s="29"/>
    </row>
    <row r="61" ht="15.75" customHeight="1">
      <c r="A61" s="84"/>
      <c r="B61" s="29"/>
      <c r="C61" s="29"/>
      <c r="D61" s="29"/>
      <c r="E61" s="29"/>
      <c r="F61" s="29"/>
      <c r="G61" s="29"/>
      <c r="H61" s="29"/>
      <c r="I61" s="29"/>
      <c r="J61" s="29"/>
      <c r="K61" s="84"/>
      <c r="L61" s="29"/>
      <c r="M61" s="29"/>
      <c r="N61" s="29"/>
      <c r="O61" s="29"/>
      <c r="P61" s="29"/>
      <c r="Q61" s="29"/>
      <c r="R61" s="29"/>
      <c r="S61" s="29"/>
      <c r="T61" s="29"/>
      <c r="U61" s="29"/>
      <c r="V61" s="29"/>
      <c r="W61" s="29"/>
      <c r="X61" s="29"/>
      <c r="Y61" s="29"/>
      <c r="Z61" s="29"/>
    </row>
    <row r="62" ht="15.75" customHeight="1">
      <c r="A62" s="84"/>
      <c r="B62" s="29"/>
      <c r="C62" s="29"/>
      <c r="D62" s="29"/>
      <c r="E62" s="29"/>
      <c r="F62" s="29"/>
      <c r="G62" s="29"/>
      <c r="H62" s="29"/>
      <c r="I62" s="29"/>
      <c r="J62" s="29"/>
      <c r="K62" s="84"/>
      <c r="L62" s="29"/>
      <c r="M62" s="29"/>
      <c r="N62" s="29"/>
      <c r="O62" s="29"/>
      <c r="P62" s="29"/>
      <c r="Q62" s="29"/>
      <c r="R62" s="29"/>
      <c r="S62" s="29"/>
      <c r="T62" s="29"/>
      <c r="U62" s="29"/>
      <c r="V62" s="29"/>
      <c r="W62" s="29"/>
      <c r="X62" s="29"/>
      <c r="Y62" s="29"/>
      <c r="Z62" s="29"/>
    </row>
    <row r="63" ht="15.75" customHeight="1">
      <c r="A63" s="84"/>
      <c r="B63" s="29"/>
      <c r="C63" s="29"/>
      <c r="D63" s="29"/>
      <c r="E63" s="29"/>
      <c r="F63" s="29"/>
      <c r="G63" s="29"/>
      <c r="H63" s="29"/>
      <c r="I63" s="29"/>
      <c r="J63" s="29"/>
      <c r="K63" s="84"/>
      <c r="L63" s="29"/>
      <c r="M63" s="29"/>
      <c r="N63" s="29"/>
      <c r="O63" s="29"/>
      <c r="P63" s="29"/>
      <c r="Q63" s="29"/>
      <c r="R63" s="29"/>
      <c r="S63" s="29"/>
      <c r="T63" s="29"/>
      <c r="U63" s="29"/>
      <c r="V63" s="29"/>
      <c r="W63" s="29"/>
      <c r="X63" s="29"/>
      <c r="Y63" s="29"/>
      <c r="Z63" s="29"/>
    </row>
    <row r="64" ht="15.75" customHeight="1">
      <c r="A64" s="84"/>
      <c r="B64" s="29"/>
      <c r="C64" s="29"/>
      <c r="D64" s="29"/>
      <c r="E64" s="29"/>
      <c r="F64" s="29"/>
      <c r="G64" s="29"/>
      <c r="H64" s="29"/>
      <c r="I64" s="29"/>
      <c r="J64" s="29"/>
      <c r="K64" s="84"/>
      <c r="L64" s="29"/>
      <c r="M64" s="29"/>
      <c r="N64" s="29"/>
      <c r="O64" s="29"/>
      <c r="P64" s="29"/>
      <c r="Q64" s="29"/>
      <c r="R64" s="29"/>
      <c r="S64" s="29"/>
      <c r="T64" s="29"/>
      <c r="U64" s="29"/>
      <c r="V64" s="29"/>
      <c r="W64" s="29"/>
      <c r="X64" s="29"/>
      <c r="Y64" s="29"/>
      <c r="Z64" s="29"/>
    </row>
    <row r="65" ht="15.75" customHeight="1">
      <c r="A65" s="84"/>
      <c r="B65" s="29"/>
      <c r="C65" s="29"/>
      <c r="D65" s="29"/>
      <c r="E65" s="29"/>
      <c r="F65" s="29"/>
      <c r="G65" s="29"/>
      <c r="H65" s="29"/>
      <c r="I65" s="29"/>
      <c r="J65" s="29"/>
      <c r="K65" s="84"/>
      <c r="L65" s="29"/>
      <c r="M65" s="29"/>
      <c r="N65" s="29"/>
      <c r="O65" s="29"/>
      <c r="P65" s="29"/>
      <c r="Q65" s="29"/>
      <c r="R65" s="29"/>
      <c r="S65" s="29"/>
      <c r="T65" s="29"/>
      <c r="U65" s="29"/>
      <c r="V65" s="29"/>
      <c r="W65" s="29"/>
      <c r="X65" s="29"/>
      <c r="Y65" s="29"/>
      <c r="Z65" s="29"/>
    </row>
    <row r="66" ht="15.75" customHeight="1">
      <c r="A66" s="84"/>
      <c r="B66" s="29"/>
      <c r="C66" s="29"/>
      <c r="D66" s="29"/>
      <c r="E66" s="29"/>
      <c r="F66" s="29"/>
      <c r="G66" s="29"/>
      <c r="H66" s="29"/>
      <c r="I66" s="29"/>
      <c r="J66" s="29"/>
      <c r="K66" s="84"/>
      <c r="L66" s="29"/>
      <c r="M66" s="29"/>
      <c r="N66" s="29"/>
      <c r="O66" s="29"/>
      <c r="P66" s="29"/>
      <c r="Q66" s="29"/>
      <c r="R66" s="29"/>
      <c r="S66" s="29"/>
      <c r="T66" s="29"/>
      <c r="U66" s="29"/>
      <c r="V66" s="29"/>
      <c r="W66" s="29"/>
      <c r="X66" s="29"/>
      <c r="Y66" s="29"/>
      <c r="Z66" s="29"/>
    </row>
    <row r="67" ht="15.75" customHeight="1">
      <c r="A67" s="84"/>
      <c r="B67" s="29"/>
      <c r="C67" s="29"/>
      <c r="D67" s="29"/>
      <c r="E67" s="29"/>
      <c r="F67" s="29"/>
      <c r="G67" s="29"/>
      <c r="H67" s="29"/>
      <c r="I67" s="29"/>
      <c r="J67" s="29"/>
      <c r="K67" s="84"/>
      <c r="L67" s="29"/>
      <c r="M67" s="29"/>
      <c r="N67" s="29"/>
      <c r="O67" s="29"/>
      <c r="P67" s="29"/>
      <c r="Q67" s="29"/>
      <c r="R67" s="29"/>
      <c r="S67" s="29"/>
      <c r="T67" s="29"/>
      <c r="U67" s="29"/>
      <c r="V67" s="29"/>
      <c r="W67" s="29"/>
      <c r="X67" s="29"/>
      <c r="Y67" s="29"/>
      <c r="Z67" s="29"/>
    </row>
    <row r="68" ht="15.75" customHeight="1">
      <c r="A68" s="113"/>
      <c r="B68" s="29"/>
      <c r="C68" s="29"/>
      <c r="D68" s="29"/>
      <c r="E68" s="29"/>
      <c r="F68" s="29"/>
      <c r="G68" s="29"/>
      <c r="H68" s="29"/>
      <c r="I68" s="29"/>
      <c r="J68" s="29"/>
      <c r="K68" s="113"/>
      <c r="L68" s="29"/>
      <c r="M68" s="29"/>
      <c r="N68" s="29"/>
      <c r="O68" s="29"/>
      <c r="P68" s="29"/>
      <c r="Q68" s="29"/>
      <c r="R68" s="29"/>
      <c r="S68" s="29"/>
      <c r="T68" s="29"/>
      <c r="U68" s="29"/>
      <c r="V68" s="29"/>
      <c r="W68" s="29"/>
      <c r="X68" s="29"/>
      <c r="Y68" s="29"/>
      <c r="Z68" s="29"/>
    </row>
    <row r="69" ht="15.7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ht="15.7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row>
    <row r="71" ht="15.7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ht="15.7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row>
    <row r="73" ht="15.7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ht="15.7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row>
    <row r="75" ht="15.7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ht="15.7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row>
    <row r="77" ht="15.7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ht="15.7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ht="15.7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ht="15.7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ht="15.7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ht="15.7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ht="15.7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ht="15.7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ht="15.7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ht="15.7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ht="15.75" customHeight="1">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ht="15.75" customHeight="1">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ht="15.75" customHeight="1">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ht="15.75" customHeight="1">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ht="15.75" customHeight="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ht="15.75" customHeight="1">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ht="15.75" customHeight="1">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ht="15.7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ht="15.7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ht="15.75" customHeight="1">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ht="15.75" customHeight="1">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ht="15.75" customHeight="1">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ht="15.75" customHeight="1">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ht="15.7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ht="15.75" customHeight="1">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ht="15.75" customHeight="1">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ht="15.75" customHeight="1">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ht="15.75" customHeight="1">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ht="15.75" customHeight="1">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ht="15.75" customHeight="1">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ht="15.75" customHeight="1">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ht="15.75" customHeight="1">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ht="15.75" customHeight="1">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ht="15.75" customHeight="1">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ht="15.75" customHeight="1">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ht="15.75" customHeight="1">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ht="15.75" customHeight="1">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ht="15.75" customHeight="1">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ht="15.75" customHeight="1">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ht="15.75" customHeight="1">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ht="15.75" customHeight="1">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ht="15.75" customHeight="1">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ht="15.75" customHeight="1">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ht="15.75" customHeight="1">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ht="15.75" customHeight="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ht="15.75" customHeight="1">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ht="15.75" customHeight="1">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ht="15.75" customHeight="1">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ht="15.75" customHeight="1">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ht="15.75" customHeight="1">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ht="15.75" customHeight="1">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ht="15.75" customHeight="1">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ht="15.75" customHeight="1">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ht="15.75" customHeight="1">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ht="15.75" customHeight="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ht="15.75" customHeight="1">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ht="15.75" customHeight="1">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ht="15.75" customHeight="1">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ht="15.75" customHeight="1">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ht="15.75" customHeight="1">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ht="15.75" customHeight="1">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ht="15.75" customHeight="1">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ht="15.75" customHeight="1">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ht="15.75" customHeight="1">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ht="15.75" customHeight="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ht="15.75" customHeight="1">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ht="15.75" customHeight="1">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ht="15.75" customHeight="1">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ht="15.75" customHeight="1">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ht="15.75" customHeight="1">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ht="15.75" customHeight="1">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ht="15.75" customHeight="1">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ht="15.75" customHeight="1">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ht="15.75" customHeight="1">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ht="15.75" customHeight="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ht="15.75" customHeight="1">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ht="15.75" customHeight="1">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ht="15.75" customHeight="1">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ht="15.75" customHeight="1">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ht="15.75" customHeight="1">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ht="15.75" customHeight="1">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ht="15.75" customHeight="1">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ht="15.75" customHeight="1">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ht="15.75" customHeight="1">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ht="15.75" customHeight="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ht="15.75" customHeight="1">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ht="15.75" customHeight="1">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ht="15.75" customHeight="1">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ht="15.75" customHeight="1">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ht="15.75" customHeight="1">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ht="15.75" customHeight="1">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ht="15.75" customHeight="1">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ht="15.75" customHeight="1">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ht="15.75" customHeight="1">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ht="15.75" customHeight="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ht="15.75" customHeight="1">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ht="15.75" customHeight="1">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ht="15.75" customHeight="1">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ht="15.75" customHeight="1">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ht="15.75" customHeight="1">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ht="15.75" customHeight="1">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ht="15.75" customHeight="1">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ht="15.75" customHeight="1">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ht="15.75" customHeight="1">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ht="15.75" customHeight="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ht="15.75" customHeight="1">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ht="15.75" customHeight="1">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ht="15.75" customHeight="1">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ht="15.75" customHeight="1">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ht="15.75" customHeight="1">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ht="15.75" customHeight="1">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ht="15.75" customHeight="1">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ht="15.75" customHeight="1">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ht="15.75" customHeight="1">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ht="15.75" customHeight="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ht="15.75" customHeight="1">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ht="15.75" customHeight="1">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ht="15.75" customHeight="1">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ht="15.75" customHeight="1">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ht="15.75" customHeight="1">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ht="15.75" customHeight="1">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ht="15.75" customHeight="1">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ht="15.75" customHeight="1">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ht="15.75" customHeight="1">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ht="15.75" customHeight="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ht="15.75" customHeight="1">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ht="15.75" customHeight="1">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ht="15.75" customHeight="1">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ht="15.75" customHeight="1">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ht="15.75" customHeight="1">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ht="15.75" customHeight="1">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ht="15.75" customHeight="1">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ht="15.75" customHeight="1">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ht="15.75" customHeight="1">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ht="15.75" customHeight="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ht="15.75" customHeight="1">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ht="15.75" customHeight="1">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ht="15.75" customHeight="1">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ht="15.75" customHeight="1">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ht="15.75" customHeight="1">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ht="15.75" customHeight="1">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ht="15.75" customHeight="1">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ht="15.75" customHeight="1">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ht="15.75" customHeight="1">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ht="15.75" customHeight="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ht="15.75" customHeight="1">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ht="15.75" customHeight="1">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ht="15.75" customHeight="1">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ht="15.75" customHeight="1">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ht="15.75" customHeight="1">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ht="15.75" customHeight="1">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ht="15.75" customHeight="1">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ht="15.75" customHeight="1">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ht="15.75" customHeight="1">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ht="15.75" customHeight="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ht="15.75" customHeight="1">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ht="15.75" customHeight="1">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ht="15.75" customHeight="1">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ht="15.75" customHeight="1">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ht="15.75" customHeight="1">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ht="15.75" customHeight="1">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ht="15.75" customHeight="1">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ht="15.75" customHeight="1">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ht="15.75" customHeight="1">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ht="15.75" customHeight="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ht="15.75" customHeight="1">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ht="15.75" customHeight="1">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ht="15.75" customHeight="1">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ht="15.75" customHeight="1">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ht="15.75" customHeight="1">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ht="15.75" customHeight="1">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ht="15.75" customHeight="1">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ht="15.75" customHeight="1">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ht="15.75" customHeight="1">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ht="15.75" customHeight="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ht="15.75" customHeight="1">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ht="15.75" customHeight="1">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ht="15.75" customHeight="1">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ht="15.75" customHeight="1">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ht="15.75" customHeight="1">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ht="15.75" customHeight="1">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ht="15.75" customHeight="1">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ht="15.75" customHeight="1">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ht="15.75" customHeight="1">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ht="15.75" customHeight="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ht="15.75" customHeight="1">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ht="15.75" customHeight="1">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ht="15.75" customHeight="1">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ht="15.75" customHeight="1">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ht="15.75" customHeight="1">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ht="15.75" customHeight="1">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ht="15.75" customHeight="1">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ht="15.75" customHeight="1">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ht="15.75" customHeight="1">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ht="15.75" customHeight="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ht="15.75" customHeight="1">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ht="15.75" customHeight="1">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ht="15.75" customHeight="1">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ht="15.75" customHeight="1">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ht="15.75" customHeight="1">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ht="15.75" customHeight="1">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ht="15.75" customHeight="1">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ht="15.75" customHeight="1">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ht="15.75" customHeight="1">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ht="15.75" customHeight="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ht="15.75" customHeight="1">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ht="15.75" customHeight="1">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ht="15.75" customHeight="1">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ht="15.75" customHeight="1">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ht="15.75" customHeight="1">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ht="15.75" customHeight="1">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ht="15.75" customHeight="1">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ht="15.75" customHeight="1">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ht="15.75" customHeight="1">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ht="15.75" customHeight="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ht="15.75" customHeight="1">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ht="15.75" customHeight="1">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ht="15.75" customHeight="1">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ht="15.75" customHeight="1">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ht="15.75" customHeight="1">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ht="15.75" customHeight="1">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ht="15.75" customHeight="1">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ht="15.75" customHeight="1">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ht="15.75" customHeight="1">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ht="15.75" customHeight="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ht="15.75" customHeight="1">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ht="15.75" customHeight="1">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ht="15.75" customHeight="1">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ht="15.75" customHeight="1">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ht="15.75" customHeight="1">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ht="15.75" customHeight="1">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ht="15.75" customHeight="1">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ht="15.75" customHeight="1">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ht="15.75" customHeight="1">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ht="15.75" customHeight="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ht="15.75" customHeight="1">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ht="15.75" customHeight="1">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ht="15.75" customHeight="1">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ht="15.75" customHeight="1">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ht="15.75" customHeight="1">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ht="15.75" customHeight="1">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ht="15.75" customHeight="1">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ht="15.75" customHeight="1">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ht="15.75" customHeight="1">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ht="15.75" customHeight="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ht="15.75" customHeight="1">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ht="15.75" customHeight="1">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ht="15.75" customHeight="1">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ht="15.75" customHeight="1">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ht="15.75" customHeight="1">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ht="15.75" customHeight="1">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ht="15.75" customHeight="1">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ht="15.75" customHeight="1">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ht="15.75" customHeight="1">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ht="15.75" customHeight="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ht="15.75" customHeight="1">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ht="15.75" customHeight="1">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ht="15.75" customHeight="1">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ht="15.75" customHeight="1">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ht="15.75" customHeight="1">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ht="15.75" customHeight="1">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ht="15.75" customHeight="1">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ht="15.75" customHeight="1">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ht="15.75" customHeight="1">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ht="15.75" customHeight="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ht="15.75" customHeight="1">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ht="15.75" customHeight="1">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ht="15.75" customHeight="1">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ht="15.75" customHeight="1">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ht="15.75" customHeight="1">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ht="15.75" customHeight="1">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ht="15.75" customHeight="1">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ht="15.75" customHeight="1">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ht="15.75" customHeight="1">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ht="15.75" customHeight="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ht="15.75" customHeight="1">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ht="15.75" customHeight="1">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ht="15.75" customHeight="1">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ht="15.75" customHeight="1">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ht="15.75" customHeight="1">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ht="15.75" customHeight="1">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ht="15.75" customHeight="1">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ht="15.75" customHeight="1">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ht="15.75" customHeight="1">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ht="15.75" customHeight="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ht="15.75" customHeight="1">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ht="15.75" customHeight="1">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ht="15.75" customHeight="1">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ht="15.75" customHeight="1">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ht="15.75" customHeight="1">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ht="15.75" customHeight="1">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ht="15.75" customHeight="1">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ht="15.75" customHeight="1">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ht="15.75" customHeight="1">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ht="15.75" customHeight="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ht="15.75" customHeight="1">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ht="15.75" customHeight="1">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ht="15.75" customHeight="1">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ht="15.75" customHeight="1">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ht="15.75" customHeight="1">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ht="15.75" customHeight="1">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ht="15.75" customHeight="1">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ht="15.75" customHeight="1">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ht="15.75" customHeight="1">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ht="15.75" customHeight="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ht="15.75" customHeight="1">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ht="15.75" customHeight="1">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ht="15.75" customHeight="1">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ht="15.75" customHeight="1">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ht="15.75" customHeight="1">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ht="15.75" customHeight="1">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ht="15.75" customHeight="1">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ht="15.75" customHeight="1">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ht="15.75" customHeight="1">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ht="15.75" customHeight="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ht="15.75" customHeight="1">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ht="15.75" customHeight="1">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ht="15.75" customHeight="1">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ht="15.75" customHeight="1">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ht="15.75" customHeight="1">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ht="15.75" customHeight="1">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ht="15.75" customHeight="1">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ht="15.75" customHeight="1">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ht="15.75" customHeight="1">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ht="15.75" customHeight="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ht="15.75" customHeight="1">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ht="15.75" customHeight="1">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ht="15.75" customHeight="1">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ht="15.75" customHeight="1">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ht="15.75" customHeight="1">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ht="15.75" customHeight="1">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ht="15.75" customHeight="1">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ht="15.75" customHeight="1">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ht="15.75" customHeight="1">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ht="15.75" customHeight="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ht="15.75" customHeight="1">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ht="15.75" customHeight="1">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ht="15.75" customHeight="1">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ht="15.75" customHeight="1">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ht="15.75" customHeight="1">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ht="15.75" customHeight="1">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ht="15.75" customHeight="1">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ht="15.75" customHeight="1">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ht="15.75" customHeight="1">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ht="15.75" customHeight="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ht="15.75" customHeight="1">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ht="15.75" customHeight="1">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ht="15.75" customHeight="1">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ht="15.75" customHeight="1">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ht="15.75" customHeight="1">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ht="15.75" customHeight="1">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ht="15.75" customHeight="1">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ht="15.75" customHeight="1">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ht="15.75" customHeight="1">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ht="15.75" customHeight="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ht="15.75" customHeight="1">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ht="15.75" customHeight="1">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ht="15.75" customHeight="1">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ht="15.75" customHeight="1">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ht="15.75" customHeight="1">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ht="15.75" customHeight="1">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ht="15.75" customHeight="1">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ht="15.75" customHeight="1">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ht="15.75" customHeight="1">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ht="15.75" customHeight="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ht="15.75" customHeight="1">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ht="15.75" customHeight="1">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ht="15.75" customHeight="1">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ht="15.75" customHeight="1">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ht="15.75" customHeight="1">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ht="15.75" customHeight="1">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ht="15.75" customHeight="1">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ht="15.75" customHeight="1">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ht="15.75" customHeight="1">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ht="15.75" customHeight="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ht="15.75" customHeight="1">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ht="15.75" customHeight="1">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ht="15.75" customHeight="1">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ht="15.75" customHeight="1">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ht="15.75" customHeight="1">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ht="15.75" customHeight="1">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ht="15.75" customHeight="1">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ht="15.75" customHeight="1">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ht="15.75" customHeight="1">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ht="15.75" customHeight="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ht="15.75" customHeight="1">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ht="15.75" customHeight="1">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ht="15.75" customHeight="1">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ht="15.75" customHeight="1">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ht="15.75" customHeight="1">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ht="15.75" customHeight="1">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ht="15.75" customHeight="1">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ht="15.75" customHeight="1">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ht="15.75" customHeight="1">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ht="15.75" customHeight="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ht="15.75" customHeight="1">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ht="15.75" customHeight="1">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ht="15.75" customHeight="1">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ht="15.75" customHeight="1">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ht="15.75" customHeight="1">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ht="15.75" customHeight="1">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ht="15.75" customHeight="1">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ht="15.75" customHeight="1">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ht="15.75" customHeight="1">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ht="15.75" customHeight="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ht="15.75" customHeight="1">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ht="15.75" customHeight="1">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ht="15.75" customHeight="1">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ht="15.75" customHeight="1">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ht="15.75" customHeight="1">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ht="15.75" customHeight="1">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ht="15.75" customHeight="1">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ht="15.75" customHeight="1">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ht="15.75" customHeight="1">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ht="15.75" customHeight="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ht="15.75" customHeight="1">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ht="15.75" customHeight="1">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ht="15.75" customHeight="1">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ht="15.75" customHeight="1">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ht="15.75" customHeight="1">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ht="15.75" customHeight="1">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ht="15.75" customHeight="1">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ht="15.75" customHeight="1">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ht="15.75" customHeight="1">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ht="15.75" customHeight="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ht="15.75" customHeight="1">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ht="15.75" customHeight="1">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ht="15.75" customHeight="1">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ht="15.75" customHeight="1">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ht="15.75" customHeight="1">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ht="15.75" customHeight="1">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ht="15.75" customHeight="1">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ht="15.75" customHeight="1">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ht="15.75" customHeight="1">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ht="15.75" customHeight="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ht="15.75" customHeight="1">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ht="15.75" customHeight="1">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ht="15.75" customHeight="1">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ht="15.75" customHeight="1">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ht="15.75" customHeight="1">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ht="15.75" customHeight="1">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ht="15.75" customHeight="1">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ht="15.75" customHeight="1">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ht="15.75" customHeight="1">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ht="15.75" customHeight="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ht="15.75" customHeight="1">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ht="15.75" customHeight="1">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ht="15.75" customHeight="1">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ht="15.75" customHeight="1">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ht="15.75" customHeight="1">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ht="15.75" customHeight="1">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ht="15.75" customHeight="1">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ht="15.75" customHeight="1">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ht="15.75" customHeight="1">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ht="15.75" customHeight="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ht="15.75" customHeight="1">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ht="15.75" customHeight="1">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ht="15.75" customHeight="1">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ht="15.75" customHeight="1">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ht="15.75" customHeight="1">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ht="15.75" customHeight="1">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ht="15.75" customHeight="1">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ht="15.75" customHeight="1">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ht="15.75" customHeight="1">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ht="15.75" customHeight="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ht="15.75" customHeight="1">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ht="15.75" customHeight="1">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ht="15.75" customHeight="1">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ht="15.75" customHeight="1">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ht="15.75" customHeight="1">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ht="15.75" customHeight="1">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ht="15.75" customHeight="1">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ht="15.75" customHeight="1">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ht="15.75" customHeight="1">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ht="15.75" customHeight="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ht="15.75" customHeight="1">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ht="15.75" customHeight="1">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ht="15.75" customHeight="1">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ht="15.75" customHeight="1">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ht="15.75" customHeight="1">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ht="15.75" customHeight="1">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ht="15.75" customHeight="1">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ht="15.75" customHeight="1">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ht="15.75" customHeight="1">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ht="15.75" customHeight="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ht="15.75" customHeight="1">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ht="15.75" customHeight="1">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ht="15.75" customHeight="1">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ht="15.75" customHeight="1">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ht="15.75" customHeight="1">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ht="15.75" customHeight="1">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ht="15.75" customHeight="1">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ht="15.75" customHeight="1">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ht="15.75" customHeight="1">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ht="15.75" customHeight="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ht="15.75" customHeight="1">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ht="15.75" customHeight="1">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ht="15.75" customHeight="1">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ht="15.75" customHeight="1">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ht="15.75" customHeight="1">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ht="15.75" customHeight="1">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ht="15.75" customHeight="1">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ht="15.75" customHeight="1">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ht="15.75" customHeight="1">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ht="15.75" customHeight="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ht="15.75" customHeight="1">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ht="15.75" customHeight="1">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ht="15.75" customHeight="1">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ht="15.75" customHeight="1">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ht="15.75" customHeight="1">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ht="15.75" customHeight="1">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ht="15.75" customHeight="1">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ht="15.75" customHeight="1">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ht="15.75" customHeight="1">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ht="15.75" customHeight="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ht="15.75" customHeight="1">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ht="15.75" customHeight="1">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ht="15.75" customHeight="1">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ht="15.75" customHeight="1">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ht="15.75" customHeight="1">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ht="15.75" customHeight="1">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ht="15.75" customHeight="1">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ht="15.75" customHeight="1">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ht="15.75" customHeight="1">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ht="15.75" customHeight="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ht="15.75" customHeight="1">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ht="15.75" customHeight="1">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ht="15.75" customHeight="1">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ht="15.75" customHeight="1">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ht="15.75" customHeight="1">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ht="15.75" customHeight="1">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ht="15.75" customHeight="1">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ht="15.75" customHeight="1">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ht="15.75" customHeight="1">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ht="15.75" customHeight="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ht="15.75" customHeight="1">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ht="15.75" customHeight="1">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ht="15.75" customHeight="1">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ht="15.75" customHeight="1">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ht="15.75" customHeight="1">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ht="15.75" customHeight="1">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ht="15.75" customHeight="1">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ht="15.75" customHeight="1">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ht="15.75" customHeight="1">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ht="15.75" customHeight="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ht="15.75" customHeight="1">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ht="15.75" customHeight="1">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ht="15.75" customHeight="1">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ht="15.75" customHeight="1">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ht="15.75" customHeight="1">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ht="15.75" customHeight="1">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ht="15.75" customHeight="1">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ht="15.75" customHeight="1">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ht="15.75" customHeight="1">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ht="15.75" customHeight="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ht="15.75" customHeight="1">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ht="15.75" customHeight="1">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ht="15.75" customHeight="1">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ht="15.75" customHeight="1">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ht="15.75" customHeight="1">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ht="15.75" customHeight="1">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ht="15.75" customHeight="1">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ht="15.75" customHeight="1">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ht="15.75" customHeight="1">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ht="15.75" customHeight="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ht="15.75" customHeight="1">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ht="15.75" customHeight="1">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ht="15.75" customHeight="1">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ht="15.75" customHeight="1">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ht="15.75" customHeight="1">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ht="15.75" customHeight="1">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ht="15.75" customHeight="1">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ht="15.75" customHeight="1">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ht="15.75" customHeight="1">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ht="15.75" customHeight="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ht="15.75" customHeight="1">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ht="15.75" customHeight="1">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ht="15.75" customHeight="1">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ht="15.75" customHeight="1">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ht="15.75" customHeight="1">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ht="15.75" customHeight="1">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ht="15.75" customHeight="1">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ht="15.75" customHeight="1">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ht="15.75" customHeight="1">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ht="15.75" customHeight="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ht="15.75" customHeight="1">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ht="15.75" customHeight="1">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ht="15.75" customHeight="1">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ht="15.75" customHeight="1">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ht="15.75" customHeight="1">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ht="15.75" customHeight="1">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ht="15.75" customHeight="1">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ht="15.75" customHeight="1">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ht="15.75" customHeight="1">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ht="15.75" customHeight="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ht="15.75" customHeight="1">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ht="15.75" customHeight="1">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ht="15.75" customHeight="1">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ht="15.75" customHeight="1">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ht="15.75" customHeight="1">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ht="15.75" customHeight="1">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ht="15.75" customHeight="1">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ht="15.75" customHeight="1">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ht="15.75" customHeight="1">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ht="15.75" customHeight="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ht="15.75" customHeight="1">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ht="15.75" customHeight="1">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ht="15.75" customHeight="1">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ht="15.75" customHeight="1">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ht="15.75" customHeight="1">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ht="15.75" customHeight="1">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ht="15.75" customHeight="1">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ht="15.75" customHeight="1">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ht="15.75" customHeight="1">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ht="15.75" customHeight="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ht="15.75" customHeight="1">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ht="15.75" customHeight="1">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ht="15.75" customHeight="1">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ht="15.75" customHeight="1">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ht="15.75" customHeight="1">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ht="15.75" customHeight="1">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ht="15.75" customHeight="1">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ht="15.75" customHeight="1">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ht="15.75" customHeight="1">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ht="15.75" customHeight="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ht="15.75" customHeight="1">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ht="15.75" customHeight="1">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ht="15.75" customHeight="1">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ht="15.75" customHeight="1">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ht="15.75" customHeight="1">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ht="15.75" customHeight="1">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ht="15.75" customHeight="1">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ht="15.75" customHeight="1">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ht="15.75" customHeight="1">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ht="15.75" customHeight="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ht="15.75" customHeight="1">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ht="15.75" customHeight="1">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ht="15.75" customHeight="1">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ht="15.75" customHeight="1">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ht="15.75" customHeight="1">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ht="15.75" customHeight="1">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ht="15.75" customHeight="1">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ht="15.75" customHeight="1">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ht="15.75" customHeight="1">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ht="15.75" customHeight="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ht="15.75" customHeight="1">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ht="15.75" customHeight="1">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ht="15.75" customHeight="1">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ht="15.75" customHeight="1">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ht="15.75" customHeight="1">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ht="15.75" customHeight="1">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ht="15.75" customHeight="1">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ht="15.75" customHeight="1">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ht="15.75" customHeight="1">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ht="15.75" customHeight="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ht="15.75" customHeight="1">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ht="15.75" customHeight="1">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ht="15.75" customHeight="1">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ht="15.75" customHeight="1">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ht="15.75" customHeight="1">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ht="15.75" customHeight="1">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ht="15.75" customHeight="1">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ht="15.75" customHeight="1">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ht="15.75" customHeight="1">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ht="15.75" customHeight="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ht="15.75" customHeight="1">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ht="15.75" customHeight="1">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ht="15.75" customHeight="1">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ht="15.75" customHeight="1">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ht="15.75" customHeight="1">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ht="15.75" customHeight="1">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ht="15.75" customHeight="1">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ht="15.75" customHeight="1">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ht="15.75" customHeight="1">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ht="15.75" customHeight="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ht="15.75" customHeight="1">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ht="15.75" customHeight="1">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ht="15.75" customHeight="1">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ht="15.75" customHeight="1">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ht="15.75" customHeight="1">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ht="15.75" customHeight="1">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ht="15.75" customHeight="1">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ht="15.75" customHeight="1">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ht="15.75" customHeight="1">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ht="15.75" customHeight="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ht="15.75" customHeight="1">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ht="15.75" customHeight="1">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ht="15.75" customHeight="1">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ht="15.75" customHeight="1">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ht="15.75" customHeight="1">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ht="15.75" customHeight="1">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ht="15.75" customHeight="1">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ht="15.75" customHeight="1">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ht="15.75" customHeight="1">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ht="15.75" customHeight="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ht="15.75" customHeight="1">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ht="15.75" customHeight="1">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ht="15.75" customHeight="1">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ht="15.75" customHeight="1">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ht="15.75" customHeight="1">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ht="15.75" customHeight="1">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ht="15.75" customHeight="1">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ht="15.75" customHeight="1">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ht="15.75" customHeight="1">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ht="15.75" customHeight="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ht="15.75" customHeight="1">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ht="15.75" customHeight="1">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ht="15.75" customHeight="1">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ht="15.75" customHeight="1">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ht="15.75" customHeight="1">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ht="15.75" customHeight="1">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ht="15.75" customHeight="1">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ht="15.75" customHeight="1">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ht="15.75" customHeight="1">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ht="15.75" customHeight="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ht="15.75" customHeight="1">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ht="15.75" customHeight="1">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ht="15.75" customHeight="1">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ht="15.75" customHeight="1">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ht="15.75" customHeight="1">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ht="15.75" customHeight="1">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ht="15.75" customHeight="1">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ht="15.75" customHeight="1">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ht="15.75" customHeight="1">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ht="15.75" customHeight="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ht="15.75" customHeight="1">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ht="15.75" customHeight="1">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ht="15.75" customHeight="1">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ht="15.75" customHeight="1">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ht="15.75" customHeight="1">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ht="15.75" customHeight="1">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ht="15.75" customHeight="1">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ht="15.75" customHeight="1">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ht="15.75" customHeight="1">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ht="15.75" customHeight="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ht="15.75" customHeight="1">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ht="15.75" customHeight="1">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ht="15.75" customHeight="1">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ht="15.75" customHeight="1">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ht="15.75" customHeight="1">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ht="15.75" customHeight="1">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ht="15.75" customHeight="1">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ht="15.75" customHeight="1">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ht="15.75" customHeight="1">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ht="15.75" customHeight="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ht="15.75" customHeight="1">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ht="15.75" customHeight="1">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ht="15.75" customHeight="1">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ht="15.75" customHeight="1">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ht="15.75" customHeight="1">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ht="15.75" customHeight="1">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ht="15.75" customHeight="1">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ht="15.75" customHeight="1">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ht="15.75" customHeight="1">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ht="15.75" customHeight="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ht="15.75" customHeight="1">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ht="15.75" customHeight="1">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ht="15.75" customHeight="1">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ht="15.75" customHeight="1">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ht="15.75" customHeight="1">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ht="15.75" customHeight="1">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ht="15.75" customHeight="1">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ht="15.75" customHeight="1">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ht="15.75" customHeight="1">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ht="15.75" customHeight="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ht="15.75" customHeight="1">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ht="15.75" customHeight="1">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ht="15.75" customHeight="1">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ht="15.75" customHeight="1">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ht="15.75" customHeight="1">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ht="15.75" customHeight="1">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ht="15.75" customHeight="1">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ht="15.75" customHeight="1">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ht="15.75" customHeight="1">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ht="15.75" customHeight="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ht="15.75" customHeight="1">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ht="15.75" customHeight="1">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ht="15.75" customHeight="1">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ht="15.75" customHeight="1">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ht="15.75" customHeight="1">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ht="15.75" customHeight="1">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ht="15.75" customHeight="1">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ht="15.75" customHeight="1">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ht="15.75" customHeight="1">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ht="15.75" customHeight="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ht="15.75" customHeight="1">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ht="15.75" customHeight="1">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ht="15.75" customHeight="1">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ht="15.75" customHeight="1">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ht="15.75" customHeight="1">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ht="15.75" customHeight="1">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ht="15.75" customHeight="1">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ht="15.75" customHeight="1">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ht="15.75" customHeight="1">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ht="15.75" customHeight="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ht="15.75" customHeight="1">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ht="15.75" customHeight="1">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ht="15.75" customHeight="1">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ht="15.75" customHeight="1">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ht="15.75" customHeight="1">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ht="15.75" customHeight="1">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ht="15.75" customHeight="1">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ht="15.75" customHeight="1">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ht="15.75" customHeight="1">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ht="15.75" customHeight="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ht="15.75" customHeight="1">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ht="15.75" customHeight="1">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ht="15.75" customHeight="1">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ht="15.75" customHeight="1">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ht="15.75" customHeight="1">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ht="15.75" customHeight="1">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ht="15.75" customHeight="1">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ht="15.75" customHeight="1">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ht="15.75" customHeight="1">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ht="15.75" customHeight="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ht="15.75" customHeight="1">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ht="15.75" customHeight="1">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ht="15.75" customHeight="1">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ht="15.75" customHeight="1">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ht="15.75" customHeight="1">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ht="15.75" customHeight="1">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ht="15.75" customHeight="1">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ht="15.75" customHeight="1">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ht="15.75" customHeight="1">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ht="15.75" customHeight="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ht="15.75" customHeight="1">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ht="15.75" customHeight="1">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ht="15.75" customHeight="1">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ht="15.75" customHeight="1">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ht="15.75" customHeight="1">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ht="15.75" customHeight="1">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ht="15.75" customHeight="1">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ht="15.75" customHeight="1">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ht="15.75" customHeight="1">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ht="15.75" customHeight="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ht="15.75" customHeight="1">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ht="15.75" customHeight="1">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ht="15.75" customHeight="1">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ht="15.75" customHeight="1">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ht="15.75" customHeight="1">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ht="15.75" customHeight="1">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ht="15.75" customHeight="1">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ht="15.75" customHeight="1">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ht="15.75" customHeight="1">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ht="15.75" customHeight="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ht="15.75" customHeight="1">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ht="15.75" customHeight="1">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ht="15.75" customHeight="1">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ht="15.75" customHeight="1">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ht="15.75" customHeight="1">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ht="15.75" customHeight="1">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ht="15.75" customHeight="1">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ht="15.75" customHeight="1">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ht="15.75" customHeight="1">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ht="15.75" customHeight="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ht="15.75" customHeight="1">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ht="15.75" customHeight="1">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ht="15.75" customHeight="1">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ht="15.75" customHeight="1">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ht="15.75" customHeight="1">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ht="15.75" customHeight="1">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ht="15.75" customHeight="1">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ht="15.75" customHeight="1">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ht="15.75" customHeight="1">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ht="15.75" customHeight="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ht="15.75" customHeight="1">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ht="15.75" customHeight="1">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ht="15.75" customHeight="1">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ht="15.75" customHeight="1">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ht="15.75" customHeight="1">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ht="15.75" customHeight="1">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ht="15.75" customHeight="1">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ht="15.75" customHeight="1">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ht="15.75" customHeight="1">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ht="15.75" customHeight="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ht="15.75" customHeight="1">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ht="15.75" customHeight="1">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ht="15.75" customHeight="1">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ht="15.75" customHeight="1">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ht="15.75" customHeight="1">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ht="15.75" customHeight="1">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ht="15.75" customHeight="1">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ht="15.75" customHeight="1">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ht="15.75" customHeight="1">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ht="15.75" customHeight="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ht="15.75" customHeight="1">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ht="15.75" customHeight="1">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ht="15.75" customHeight="1">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ht="15.75" customHeight="1">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ht="15.75" customHeight="1">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ht="15.75" customHeight="1">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ht="15.75" customHeight="1">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ht="15.75" customHeight="1">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ht="15.75" customHeight="1">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ht="15.75" customHeight="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ht="15.75" customHeight="1">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ht="15.75" customHeight="1">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ht="15.75" customHeight="1">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ht="15.75" customHeight="1">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ht="15.75" customHeight="1">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ht="15.75" customHeight="1">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ht="15.75" customHeight="1">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ht="15.75" customHeight="1">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ht="15.75" customHeight="1">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ht="15.75" customHeight="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ht="15.75" customHeight="1">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ht="15.75" customHeight="1">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ht="15.75" customHeight="1">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ht="15.75" customHeight="1">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ht="15.75" customHeight="1">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ht="15.75" customHeight="1">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ht="15.75" customHeight="1">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ht="15.75" customHeight="1">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ht="15.75" customHeight="1">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ht="15.75" customHeight="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ht="15.75" customHeight="1">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ht="15.75" customHeight="1">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ht="15.75" customHeight="1">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ht="15.75" customHeight="1">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ht="15.75" customHeight="1">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ht="15.75" customHeight="1">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ht="15.75" customHeight="1">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ht="15.75" customHeight="1">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ht="15.75" customHeight="1">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sheetData>
  <mergeCells count="14">
    <mergeCell ref="B6:I6"/>
    <mergeCell ref="B10:I10"/>
    <mergeCell ref="L10:V10"/>
    <mergeCell ref="L13:V13"/>
    <mergeCell ref="B15:I15"/>
    <mergeCell ref="L17:V17"/>
    <mergeCell ref="A1:A68"/>
    <mergeCell ref="B1:J1"/>
    <mergeCell ref="K1:K68"/>
    <mergeCell ref="L1:W2"/>
    <mergeCell ref="D2:E2"/>
    <mergeCell ref="G2:H2"/>
    <mergeCell ref="L6:V6"/>
    <mergeCell ref="B19:I19"/>
  </mergeCells>
  <conditionalFormatting sqref="C2">
    <cfRule type="expression" dxfId="1" priority="1">
      <formula>C2&lt;&gt;J4</formula>
    </cfRule>
  </conditionalFormatting>
  <conditionalFormatting sqref="C5 C8:C9 C11:C14 C17:C18 C21:C23">
    <cfRule type="expression" dxfId="2" priority="2" stopIfTrue="1">
      <formula>OR($C$5&lt;10, $C$4&lt;10)</formula>
    </cfRule>
  </conditionalFormatting>
  <conditionalFormatting sqref="C11:I11 C20:I20">
    <cfRule type="cellIs" dxfId="0" priority="3" operator="greaterThanOrEqual">
      <formula>3</formula>
    </cfRule>
  </conditionalFormatting>
  <conditionalFormatting sqref="D5 D8:D9 D11:D14 D17:D18 D20:D23">
    <cfRule type="expression" dxfId="2" priority="4" stopIfTrue="1">
      <formula>OR($D$5&lt;10, $D$4&lt;10)</formula>
    </cfRule>
  </conditionalFormatting>
  <conditionalFormatting sqref="E5 E8:E9 E11:E14 E17:E18 E20:E23">
    <cfRule type="expression" dxfId="2" priority="5" stopIfTrue="1">
      <formula>OR($E$5&lt;10, $E$4&lt;10)</formula>
    </cfRule>
  </conditionalFormatting>
  <conditionalFormatting sqref="F5 F8:F9 F11:F14 F17:F18 F20:F23">
    <cfRule type="expression" dxfId="2" priority="6" stopIfTrue="1">
      <formula>OR($F$5&lt;10, $F$4&lt;10)</formula>
    </cfRule>
  </conditionalFormatting>
  <conditionalFormatting sqref="G5 G8:G9 G11:G14 G17:G18 G20:G23">
    <cfRule type="expression" dxfId="2" priority="7" stopIfTrue="1">
      <formula>OR($G$5&lt;10, $G$4&lt;10)</formula>
    </cfRule>
  </conditionalFormatting>
  <conditionalFormatting sqref="H5 H8:H9 H11:H14 H17:H18 H20:H23">
    <cfRule type="expression" dxfId="2" priority="8" stopIfTrue="1">
      <formula>OR($H$5&lt;10, $H$4&lt;10)</formula>
    </cfRule>
  </conditionalFormatting>
  <conditionalFormatting sqref="I5 I8:I9 I11:I12 I17:I18 I21">
    <cfRule type="expression" dxfId="2" priority="9" stopIfTrue="1">
      <formula>OR($I$5&lt;10, $I$4&lt;10)</formula>
    </cfRule>
  </conditionalFormatting>
  <conditionalFormatting sqref="J4">
    <cfRule type="expression" dxfId="1" priority="10">
      <formula>J4&lt;&gt;C2</formula>
    </cfRule>
  </conditionalFormatting>
  <conditionalFormatting sqref="M5 M8:M9 M12 M15:M16 M19">
    <cfRule type="expression" dxfId="2" priority="11" stopIfTrue="1">
      <formula>OR($M$5&lt;10, $M$4&lt;10)</formula>
    </cfRule>
  </conditionalFormatting>
  <conditionalFormatting sqref="M11:V11">
    <cfRule type="expression" dxfId="2" priority="12" stopIfTrue="1">
      <formula>OR($M$5&lt;10, $M$4&lt;10)</formula>
    </cfRule>
  </conditionalFormatting>
  <conditionalFormatting sqref="M11:V11">
    <cfRule type="cellIs" dxfId="0" priority="13" operator="greaterThanOrEqual">
      <formula>3</formula>
    </cfRule>
  </conditionalFormatting>
  <conditionalFormatting sqref="M18:V18">
    <cfRule type="expression" dxfId="2" priority="14" stopIfTrue="1">
      <formula>OR($M$5&lt;10, $M$4&lt;10)</formula>
    </cfRule>
  </conditionalFormatting>
  <conditionalFormatting sqref="M18:V18">
    <cfRule type="cellIs" dxfId="0" priority="15" operator="greaterThanOrEqual">
      <formula>3</formula>
    </cfRule>
  </conditionalFormatting>
  <conditionalFormatting sqref="N5 N8:N9 N15:N16">
    <cfRule type="expression" dxfId="2" priority="16" stopIfTrue="1">
      <formula>OR($N$5&lt;10, $N$4&lt;10)</formula>
    </cfRule>
  </conditionalFormatting>
  <conditionalFormatting sqref="N11:N12">
    <cfRule type="expression" dxfId="2" priority="17" stopIfTrue="1">
      <formula>OR($N$5&lt;10, $N$4&lt;10)</formula>
    </cfRule>
  </conditionalFormatting>
  <conditionalFormatting sqref="N18:N19">
    <cfRule type="expression" dxfId="2" priority="18" stopIfTrue="1">
      <formula>OR($N$5&lt;10, $N$4&lt;10)</formula>
    </cfRule>
  </conditionalFormatting>
  <conditionalFormatting sqref="O5 O8:O9 O15:O16">
    <cfRule type="expression" dxfId="2" priority="19" stopIfTrue="1">
      <formula>OR($O$5&lt;10, $O$4&lt;10)</formula>
    </cfRule>
  </conditionalFormatting>
  <conditionalFormatting sqref="O11:O12">
    <cfRule type="expression" dxfId="2" priority="20" stopIfTrue="1">
      <formula>OR($O$5&lt;10, $O$4&lt;10)</formula>
    </cfRule>
  </conditionalFormatting>
  <conditionalFormatting sqref="O18:O19">
    <cfRule type="expression" dxfId="2" priority="21" stopIfTrue="1">
      <formula>OR($O$5&lt;10, $O$4&lt;10)</formula>
    </cfRule>
  </conditionalFormatting>
  <conditionalFormatting sqref="P5 P8:P9 P15:P16">
    <cfRule type="expression" dxfId="2" priority="22" stopIfTrue="1">
      <formula>OR($P$5&lt;10, $P$4&lt;10)</formula>
    </cfRule>
  </conditionalFormatting>
  <conditionalFormatting sqref="P11:P12">
    <cfRule type="expression" dxfId="2" priority="23" stopIfTrue="1">
      <formula>OR($P$5&lt;10, $P$4&lt;10)</formula>
    </cfRule>
  </conditionalFormatting>
  <conditionalFormatting sqref="P18:P19">
    <cfRule type="expression" dxfId="2" priority="24" stopIfTrue="1">
      <formula>OR($P$5&lt;10, $P$4&lt;10)</formula>
    </cfRule>
  </conditionalFormatting>
  <conditionalFormatting sqref="Q5 Q8:Q9 Q15:Q16">
    <cfRule type="expression" dxfId="2" priority="25" stopIfTrue="1">
      <formula>OR($Q$5&lt;10, $Q$4&lt;10)</formula>
    </cfRule>
  </conditionalFormatting>
  <conditionalFormatting sqref="Q11:Q12">
    <cfRule type="expression" dxfId="2" priority="26" stopIfTrue="1">
      <formula>OR($Q$5&lt;10, $Q$4&lt;10)</formula>
    </cfRule>
  </conditionalFormatting>
  <conditionalFormatting sqref="Q18:Q19">
    <cfRule type="expression" dxfId="2" priority="27" stopIfTrue="1">
      <formula>OR($Q$5&lt;10, $Q$4&lt;10)</formula>
    </cfRule>
  </conditionalFormatting>
  <conditionalFormatting sqref="R5 R8:R9 R15:R16">
    <cfRule type="expression" dxfId="2" priority="28" stopIfTrue="1">
      <formula>OR($R$5&lt;10, $R$4&lt;10)</formula>
    </cfRule>
  </conditionalFormatting>
  <conditionalFormatting sqref="R11:R12">
    <cfRule type="expression" dxfId="2" priority="29" stopIfTrue="1">
      <formula>OR($R$5&lt;10, $R$4&lt;10)</formula>
    </cfRule>
  </conditionalFormatting>
  <conditionalFormatting sqref="R18:R19">
    <cfRule type="expression" dxfId="2" priority="30" stopIfTrue="1">
      <formula>OR($R$5&lt;10, $R$4&lt;10)</formula>
    </cfRule>
  </conditionalFormatting>
  <conditionalFormatting sqref="S5 S8:S9 S15:S16">
    <cfRule type="expression" dxfId="2" priority="31" stopIfTrue="1">
      <formula>OR($S$5&lt;10, $S$4&lt;10)</formula>
    </cfRule>
  </conditionalFormatting>
  <conditionalFormatting sqref="S11:S12">
    <cfRule type="expression" dxfId="2" priority="32" stopIfTrue="1">
      <formula>OR($S$5&lt;10, $S$4&lt;10)</formula>
    </cfRule>
  </conditionalFormatting>
  <conditionalFormatting sqref="S18:S19">
    <cfRule type="expression" dxfId="2" priority="33" stopIfTrue="1">
      <formula>OR($S$5&lt;10, $S$4&lt;10)</formula>
    </cfRule>
  </conditionalFormatting>
  <conditionalFormatting sqref="T5 T8:T9 T15:T16">
    <cfRule type="expression" dxfId="2" priority="34" stopIfTrue="1">
      <formula>OR($T$5&lt;10, $T$4&lt;10)</formula>
    </cfRule>
  </conditionalFormatting>
  <conditionalFormatting sqref="T11:T12">
    <cfRule type="expression" dxfId="2" priority="35" stopIfTrue="1">
      <formula>OR($T$5&lt;10, $T$4&lt;10)</formula>
    </cfRule>
  </conditionalFormatting>
  <conditionalFormatting sqref="T18:T19">
    <cfRule type="expression" dxfId="2" priority="36" stopIfTrue="1">
      <formula>OR($T$5&lt;10, $T$4&lt;10)</formula>
    </cfRule>
  </conditionalFormatting>
  <conditionalFormatting sqref="U5 U8:U9 U15:U16">
    <cfRule type="expression" dxfId="2" priority="37" stopIfTrue="1">
      <formula>OR($U$5&lt;10, $U$4&lt;10)</formula>
    </cfRule>
  </conditionalFormatting>
  <conditionalFormatting sqref="U11:U12">
    <cfRule type="expression" dxfId="2" priority="38" stopIfTrue="1">
      <formula>OR($U$5&lt;10, $U$4&lt;10)</formula>
    </cfRule>
  </conditionalFormatting>
  <conditionalFormatting sqref="U18:U19">
    <cfRule type="expression" dxfId="2" priority="39" stopIfTrue="1">
      <formula>OR($U$5&lt;10, $U$4&lt;10)</formula>
    </cfRule>
  </conditionalFormatting>
  <conditionalFormatting sqref="V5 V8:V9 V15:V16">
    <cfRule type="expression" dxfId="2" priority="40" stopIfTrue="1">
      <formula>OR($V$5&lt;10, $V$4&lt;10)</formula>
    </cfRule>
  </conditionalFormatting>
  <conditionalFormatting sqref="V11:V12">
    <cfRule type="expression" dxfId="2" priority="41" stopIfTrue="1">
      <formula>OR($V$5&lt;10, $V$4&lt;10)</formula>
    </cfRule>
  </conditionalFormatting>
  <conditionalFormatting sqref="V18:V19">
    <cfRule type="expression" dxfId="2" priority="42" stopIfTrue="1">
      <formula>OR($V$5&lt;10, $V$4&lt;10)</formula>
    </cfRule>
  </conditionalFormatting>
  <printOptions/>
  <pageMargins bottom="0.75" footer="0.0" header="0.0" left="0.7" right="0.7"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2CB"/>
    <pageSetUpPr/>
  </sheetPr>
  <sheetViews>
    <sheetView workbookViewId="0"/>
  </sheetViews>
  <sheetFormatPr customHeight="1" defaultColWidth="11.22" defaultRowHeight="15.0"/>
  <cols>
    <col customWidth="1" min="1" max="4" width="8.89"/>
    <col customWidth="1" min="5" max="5" width="11.33"/>
    <col customWidth="1" min="6" max="6" width="8.89"/>
    <col customWidth="1" min="7" max="7" width="10.67"/>
    <col customWidth="1" min="8" max="26" width="8.89"/>
  </cols>
  <sheetData>
    <row r="1" ht="15.75" customHeight="1">
      <c r="A1" s="567" t="s">
        <v>356</v>
      </c>
    </row>
    <row r="2" ht="15.75" customHeight="1"/>
    <row r="3" ht="15.75" customHeight="1">
      <c r="A3" s="568" t="s">
        <v>357</v>
      </c>
      <c r="B3" s="569"/>
      <c r="C3" s="569"/>
      <c r="D3" s="569"/>
      <c r="E3" s="569"/>
      <c r="F3" s="569"/>
      <c r="G3" s="570"/>
    </row>
    <row r="4" ht="15.75" customHeight="1">
      <c r="A4" s="571"/>
      <c r="G4" s="572"/>
    </row>
    <row r="5" ht="15.75" customHeight="1">
      <c r="A5" s="571"/>
      <c r="G5" s="572"/>
    </row>
    <row r="6" ht="15.75" customHeight="1">
      <c r="A6" s="571"/>
      <c r="G6" s="572"/>
    </row>
    <row r="7" ht="15.75" customHeight="1">
      <c r="A7" s="571"/>
      <c r="G7" s="572"/>
    </row>
    <row r="8" ht="15.75" customHeight="1">
      <c r="A8" s="571"/>
      <c r="G8" s="572"/>
    </row>
    <row r="9" ht="15.75" customHeight="1">
      <c r="A9" s="571"/>
      <c r="G9" s="572"/>
    </row>
    <row r="10" ht="15.75" customHeight="1">
      <c r="A10" s="573"/>
      <c r="B10" s="410"/>
      <c r="C10" s="410"/>
      <c r="D10" s="410"/>
      <c r="E10" s="410"/>
      <c r="F10" s="410"/>
      <c r="G10" s="574"/>
    </row>
    <row r="11" ht="15.75" customHeight="1">
      <c r="A11" s="575"/>
      <c r="B11" s="575"/>
      <c r="C11" s="575"/>
      <c r="D11" s="575"/>
      <c r="E11" s="575"/>
      <c r="F11" s="575"/>
      <c r="G11" s="575"/>
    </row>
    <row r="12" ht="15.75" customHeight="1">
      <c r="A12" s="576"/>
      <c r="B12" s="577" t="s">
        <v>358</v>
      </c>
      <c r="C12" s="577" t="s">
        <v>359</v>
      </c>
      <c r="D12" s="577" t="s">
        <v>62</v>
      </c>
      <c r="E12" s="577" t="s">
        <v>360</v>
      </c>
      <c r="F12" s="578" t="s">
        <v>361</v>
      </c>
      <c r="G12" s="578" t="s">
        <v>362</v>
      </c>
    </row>
    <row r="13" ht="15.75" customHeight="1">
      <c r="A13" s="579" t="s">
        <v>363</v>
      </c>
      <c r="B13" s="580" t="s">
        <v>364</v>
      </c>
      <c r="C13" s="581">
        <v>75.0</v>
      </c>
      <c r="D13" s="582" t="s">
        <v>365</v>
      </c>
      <c r="E13" s="581">
        <v>401.0</v>
      </c>
      <c r="F13" s="581">
        <v>0.0</v>
      </c>
      <c r="G13" s="581">
        <v>0.0</v>
      </c>
    </row>
    <row r="14" ht="15.75" customHeight="1">
      <c r="A14" s="579" t="s">
        <v>366</v>
      </c>
      <c r="B14" s="583"/>
      <c r="C14" s="584"/>
      <c r="D14" s="585"/>
      <c r="E14" s="584"/>
      <c r="F14" s="584"/>
      <c r="G14" s="584"/>
    </row>
    <row r="15" ht="15.75" customHeight="1">
      <c r="A15" s="579" t="s">
        <v>367</v>
      </c>
      <c r="B15" s="583"/>
      <c r="C15" s="584"/>
      <c r="D15" s="585"/>
      <c r="E15" s="584"/>
      <c r="F15" s="584"/>
      <c r="G15" s="584"/>
    </row>
    <row r="16" ht="15.75" customHeight="1">
      <c r="A16" s="579" t="s">
        <v>368</v>
      </c>
      <c r="B16" s="583"/>
      <c r="C16" s="584"/>
      <c r="D16" s="585"/>
      <c r="E16" s="584"/>
      <c r="F16" s="584"/>
      <c r="G16" s="584"/>
    </row>
    <row r="17" ht="15.75" customHeight="1">
      <c r="A17" s="586"/>
      <c r="B17" s="586"/>
      <c r="C17" s="586"/>
      <c r="D17" s="586"/>
      <c r="E17" s="586"/>
      <c r="F17" s="575"/>
      <c r="G17" s="575"/>
    </row>
    <row r="18" ht="15.75" customHeight="1">
      <c r="A18" s="587"/>
      <c r="B18" s="587"/>
      <c r="C18" s="587"/>
      <c r="D18" s="587"/>
      <c r="E18" s="587"/>
      <c r="F18" s="587"/>
      <c r="G18" s="587"/>
    </row>
    <row r="19" ht="15.75" customHeight="1">
      <c r="A19" s="587"/>
      <c r="B19" s="587"/>
      <c r="C19" s="587"/>
      <c r="D19" s="587"/>
      <c r="E19" s="587"/>
      <c r="F19" s="587"/>
      <c r="G19" s="587"/>
    </row>
    <row r="20" ht="15.75" customHeight="1">
      <c r="A20" s="587"/>
      <c r="B20" s="587"/>
      <c r="C20" s="587"/>
      <c r="D20" s="587"/>
      <c r="E20" s="587"/>
      <c r="F20" s="587"/>
      <c r="G20" s="587"/>
      <c r="I20" s="588"/>
    </row>
    <row r="21" ht="15.75" customHeight="1">
      <c r="A21" s="587"/>
      <c r="B21" s="587"/>
      <c r="C21" s="587"/>
      <c r="D21" s="587"/>
      <c r="E21" s="587"/>
      <c r="F21" s="587"/>
      <c r="G21" s="587"/>
    </row>
    <row r="22" ht="15.75" customHeight="1">
      <c r="A22" s="587"/>
      <c r="B22" s="587"/>
      <c r="C22" s="587"/>
      <c r="D22" s="587"/>
      <c r="E22" s="587"/>
      <c r="F22" s="587"/>
      <c r="G22" s="587"/>
    </row>
    <row r="23" ht="15.75" customHeight="1">
      <c r="A23" s="587"/>
      <c r="B23" s="587"/>
      <c r="C23" s="587"/>
      <c r="D23" s="587"/>
      <c r="E23" s="587"/>
      <c r="F23" s="587"/>
      <c r="G23" s="587"/>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3:G10"/>
  </mergeCell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D3F5"/>
    <pageSetUpPr/>
  </sheetPr>
  <sheetViews>
    <sheetView workbookViewId="0"/>
  </sheetViews>
  <sheetFormatPr customHeight="1" defaultColWidth="11.22" defaultRowHeight="15.0" outlineLevelRow="1"/>
  <cols>
    <col customWidth="1" min="1" max="2" width="12.33"/>
    <col customWidth="1" min="3" max="3" width="8.89"/>
    <col customWidth="1" min="4" max="4" width="11.11"/>
    <col customWidth="1" min="5" max="5" width="18.0"/>
    <col customWidth="1" min="6" max="6" width="11.33"/>
    <col customWidth="1" min="7" max="7" width="13.89"/>
    <col customWidth="1" min="8" max="8" width="12.44"/>
    <col customWidth="1" min="9" max="9" width="14.67"/>
    <col customWidth="1" min="10" max="10" width="13.44"/>
    <col customWidth="1" min="11" max="11" width="12.44"/>
    <col customWidth="1" min="12" max="12" width="14.44"/>
    <col customWidth="1" min="13" max="13" width="13.33"/>
    <col customWidth="1" min="14" max="14" width="13.11"/>
    <col customWidth="1" min="15" max="15" width="15.11"/>
    <col customWidth="1" min="16" max="16" width="12.0"/>
    <col customWidth="1" min="17" max="17" width="14.67"/>
    <col customWidth="1" min="18" max="18" width="16.0"/>
    <col customWidth="1" min="19" max="19" width="16.44"/>
    <col customWidth="1" min="20" max="20" width="8.89"/>
    <col customWidth="1" min="21" max="21" width="16.11"/>
    <col customWidth="1" min="22" max="22" width="16.67"/>
    <col customWidth="1" min="23" max="23" width="8.89"/>
    <col customWidth="1" min="24" max="24" width="16.44"/>
    <col customWidth="1" min="25" max="25" width="18.0"/>
    <col customWidth="1" min="26" max="26" width="8.89"/>
    <col customWidth="1" min="27" max="27" width="14.89"/>
    <col customWidth="1" min="28" max="28" width="15.44"/>
    <col customWidth="1" min="29" max="29" width="8.44"/>
    <col customWidth="1" min="30" max="30" width="15.0"/>
    <col customWidth="1" min="31" max="31" width="14.33"/>
    <col customWidth="1" min="32" max="32" width="8.89"/>
    <col customWidth="1" min="33" max="33" width="17.0"/>
    <col customWidth="1" min="34" max="34" width="15.0"/>
    <col customWidth="1" min="35" max="35" width="8.89"/>
    <col customWidth="1" min="36" max="36" width="17.11"/>
    <col customWidth="1" min="37" max="37" width="14.11"/>
    <col customWidth="1" min="38" max="38" width="8.89"/>
    <col customWidth="1" min="39" max="40" width="15.11"/>
    <col customWidth="1" min="41" max="41" width="8.89"/>
    <col customWidth="1" min="42" max="42" width="16.67"/>
    <col customWidth="1" min="43" max="43" width="17.0"/>
    <col customWidth="1" min="44" max="44" width="8.89"/>
    <col customWidth="1" min="45" max="45" width="15.89"/>
    <col customWidth="1" min="46" max="46" width="14.0"/>
    <col customWidth="1" min="47" max="47" width="8.89"/>
    <col customWidth="1" min="48" max="48" width="15.0"/>
    <col customWidth="1" min="49" max="49" width="16.0"/>
    <col customWidth="1" min="50" max="50" width="8.89"/>
    <col customWidth="1" min="51" max="51" width="17.67"/>
    <col customWidth="1" min="52" max="52" width="14.0"/>
    <col customWidth="1" min="53" max="53" width="8.89"/>
    <col customWidth="1" min="54" max="54" width="17.11"/>
    <col customWidth="1" min="55" max="55" width="13.33"/>
    <col customWidth="1" min="56" max="56" width="8.89"/>
    <col customWidth="1" min="57" max="57" width="15.89"/>
  </cols>
  <sheetData>
    <row r="1" ht="15.75" customHeight="1">
      <c r="A1" s="567" t="s">
        <v>369</v>
      </c>
    </row>
    <row r="2" ht="18.75" customHeight="1">
      <c r="A2" s="589" t="s">
        <v>370</v>
      </c>
      <c r="B2" s="569"/>
      <c r="C2" s="569"/>
      <c r="D2" s="569"/>
      <c r="E2" s="569"/>
      <c r="F2" s="569"/>
      <c r="G2" s="569"/>
      <c r="H2" s="569"/>
      <c r="I2" s="569"/>
      <c r="J2" s="569"/>
      <c r="K2" s="570"/>
      <c r="L2" s="587"/>
      <c r="M2" s="587"/>
      <c r="N2" s="587"/>
      <c r="O2" s="590"/>
      <c r="P2" s="590"/>
      <c r="Q2" s="590"/>
      <c r="R2" s="590"/>
      <c r="S2" s="590"/>
      <c r="T2" s="590"/>
      <c r="U2" s="590"/>
      <c r="V2" s="590"/>
      <c r="W2" s="590"/>
      <c r="X2" s="590"/>
      <c r="Y2" s="590"/>
      <c r="Z2" s="590"/>
      <c r="AA2" s="590"/>
      <c r="AB2" s="590"/>
      <c r="AC2" s="590"/>
      <c r="AD2" s="590"/>
      <c r="AE2" s="590"/>
      <c r="AF2" s="590"/>
      <c r="AG2" s="590"/>
      <c r="AH2" s="590"/>
      <c r="AI2" s="590"/>
      <c r="AJ2" s="590"/>
      <c r="AK2" s="590"/>
      <c r="AL2" s="590"/>
      <c r="AM2" s="590"/>
      <c r="AN2" s="590"/>
      <c r="AO2" s="590"/>
      <c r="AP2" s="590"/>
      <c r="AQ2" s="590"/>
      <c r="AR2" s="590"/>
      <c r="AS2" s="590"/>
      <c r="AT2" s="590"/>
      <c r="AU2" s="590"/>
      <c r="AV2" s="590"/>
      <c r="AW2" s="590"/>
      <c r="AX2" s="590"/>
      <c r="AY2" s="590"/>
      <c r="AZ2" s="590"/>
      <c r="BA2" s="590"/>
      <c r="BB2" s="590"/>
      <c r="BC2" s="590"/>
      <c r="BD2" s="590"/>
      <c r="BE2" s="590"/>
    </row>
    <row r="3" ht="18.75" customHeight="1">
      <c r="A3" s="571"/>
      <c r="K3" s="572"/>
      <c r="L3" s="587"/>
      <c r="M3" s="587"/>
      <c r="N3" s="587"/>
      <c r="O3" s="590"/>
      <c r="P3" s="590"/>
      <c r="Q3" s="590"/>
      <c r="R3" s="590"/>
      <c r="S3" s="590"/>
      <c r="T3" s="590"/>
      <c r="U3" s="590"/>
      <c r="V3" s="590"/>
      <c r="W3" s="590"/>
      <c r="X3" s="590"/>
      <c r="Y3" s="590"/>
      <c r="Z3" s="590"/>
      <c r="AA3" s="590"/>
      <c r="AB3" s="590"/>
      <c r="AC3" s="590"/>
      <c r="AD3" s="590"/>
      <c r="AE3" s="590"/>
      <c r="AF3" s="590"/>
      <c r="AG3" s="590"/>
      <c r="AH3" s="590"/>
      <c r="AI3" s="590"/>
      <c r="AJ3" s="590"/>
      <c r="AK3" s="590"/>
      <c r="AL3" s="590"/>
      <c r="AM3" s="590"/>
      <c r="AN3" s="590"/>
      <c r="AO3" s="590"/>
      <c r="AP3" s="590"/>
      <c r="AQ3" s="590"/>
      <c r="AR3" s="590"/>
      <c r="AS3" s="590"/>
      <c r="AT3" s="590"/>
      <c r="AU3" s="590"/>
      <c r="AV3" s="590"/>
      <c r="AW3" s="590"/>
      <c r="AX3" s="590"/>
      <c r="AY3" s="590"/>
      <c r="AZ3" s="590"/>
      <c r="BA3" s="590"/>
      <c r="BB3" s="590"/>
      <c r="BC3" s="590"/>
      <c r="BD3" s="590"/>
      <c r="BE3" s="590"/>
    </row>
    <row r="4" ht="18.75" customHeight="1">
      <c r="A4" s="571"/>
      <c r="K4" s="572"/>
      <c r="L4" s="587"/>
      <c r="M4" s="587"/>
      <c r="N4" s="587"/>
      <c r="O4" s="590"/>
      <c r="P4" s="590"/>
      <c r="Q4" s="590"/>
      <c r="R4" s="590"/>
      <c r="S4" s="590"/>
      <c r="T4" s="590"/>
      <c r="U4" s="590"/>
      <c r="V4" s="590"/>
      <c r="W4" s="590"/>
      <c r="X4" s="590"/>
      <c r="Y4" s="590"/>
      <c r="Z4" s="590"/>
      <c r="AA4" s="590"/>
      <c r="AB4" s="590"/>
      <c r="AC4" s="590"/>
      <c r="AD4" s="590"/>
      <c r="AE4" s="590"/>
      <c r="AF4" s="590"/>
      <c r="AG4" s="590"/>
      <c r="AH4" s="590"/>
      <c r="AI4" s="590"/>
      <c r="AJ4" s="590"/>
      <c r="AK4" s="590"/>
      <c r="AL4" s="590"/>
      <c r="AM4" s="590"/>
      <c r="AN4" s="590"/>
      <c r="AO4" s="590"/>
      <c r="AP4" s="590"/>
      <c r="AQ4" s="590"/>
      <c r="AR4" s="590"/>
      <c r="AS4" s="590"/>
      <c r="AT4" s="590"/>
      <c r="AU4" s="590"/>
      <c r="AV4" s="590"/>
      <c r="AW4" s="590"/>
      <c r="AX4" s="590"/>
      <c r="AY4" s="590"/>
      <c r="AZ4" s="590"/>
      <c r="BA4" s="590"/>
      <c r="BB4" s="590"/>
      <c r="BC4" s="590"/>
      <c r="BD4" s="590"/>
      <c r="BE4" s="590"/>
    </row>
    <row r="5" ht="18.75" customHeight="1">
      <c r="A5" s="571"/>
      <c r="K5" s="572"/>
      <c r="L5" s="587"/>
      <c r="M5" s="587"/>
      <c r="N5" s="587"/>
      <c r="O5" s="590"/>
      <c r="P5" s="590"/>
      <c r="Q5" s="590"/>
      <c r="R5" s="590"/>
      <c r="S5" s="590"/>
      <c r="T5" s="590"/>
      <c r="U5" s="590"/>
      <c r="V5" s="590"/>
      <c r="W5" s="590"/>
      <c r="X5" s="590"/>
      <c r="Y5" s="590"/>
      <c r="Z5" s="590"/>
      <c r="AA5" s="590"/>
      <c r="AB5" s="590"/>
      <c r="AC5" s="590"/>
      <c r="AD5" s="590"/>
      <c r="AE5" s="590"/>
      <c r="AF5" s="590"/>
      <c r="AG5" s="590"/>
      <c r="AH5" s="590"/>
      <c r="AI5" s="590"/>
      <c r="AJ5" s="590"/>
      <c r="AK5" s="590"/>
      <c r="AL5" s="590"/>
      <c r="AM5" s="590"/>
      <c r="AN5" s="590"/>
      <c r="AO5" s="590"/>
      <c r="AP5" s="590"/>
      <c r="AQ5" s="590"/>
      <c r="AR5" s="590"/>
      <c r="AS5" s="590"/>
      <c r="AT5" s="590"/>
      <c r="AU5" s="590"/>
      <c r="AV5" s="590"/>
      <c r="AW5" s="590"/>
      <c r="AX5" s="590"/>
      <c r="AY5" s="590"/>
      <c r="AZ5" s="590"/>
      <c r="BA5" s="590"/>
      <c r="BB5" s="590"/>
      <c r="BC5" s="590"/>
      <c r="BD5" s="590"/>
      <c r="BE5" s="590"/>
    </row>
    <row r="6" ht="18.75" customHeight="1">
      <c r="A6" s="571"/>
      <c r="K6" s="572"/>
      <c r="L6" s="587"/>
      <c r="M6" s="587"/>
      <c r="N6" s="587"/>
      <c r="O6" s="590"/>
      <c r="P6" s="590"/>
      <c r="Q6" s="590"/>
      <c r="R6" s="590"/>
      <c r="S6" s="590"/>
      <c r="T6" s="590"/>
      <c r="U6" s="590"/>
      <c r="V6" s="590"/>
      <c r="W6" s="590"/>
      <c r="X6" s="590"/>
      <c r="Y6" s="590"/>
      <c r="Z6" s="590"/>
      <c r="AA6" s="590"/>
      <c r="AB6" s="590"/>
      <c r="AC6" s="590"/>
      <c r="AD6" s="590"/>
      <c r="AE6" s="590"/>
      <c r="AF6" s="590"/>
      <c r="AG6" s="590"/>
      <c r="AH6" s="590"/>
      <c r="AI6" s="590"/>
      <c r="AJ6" s="590"/>
      <c r="AK6" s="590"/>
      <c r="AL6" s="590"/>
      <c r="AM6" s="590"/>
      <c r="AN6" s="590"/>
      <c r="AO6" s="590"/>
      <c r="AP6" s="590"/>
      <c r="AQ6" s="590"/>
      <c r="AR6" s="590"/>
      <c r="AS6" s="590"/>
      <c r="AT6" s="590"/>
      <c r="AU6" s="590"/>
      <c r="AV6" s="590"/>
      <c r="AW6" s="590"/>
      <c r="AX6" s="590"/>
      <c r="AY6" s="590"/>
      <c r="AZ6" s="590"/>
      <c r="BA6" s="590"/>
      <c r="BB6" s="590"/>
      <c r="BC6" s="590"/>
      <c r="BD6" s="590"/>
      <c r="BE6" s="590"/>
    </row>
    <row r="7" ht="18.75" customHeight="1">
      <c r="A7" s="571"/>
      <c r="K7" s="572"/>
      <c r="L7" s="587"/>
      <c r="M7" s="587"/>
      <c r="N7" s="587"/>
      <c r="O7" s="590"/>
      <c r="P7" s="590"/>
      <c r="Q7" s="590"/>
      <c r="R7" s="590"/>
      <c r="S7" s="590"/>
      <c r="T7" s="590"/>
      <c r="U7" s="590"/>
      <c r="V7" s="590"/>
      <c r="W7" s="590"/>
      <c r="X7" s="590"/>
      <c r="Y7" s="590"/>
      <c r="Z7" s="590"/>
      <c r="AA7" s="590"/>
      <c r="AB7" s="590"/>
      <c r="AC7" s="590"/>
      <c r="AD7" s="590"/>
      <c r="AE7" s="590"/>
      <c r="AF7" s="590"/>
      <c r="AG7" s="590"/>
      <c r="AH7" s="590"/>
      <c r="AI7" s="590"/>
      <c r="AJ7" s="590"/>
      <c r="AK7" s="590"/>
      <c r="AL7" s="590"/>
      <c r="AM7" s="590"/>
      <c r="AN7" s="590"/>
      <c r="AO7" s="590"/>
      <c r="AP7" s="590"/>
      <c r="AQ7" s="590"/>
      <c r="AR7" s="590"/>
      <c r="AS7" s="590"/>
      <c r="AT7" s="590"/>
      <c r="AU7" s="590"/>
      <c r="AV7" s="590"/>
      <c r="AW7" s="590"/>
      <c r="AX7" s="590"/>
      <c r="AY7" s="590"/>
      <c r="AZ7" s="590"/>
      <c r="BA7" s="590"/>
      <c r="BB7" s="590"/>
      <c r="BC7" s="590"/>
      <c r="BD7" s="590"/>
      <c r="BE7" s="590"/>
    </row>
    <row r="8" ht="18.75" customHeight="1">
      <c r="A8" s="571"/>
      <c r="K8" s="572"/>
      <c r="L8" s="587"/>
      <c r="M8" s="587"/>
      <c r="N8" s="587"/>
      <c r="O8" s="590"/>
      <c r="P8" s="590"/>
      <c r="Q8" s="590"/>
      <c r="R8" s="590"/>
      <c r="S8" s="590"/>
      <c r="T8" s="590"/>
      <c r="U8" s="590"/>
      <c r="V8" s="590"/>
      <c r="W8" s="590"/>
      <c r="X8" s="590"/>
      <c r="Y8" s="590"/>
      <c r="Z8" s="590"/>
      <c r="AA8" s="590"/>
      <c r="AB8" s="590"/>
      <c r="AC8" s="590"/>
      <c r="AD8" s="590"/>
      <c r="AE8" s="590"/>
      <c r="AF8" s="590"/>
      <c r="AG8" s="590"/>
      <c r="AH8" s="590"/>
      <c r="AI8" s="590"/>
      <c r="AJ8" s="590"/>
      <c r="AK8" s="590"/>
      <c r="AL8" s="590"/>
      <c r="AM8" s="590"/>
      <c r="AN8" s="590"/>
      <c r="AO8" s="590"/>
      <c r="AP8" s="590"/>
      <c r="AQ8" s="590"/>
      <c r="AR8" s="590"/>
      <c r="AS8" s="590"/>
      <c r="AT8" s="590"/>
      <c r="AU8" s="590"/>
      <c r="AV8" s="590"/>
      <c r="AW8" s="590"/>
      <c r="AX8" s="590"/>
      <c r="AY8" s="590"/>
      <c r="AZ8" s="590"/>
      <c r="BA8" s="590"/>
      <c r="BB8" s="590"/>
      <c r="BC8" s="590"/>
      <c r="BD8" s="590"/>
      <c r="BE8" s="590"/>
    </row>
    <row r="9" ht="18.75" customHeight="1">
      <c r="A9" s="571"/>
      <c r="K9" s="572"/>
      <c r="L9" s="587"/>
      <c r="M9" s="587"/>
      <c r="N9" s="587"/>
      <c r="O9" s="590"/>
      <c r="P9" s="590"/>
      <c r="Q9" s="590"/>
      <c r="R9" s="590"/>
      <c r="S9" s="590"/>
      <c r="T9" s="590"/>
      <c r="U9" s="590"/>
      <c r="V9" s="590"/>
      <c r="W9" s="590"/>
      <c r="X9" s="590"/>
      <c r="Y9" s="590"/>
      <c r="Z9" s="590"/>
      <c r="AA9" s="590"/>
      <c r="AB9" s="590"/>
      <c r="AC9" s="590"/>
      <c r="AD9" s="590"/>
      <c r="AE9" s="590"/>
      <c r="AF9" s="590"/>
      <c r="AG9" s="590"/>
      <c r="AH9" s="590"/>
      <c r="AI9" s="590"/>
      <c r="AJ9" s="590"/>
      <c r="AK9" s="590"/>
      <c r="AL9" s="590"/>
      <c r="AM9" s="590"/>
      <c r="AN9" s="590"/>
      <c r="AO9" s="590"/>
      <c r="AP9" s="590"/>
      <c r="AQ9" s="590"/>
      <c r="AR9" s="590"/>
      <c r="AS9" s="590"/>
      <c r="AT9" s="590"/>
      <c r="AU9" s="590"/>
      <c r="AV9" s="590"/>
      <c r="AW9" s="590"/>
      <c r="AX9" s="590"/>
      <c r="AY9" s="590"/>
      <c r="AZ9" s="590"/>
      <c r="BA9" s="590"/>
      <c r="BB9" s="590"/>
      <c r="BC9" s="590"/>
      <c r="BD9" s="590"/>
      <c r="BE9" s="590"/>
    </row>
    <row r="10" ht="18.75" customHeight="1">
      <c r="A10" s="571"/>
      <c r="K10" s="572"/>
      <c r="L10" s="587"/>
      <c r="M10" s="587"/>
      <c r="N10" s="587"/>
      <c r="O10" s="590"/>
      <c r="P10" s="590"/>
      <c r="Q10" s="590"/>
      <c r="R10" s="590"/>
      <c r="S10" s="590"/>
      <c r="T10" s="590"/>
      <c r="U10" s="590"/>
      <c r="V10" s="590"/>
      <c r="W10" s="590"/>
      <c r="X10" s="590"/>
      <c r="Y10" s="590"/>
      <c r="Z10" s="590"/>
      <c r="AA10" s="590"/>
      <c r="AB10" s="590"/>
      <c r="AC10" s="590"/>
      <c r="AD10" s="590"/>
      <c r="AE10" s="590"/>
      <c r="AF10" s="590"/>
      <c r="AG10" s="590"/>
      <c r="AH10" s="590"/>
      <c r="AI10" s="590"/>
      <c r="AJ10" s="590"/>
      <c r="AK10" s="590"/>
      <c r="AL10" s="590"/>
      <c r="AM10" s="590"/>
      <c r="AN10" s="590"/>
      <c r="AO10" s="590"/>
      <c r="AP10" s="590"/>
      <c r="AQ10" s="590"/>
      <c r="AR10" s="590"/>
      <c r="AS10" s="590"/>
      <c r="AT10" s="590"/>
      <c r="AU10" s="590"/>
      <c r="AV10" s="590"/>
      <c r="AW10" s="590"/>
      <c r="AX10" s="590"/>
      <c r="AY10" s="590"/>
      <c r="AZ10" s="590"/>
      <c r="BA10" s="590"/>
      <c r="BB10" s="590"/>
      <c r="BC10" s="590"/>
      <c r="BD10" s="590"/>
      <c r="BE10" s="590"/>
    </row>
    <row r="11" ht="18.75" customHeight="1">
      <c r="A11" s="571"/>
      <c r="K11" s="572"/>
      <c r="L11" s="587"/>
      <c r="M11" s="587"/>
      <c r="N11" s="587"/>
      <c r="O11" s="590"/>
      <c r="P11" s="590"/>
      <c r="Q11" s="590"/>
      <c r="R11" s="590"/>
      <c r="S11" s="590"/>
      <c r="T11" s="590"/>
      <c r="U11" s="590"/>
      <c r="V11" s="590"/>
      <c r="W11" s="590"/>
      <c r="X11" s="590"/>
      <c r="Y11" s="590"/>
      <c r="Z11" s="590"/>
      <c r="AA11" s="590"/>
      <c r="AB11" s="590"/>
      <c r="AC11" s="590"/>
      <c r="AD11" s="590"/>
      <c r="AE11" s="590"/>
      <c r="AF11" s="590"/>
      <c r="AG11" s="590"/>
      <c r="AH11" s="590"/>
      <c r="AI11" s="590"/>
      <c r="AJ11" s="590"/>
      <c r="AK11" s="590"/>
      <c r="AL11" s="590"/>
      <c r="AM11" s="590"/>
      <c r="AN11" s="590"/>
      <c r="AO11" s="590"/>
      <c r="AP11" s="590"/>
      <c r="AQ11" s="590"/>
      <c r="AR11" s="590"/>
      <c r="AS11" s="590"/>
      <c r="AT11" s="590"/>
      <c r="AU11" s="590"/>
      <c r="AV11" s="590"/>
      <c r="AW11" s="590"/>
      <c r="AX11" s="590"/>
      <c r="AY11" s="590"/>
      <c r="AZ11" s="590"/>
      <c r="BA11" s="590"/>
      <c r="BB11" s="590"/>
      <c r="BC11" s="590"/>
      <c r="BD11" s="590"/>
      <c r="BE11" s="590"/>
    </row>
    <row r="12" ht="18.75" customHeight="1">
      <c r="A12" s="571"/>
      <c r="K12" s="572"/>
      <c r="L12" s="587"/>
      <c r="M12" s="587"/>
      <c r="N12" s="587"/>
      <c r="O12" s="590"/>
      <c r="P12" s="590"/>
      <c r="Q12" s="590"/>
      <c r="R12" s="590"/>
      <c r="S12" s="590"/>
      <c r="T12" s="590"/>
      <c r="U12" s="590"/>
      <c r="V12" s="590"/>
      <c r="W12" s="590"/>
      <c r="X12" s="590"/>
      <c r="Y12" s="590"/>
      <c r="Z12" s="590"/>
      <c r="AA12" s="590"/>
      <c r="AB12" s="590"/>
      <c r="AC12" s="590"/>
      <c r="AD12" s="590"/>
      <c r="AE12" s="590"/>
      <c r="AF12" s="590"/>
      <c r="AG12" s="590"/>
      <c r="AH12" s="590"/>
      <c r="AI12" s="590"/>
      <c r="AJ12" s="590"/>
      <c r="AK12" s="590"/>
      <c r="AL12" s="590"/>
      <c r="AM12" s="590"/>
      <c r="AN12" s="590"/>
      <c r="AO12" s="590"/>
      <c r="AP12" s="590"/>
      <c r="AQ12" s="590"/>
      <c r="AR12" s="590"/>
      <c r="AS12" s="590"/>
      <c r="AT12" s="590"/>
      <c r="AU12" s="590"/>
      <c r="AV12" s="590"/>
      <c r="AW12" s="590"/>
      <c r="AX12" s="590"/>
      <c r="AY12" s="590"/>
      <c r="AZ12" s="590"/>
      <c r="BA12" s="590"/>
      <c r="BB12" s="590"/>
      <c r="BC12" s="590"/>
      <c r="BD12" s="590"/>
      <c r="BE12" s="590"/>
    </row>
    <row r="13" ht="18.75" customHeight="1">
      <c r="A13" s="571"/>
      <c r="K13" s="572"/>
      <c r="L13" s="587"/>
      <c r="M13" s="587"/>
      <c r="N13" s="587"/>
      <c r="O13" s="590"/>
      <c r="P13" s="590"/>
      <c r="Q13" s="590"/>
      <c r="R13" s="590"/>
      <c r="S13" s="590"/>
      <c r="T13" s="590"/>
      <c r="U13" s="590"/>
      <c r="V13" s="590"/>
      <c r="W13" s="590"/>
      <c r="X13" s="590"/>
      <c r="Y13" s="590"/>
      <c r="Z13" s="590"/>
      <c r="AA13" s="590"/>
      <c r="AB13" s="590"/>
      <c r="AC13" s="590"/>
      <c r="AD13" s="590"/>
      <c r="AE13" s="590"/>
      <c r="AF13" s="590"/>
      <c r="AG13" s="590"/>
      <c r="AH13" s="590"/>
      <c r="AI13" s="590"/>
      <c r="AJ13" s="590"/>
      <c r="AK13" s="590"/>
      <c r="AL13" s="590"/>
      <c r="AM13" s="590"/>
      <c r="AN13" s="590"/>
      <c r="AO13" s="590"/>
      <c r="AP13" s="590"/>
      <c r="AQ13" s="590"/>
      <c r="AR13" s="590"/>
      <c r="AS13" s="590"/>
      <c r="AT13" s="590"/>
      <c r="AU13" s="590"/>
      <c r="AV13" s="590"/>
      <c r="AW13" s="590"/>
      <c r="AX13" s="590"/>
      <c r="AY13" s="590"/>
      <c r="AZ13" s="590"/>
      <c r="BA13" s="590"/>
      <c r="BB13" s="590"/>
      <c r="BC13" s="590"/>
      <c r="BD13" s="590"/>
      <c r="BE13" s="590"/>
    </row>
    <row r="14" ht="18.75" customHeight="1">
      <c r="A14" s="571"/>
      <c r="K14" s="572"/>
      <c r="L14" s="587"/>
      <c r="M14" s="587"/>
      <c r="N14" s="587"/>
      <c r="O14" s="590"/>
      <c r="P14" s="590"/>
      <c r="Q14" s="590"/>
      <c r="R14" s="590"/>
      <c r="S14" s="590"/>
      <c r="T14" s="590"/>
      <c r="U14" s="590"/>
      <c r="V14" s="590"/>
      <c r="W14" s="590"/>
      <c r="X14" s="590"/>
      <c r="Y14" s="590"/>
      <c r="Z14" s="590"/>
      <c r="AA14" s="590"/>
      <c r="AB14" s="590"/>
      <c r="AC14" s="590"/>
      <c r="AD14" s="590"/>
      <c r="AE14" s="590"/>
      <c r="AF14" s="590"/>
      <c r="AG14" s="590"/>
      <c r="AH14" s="590"/>
      <c r="AI14" s="590"/>
      <c r="AJ14" s="590"/>
      <c r="AK14" s="590"/>
      <c r="AL14" s="590"/>
      <c r="AM14" s="590"/>
      <c r="AN14" s="590"/>
      <c r="AO14" s="590"/>
      <c r="AP14" s="590"/>
      <c r="AQ14" s="590"/>
      <c r="AR14" s="590"/>
      <c r="AS14" s="590"/>
      <c r="AT14" s="590"/>
      <c r="AU14" s="590"/>
      <c r="AV14" s="590"/>
      <c r="AW14" s="590"/>
      <c r="AX14" s="590"/>
      <c r="AY14" s="590"/>
      <c r="AZ14" s="590"/>
      <c r="BA14" s="590"/>
      <c r="BB14" s="590"/>
      <c r="BC14" s="590"/>
      <c r="BD14" s="590"/>
      <c r="BE14" s="590"/>
    </row>
    <row r="15" ht="18.75" customHeight="1">
      <c r="A15" s="571"/>
      <c r="K15" s="572"/>
      <c r="L15" s="587"/>
      <c r="M15" s="587"/>
      <c r="N15" s="587"/>
      <c r="O15" s="590"/>
      <c r="P15" s="590"/>
      <c r="Q15" s="590"/>
      <c r="R15" s="590"/>
      <c r="S15" s="590"/>
      <c r="T15" s="590"/>
      <c r="U15" s="590"/>
      <c r="V15" s="590"/>
      <c r="W15" s="590"/>
      <c r="X15" s="590"/>
      <c r="Y15" s="590"/>
      <c r="Z15" s="590"/>
      <c r="AA15" s="590"/>
      <c r="AB15" s="590"/>
      <c r="AC15" s="590"/>
      <c r="AD15" s="590"/>
      <c r="AE15" s="590"/>
      <c r="AF15" s="590"/>
      <c r="AG15" s="590"/>
      <c r="AH15" s="590"/>
      <c r="AI15" s="590"/>
      <c r="AJ15" s="590"/>
      <c r="AK15" s="590"/>
      <c r="AL15" s="590"/>
      <c r="AM15" s="590"/>
      <c r="AN15" s="590"/>
      <c r="AO15" s="590"/>
      <c r="AP15" s="590"/>
      <c r="AQ15" s="590"/>
      <c r="AR15" s="590"/>
      <c r="AS15" s="590"/>
      <c r="AT15" s="590"/>
      <c r="AU15" s="590"/>
      <c r="AV15" s="590"/>
      <c r="AW15" s="590"/>
      <c r="AX15" s="590"/>
      <c r="AY15" s="590"/>
      <c r="AZ15" s="590"/>
      <c r="BA15" s="590"/>
      <c r="BB15" s="590"/>
      <c r="BC15" s="590"/>
      <c r="BD15" s="590"/>
      <c r="BE15" s="590"/>
    </row>
    <row r="16" ht="18.75" customHeight="1">
      <c r="A16" s="571"/>
      <c r="K16" s="572"/>
      <c r="L16" s="587"/>
      <c r="M16" s="587"/>
      <c r="N16" s="587"/>
      <c r="O16" s="590"/>
      <c r="P16" s="590"/>
      <c r="Q16" s="590"/>
      <c r="R16" s="590"/>
      <c r="S16" s="590"/>
      <c r="T16" s="590"/>
      <c r="U16" s="590"/>
      <c r="V16" s="590"/>
      <c r="W16" s="590"/>
      <c r="X16" s="590"/>
      <c r="Y16" s="590"/>
      <c r="Z16" s="590"/>
      <c r="AA16" s="590"/>
      <c r="AB16" s="590"/>
      <c r="AC16" s="590"/>
      <c r="AD16" s="590"/>
      <c r="AE16" s="590"/>
      <c r="AF16" s="590"/>
      <c r="AG16" s="590"/>
      <c r="AH16" s="590"/>
      <c r="AI16" s="590"/>
      <c r="AJ16" s="590"/>
      <c r="AK16" s="590"/>
      <c r="AL16" s="590"/>
      <c r="AM16" s="590"/>
      <c r="AN16" s="590"/>
      <c r="AO16" s="590"/>
      <c r="AP16" s="590"/>
      <c r="AQ16" s="590"/>
      <c r="AR16" s="590"/>
      <c r="AS16" s="590"/>
      <c r="AT16" s="590"/>
      <c r="AU16" s="590"/>
      <c r="AV16" s="590"/>
      <c r="AW16" s="590"/>
      <c r="AX16" s="590"/>
      <c r="AY16" s="590"/>
      <c r="AZ16" s="590"/>
      <c r="BA16" s="590"/>
      <c r="BB16" s="590"/>
      <c r="BC16" s="590"/>
      <c r="BD16" s="590"/>
      <c r="BE16" s="590"/>
    </row>
    <row r="17" ht="18.75" customHeight="1">
      <c r="A17" s="571"/>
      <c r="K17" s="572"/>
      <c r="L17" s="587"/>
      <c r="M17" s="587"/>
      <c r="N17" s="587"/>
      <c r="O17" s="590"/>
      <c r="P17" s="590"/>
      <c r="Q17" s="590"/>
      <c r="R17" s="590"/>
      <c r="S17" s="590"/>
      <c r="T17" s="590"/>
      <c r="U17" s="590"/>
      <c r="V17" s="590"/>
      <c r="W17" s="590"/>
      <c r="X17" s="590"/>
      <c r="Y17" s="590"/>
      <c r="Z17" s="590"/>
      <c r="AA17" s="590"/>
      <c r="AB17" s="590"/>
      <c r="AC17" s="590"/>
      <c r="AD17" s="590"/>
      <c r="AE17" s="590"/>
      <c r="AF17" s="590"/>
      <c r="AG17" s="590"/>
      <c r="AH17" s="590"/>
      <c r="AI17" s="590"/>
      <c r="AJ17" s="590"/>
      <c r="AK17" s="590"/>
      <c r="AL17" s="590"/>
      <c r="AM17" s="590"/>
      <c r="AN17" s="590"/>
      <c r="AO17" s="590"/>
      <c r="AP17" s="590"/>
      <c r="AQ17" s="590"/>
      <c r="AR17" s="590"/>
      <c r="AS17" s="590"/>
      <c r="AT17" s="590"/>
      <c r="AU17" s="590"/>
      <c r="AV17" s="590"/>
      <c r="AW17" s="590"/>
      <c r="AX17" s="590"/>
      <c r="AY17" s="590"/>
      <c r="AZ17" s="590"/>
      <c r="BA17" s="590"/>
      <c r="BB17" s="590"/>
      <c r="BC17" s="590"/>
      <c r="BD17" s="590"/>
      <c r="BE17" s="590"/>
    </row>
    <row r="18" ht="78.75" customHeight="1">
      <c r="A18" s="571"/>
      <c r="K18" s="572"/>
      <c r="L18" s="587"/>
      <c r="M18" s="587"/>
      <c r="N18" s="587"/>
      <c r="O18" s="590"/>
      <c r="P18" s="590"/>
      <c r="Q18" s="590"/>
      <c r="R18" s="590"/>
      <c r="S18" s="590"/>
      <c r="T18" s="590"/>
      <c r="U18" s="590"/>
      <c r="V18" s="590"/>
      <c r="W18" s="590"/>
      <c r="X18" s="590"/>
      <c r="Y18" s="590"/>
      <c r="Z18" s="590"/>
      <c r="AA18" s="590"/>
      <c r="AB18" s="590"/>
      <c r="AC18" s="590"/>
      <c r="AD18" s="590"/>
      <c r="AE18" s="590"/>
      <c r="AF18" s="590"/>
      <c r="AG18" s="590"/>
      <c r="AH18" s="590"/>
      <c r="AI18" s="590"/>
      <c r="AJ18" s="590"/>
      <c r="AK18" s="590"/>
      <c r="AL18" s="590"/>
      <c r="AM18" s="590"/>
      <c r="AN18" s="590"/>
      <c r="AO18" s="590"/>
      <c r="AP18" s="590"/>
      <c r="AQ18" s="590"/>
      <c r="AR18" s="590"/>
      <c r="AS18" s="590"/>
      <c r="AT18" s="590"/>
      <c r="AU18" s="590"/>
      <c r="AV18" s="590"/>
      <c r="AW18" s="590"/>
      <c r="AX18" s="590"/>
      <c r="AY18" s="590"/>
      <c r="AZ18" s="590"/>
      <c r="BA18" s="590"/>
      <c r="BB18" s="590"/>
      <c r="BC18" s="590"/>
      <c r="BD18" s="590"/>
      <c r="BE18" s="590"/>
    </row>
    <row r="19" ht="78.75" customHeight="1">
      <c r="A19" s="571"/>
      <c r="K19" s="572"/>
      <c r="L19" s="587"/>
      <c r="M19" s="587"/>
      <c r="N19" s="587"/>
      <c r="O19" s="590"/>
      <c r="P19" s="590"/>
      <c r="Q19" s="590"/>
      <c r="R19" s="590"/>
      <c r="S19" s="590"/>
      <c r="T19" s="590"/>
      <c r="U19" s="590"/>
      <c r="V19" s="590"/>
      <c r="W19" s="590"/>
      <c r="X19" s="590"/>
      <c r="Y19" s="590"/>
      <c r="Z19" s="590"/>
      <c r="AA19" s="590"/>
      <c r="AB19" s="590"/>
      <c r="AC19" s="590"/>
      <c r="AD19" s="590"/>
      <c r="AE19" s="590"/>
      <c r="AF19" s="590"/>
      <c r="AG19" s="590"/>
      <c r="AH19" s="590"/>
      <c r="AI19" s="590"/>
      <c r="AJ19" s="590"/>
      <c r="AK19" s="590"/>
      <c r="AL19" s="590"/>
      <c r="AM19" s="590"/>
      <c r="AN19" s="590"/>
      <c r="AO19" s="590"/>
      <c r="AP19" s="590"/>
      <c r="AQ19" s="590"/>
      <c r="AR19" s="590"/>
      <c r="AS19" s="590"/>
      <c r="AT19" s="590"/>
      <c r="AU19" s="590"/>
      <c r="AV19" s="590"/>
      <c r="AW19" s="590"/>
      <c r="AX19" s="590"/>
      <c r="AY19" s="590"/>
      <c r="AZ19" s="590"/>
      <c r="BA19" s="590"/>
      <c r="BB19" s="590"/>
      <c r="BC19" s="590"/>
      <c r="BD19" s="590"/>
      <c r="BE19" s="590"/>
    </row>
    <row r="20" ht="51.75" customHeight="1">
      <c r="A20" s="573"/>
      <c r="B20" s="410"/>
      <c r="C20" s="410"/>
      <c r="D20" s="410"/>
      <c r="E20" s="410"/>
      <c r="F20" s="410"/>
      <c r="G20" s="410"/>
      <c r="H20" s="410"/>
      <c r="I20" s="410"/>
      <c r="J20" s="410"/>
      <c r="K20" s="574"/>
      <c r="L20" s="587"/>
      <c r="M20" s="587"/>
      <c r="N20" s="587"/>
      <c r="O20" s="590"/>
      <c r="P20" s="590"/>
      <c r="Q20" s="590"/>
      <c r="R20" s="590"/>
      <c r="S20" s="590"/>
      <c r="T20" s="590"/>
      <c r="U20" s="590"/>
      <c r="V20" s="590"/>
      <c r="W20" s="590"/>
      <c r="X20" s="590"/>
      <c r="Y20" s="590"/>
      <c r="Z20" s="590"/>
      <c r="AA20" s="590"/>
      <c r="AB20" s="590"/>
      <c r="AC20" s="590"/>
      <c r="AD20" s="590"/>
      <c r="AE20" s="590"/>
      <c r="AF20" s="590"/>
      <c r="AG20" s="590"/>
      <c r="AH20" s="590"/>
      <c r="AI20" s="590"/>
      <c r="AJ20" s="590"/>
      <c r="AK20" s="590"/>
      <c r="AL20" s="590"/>
      <c r="AM20" s="590"/>
      <c r="AN20" s="590"/>
      <c r="AO20" s="590"/>
      <c r="AP20" s="590"/>
      <c r="AQ20" s="590"/>
      <c r="AR20" s="590"/>
      <c r="AS20" s="590"/>
      <c r="AT20" s="590"/>
      <c r="AU20" s="590"/>
      <c r="AV20" s="590"/>
      <c r="AW20" s="590"/>
      <c r="AX20" s="590"/>
      <c r="AY20" s="590"/>
      <c r="AZ20" s="590"/>
      <c r="BA20" s="590"/>
      <c r="BB20" s="590"/>
      <c r="BC20" s="590"/>
      <c r="BD20" s="590"/>
      <c r="BE20" s="590"/>
    </row>
    <row r="21" ht="18.75" customHeight="1">
      <c r="B21" s="591"/>
      <c r="C21" s="591"/>
      <c r="D21" s="591"/>
      <c r="E21" s="591"/>
      <c r="F21" s="591"/>
      <c r="G21" s="591"/>
      <c r="H21" s="591"/>
      <c r="I21" s="591"/>
      <c r="J21" s="590"/>
      <c r="K21" s="590"/>
      <c r="L21" s="590"/>
      <c r="M21" s="590"/>
      <c r="N21" s="590"/>
      <c r="O21" s="590"/>
      <c r="P21" s="590"/>
      <c r="Q21" s="590"/>
      <c r="R21" s="590"/>
      <c r="S21" s="590"/>
      <c r="T21" s="590"/>
      <c r="U21" s="590"/>
      <c r="V21" s="590"/>
      <c r="W21" s="590"/>
      <c r="X21" s="590"/>
      <c r="Y21" s="590"/>
      <c r="Z21" s="590"/>
      <c r="AA21" s="590"/>
      <c r="AB21" s="590"/>
      <c r="AC21" s="590"/>
      <c r="AD21" s="590"/>
      <c r="AE21" s="590"/>
      <c r="AF21" s="590"/>
      <c r="AG21" s="590"/>
      <c r="AH21" s="590"/>
      <c r="AI21" s="590"/>
      <c r="AJ21" s="590"/>
      <c r="AK21" s="590"/>
      <c r="AL21" s="590"/>
      <c r="AM21" s="590"/>
      <c r="AN21" s="590"/>
      <c r="AO21" s="590"/>
      <c r="AP21" s="590"/>
      <c r="AQ21" s="590"/>
      <c r="AR21" s="590"/>
      <c r="AS21" s="590"/>
      <c r="AT21" s="590"/>
      <c r="AU21" s="590"/>
      <c r="AV21" s="590"/>
      <c r="AW21" s="590"/>
      <c r="AX21" s="590"/>
      <c r="AY21" s="590"/>
      <c r="AZ21" s="590"/>
      <c r="BA21" s="590"/>
      <c r="BB21" s="590"/>
      <c r="BC21" s="590"/>
      <c r="BD21" s="590"/>
      <c r="BE21" s="590"/>
    </row>
    <row r="22" ht="18.75" customHeight="1">
      <c r="B22" s="591"/>
      <c r="C22" s="591"/>
      <c r="D22" s="591"/>
      <c r="E22" s="591"/>
      <c r="F22" s="591"/>
      <c r="G22" s="591"/>
      <c r="H22" s="591"/>
      <c r="I22" s="591"/>
      <c r="J22" s="590"/>
      <c r="K22" s="590"/>
      <c r="L22" s="590"/>
      <c r="M22" s="590"/>
      <c r="N22" s="590"/>
      <c r="O22" s="590"/>
      <c r="P22" s="590"/>
      <c r="Q22" s="590"/>
      <c r="R22" s="590"/>
      <c r="S22" s="590"/>
      <c r="T22" s="590"/>
      <c r="U22" s="590"/>
      <c r="V22" s="590"/>
      <c r="W22" s="590"/>
      <c r="X22" s="590"/>
      <c r="Y22" s="590"/>
      <c r="Z22" s="590"/>
      <c r="AA22" s="590"/>
      <c r="AB22" s="590"/>
      <c r="AC22" s="590"/>
      <c r="AD22" s="590"/>
      <c r="AE22" s="590"/>
      <c r="AF22" s="590"/>
      <c r="AG22" s="590"/>
      <c r="AH22" s="590"/>
      <c r="AI22" s="590"/>
      <c r="AJ22" s="590"/>
      <c r="AK22" s="590"/>
      <c r="AL22" s="590"/>
      <c r="AM22" s="590"/>
      <c r="AN22" s="590"/>
      <c r="AO22" s="590"/>
      <c r="AP22" s="590"/>
      <c r="AQ22" s="590"/>
      <c r="AR22" s="590"/>
      <c r="AS22" s="590"/>
      <c r="AT22" s="590"/>
      <c r="AU22" s="590"/>
      <c r="AV22" s="590"/>
      <c r="AW22" s="590"/>
      <c r="AX22" s="590"/>
      <c r="AY22" s="590"/>
      <c r="AZ22" s="590"/>
      <c r="BA22" s="590"/>
      <c r="BB22" s="590"/>
      <c r="BC22" s="590"/>
      <c r="BD22" s="590"/>
      <c r="BE22" s="590"/>
    </row>
    <row r="23" ht="18.75" customHeight="1">
      <c r="A23" s="592" t="s">
        <v>363</v>
      </c>
      <c r="B23" s="593" t="s">
        <v>359</v>
      </c>
      <c r="C23" s="593" t="s">
        <v>371</v>
      </c>
      <c r="D23" s="593" t="s">
        <v>360</v>
      </c>
      <c r="E23" s="593" t="s">
        <v>372</v>
      </c>
      <c r="F23" s="593" t="s">
        <v>373</v>
      </c>
      <c r="G23" s="593" t="s">
        <v>374</v>
      </c>
      <c r="H23" s="593" t="s">
        <v>375</v>
      </c>
      <c r="I23" s="593" t="s">
        <v>376</v>
      </c>
      <c r="J23" s="593" t="s">
        <v>377</v>
      </c>
      <c r="K23" s="593" t="s">
        <v>378</v>
      </c>
      <c r="L23" s="593" t="s">
        <v>379</v>
      </c>
      <c r="M23" s="593" t="s">
        <v>380</v>
      </c>
      <c r="N23" s="593" t="s">
        <v>381</v>
      </c>
      <c r="O23" s="593" t="s">
        <v>382</v>
      </c>
      <c r="P23" s="593" t="s">
        <v>383</v>
      </c>
      <c r="Q23" s="593" t="s">
        <v>384</v>
      </c>
      <c r="R23" s="593" t="s">
        <v>385</v>
      </c>
      <c r="S23" s="590"/>
      <c r="T23" s="590"/>
      <c r="U23" s="590"/>
      <c r="V23" s="590"/>
      <c r="W23" s="590"/>
      <c r="X23" s="590"/>
      <c r="Y23" s="590"/>
      <c r="Z23" s="590"/>
      <c r="AA23" s="590"/>
      <c r="AB23" s="590"/>
      <c r="AC23" s="590"/>
      <c r="AD23" s="590"/>
      <c r="AE23" s="590"/>
      <c r="AF23" s="590"/>
      <c r="AG23" s="590"/>
      <c r="AH23" s="590"/>
      <c r="AI23" s="590"/>
      <c r="AJ23" s="590"/>
      <c r="AK23" s="590"/>
      <c r="AL23" s="590"/>
      <c r="AM23" s="590"/>
      <c r="AN23" s="590"/>
      <c r="AO23" s="590"/>
      <c r="AP23" s="590"/>
      <c r="AQ23" s="590"/>
      <c r="AR23" s="590"/>
      <c r="AS23" s="590"/>
      <c r="AT23" s="590"/>
      <c r="AU23" s="590"/>
      <c r="AV23" s="590"/>
      <c r="AW23" s="590"/>
      <c r="AX23" s="590"/>
      <c r="AY23" s="590"/>
      <c r="AZ23" s="590"/>
      <c r="BA23" s="590"/>
      <c r="BB23" s="590"/>
      <c r="BC23" s="590"/>
      <c r="BD23" s="590"/>
      <c r="BE23" s="590"/>
    </row>
    <row r="24" ht="15.75" customHeight="1">
      <c r="A24" s="594"/>
      <c r="B24" s="595">
        <v>75.0</v>
      </c>
      <c r="C24" s="595" t="s">
        <v>386</v>
      </c>
      <c r="D24" s="595">
        <v>401.0</v>
      </c>
      <c r="E24" s="595" t="s">
        <v>387</v>
      </c>
      <c r="F24" s="596" t="str">
        <f>I28</f>
        <v/>
      </c>
      <c r="G24" s="596" t="str">
        <f>L28</f>
        <v/>
      </c>
      <c r="H24" s="596" t="str">
        <f>O28</f>
        <v/>
      </c>
      <c r="I24" s="596" t="str">
        <f>R28</f>
        <v/>
      </c>
      <c r="J24" s="596" t="str">
        <f>U28</f>
        <v/>
      </c>
      <c r="K24" s="596"/>
      <c r="L24" s="596">
        <f>IF(AC28&gt;0, AD28, AG28)</f>
        <v>13.35</v>
      </c>
      <c r="M24" s="596">
        <f>IF(AI28&gt;0, AJ28, AM28)</f>
        <v>23.715</v>
      </c>
      <c r="N24" s="596">
        <f>IF(AO28&gt;0, AP28, AS28)</f>
        <v>14.08</v>
      </c>
      <c r="O24" s="596"/>
      <c r="P24" s="596"/>
      <c r="Q24" s="596"/>
      <c r="R24" s="596"/>
      <c r="S24" s="590"/>
      <c r="T24" s="590"/>
      <c r="U24" s="590"/>
      <c r="V24" s="590"/>
      <c r="W24" s="590"/>
      <c r="X24" s="590"/>
      <c r="Y24" s="590"/>
      <c r="Z24" s="590"/>
      <c r="AA24" s="590"/>
      <c r="AB24" s="590"/>
      <c r="AC24" s="590"/>
      <c r="AD24" s="590"/>
      <c r="AE24" s="590"/>
      <c r="AF24" s="590"/>
      <c r="AG24" s="590"/>
      <c r="AH24" s="590"/>
      <c r="AI24" s="590"/>
      <c r="AJ24" s="590"/>
      <c r="AK24" s="590"/>
      <c r="AL24" s="590"/>
      <c r="AM24" s="590"/>
      <c r="AN24" s="590"/>
      <c r="AO24" s="590"/>
      <c r="AP24" s="590"/>
      <c r="AQ24" s="590"/>
      <c r="AR24" s="590"/>
      <c r="AS24" s="590"/>
      <c r="AT24" s="590"/>
      <c r="AU24" s="590"/>
      <c r="AV24" s="590"/>
      <c r="AW24" s="590"/>
      <c r="AX24" s="590"/>
      <c r="AY24" s="590"/>
      <c r="AZ24" s="590"/>
      <c r="BA24" s="590"/>
      <c r="BB24" s="590"/>
      <c r="BC24" s="590"/>
      <c r="BD24" s="590"/>
      <c r="BE24" s="590"/>
    </row>
    <row r="25" ht="15.75" customHeight="1">
      <c r="A25" s="597"/>
      <c r="B25" s="590"/>
      <c r="C25" s="590"/>
      <c r="D25" s="590"/>
      <c r="E25" s="590"/>
      <c r="F25" s="590"/>
      <c r="G25" s="590"/>
      <c r="H25" s="590"/>
      <c r="I25" s="590"/>
      <c r="J25" s="590"/>
      <c r="K25" s="590"/>
      <c r="L25" s="590"/>
      <c r="M25" s="590"/>
      <c r="N25" s="590"/>
      <c r="O25" s="590"/>
      <c r="P25" s="590"/>
      <c r="Q25" s="590"/>
      <c r="R25" s="590"/>
      <c r="S25" s="590"/>
      <c r="T25" s="590"/>
      <c r="U25" s="590"/>
      <c r="V25" s="590"/>
      <c r="W25" s="590"/>
      <c r="X25" s="590"/>
      <c r="Y25" s="590"/>
      <c r="Z25" s="590"/>
      <c r="AA25" s="590"/>
      <c r="AB25" s="590"/>
      <c r="AC25" s="590"/>
      <c r="AD25" s="590"/>
      <c r="AE25" s="590"/>
      <c r="AF25" s="590"/>
      <c r="AG25" s="590"/>
      <c r="AH25" s="590"/>
      <c r="AI25" s="590"/>
      <c r="AJ25" s="590"/>
      <c r="AK25" s="590"/>
      <c r="AL25" s="590"/>
      <c r="AM25" s="590"/>
      <c r="AN25" s="590"/>
      <c r="AO25" s="590"/>
      <c r="AP25" s="590"/>
      <c r="AQ25" s="590"/>
      <c r="AR25" s="590"/>
      <c r="AS25" s="590"/>
      <c r="AT25" s="590"/>
      <c r="AU25" s="590"/>
      <c r="AV25" s="590"/>
      <c r="AW25" s="590"/>
      <c r="AX25" s="590"/>
      <c r="AY25" s="590"/>
      <c r="AZ25" s="590"/>
      <c r="BA25" s="590"/>
      <c r="BB25" s="590"/>
      <c r="BC25" s="590"/>
      <c r="BD25" s="590"/>
      <c r="BE25" s="590"/>
    </row>
    <row r="26" ht="15.75" customHeight="1" outlineLevel="1">
      <c r="A26" s="597"/>
      <c r="B26" s="590"/>
      <c r="C26" s="590"/>
      <c r="D26" s="590"/>
      <c r="E26" s="590"/>
      <c r="F26" s="590"/>
      <c r="G26" s="598" t="s">
        <v>373</v>
      </c>
      <c r="H26" s="11"/>
      <c r="I26" s="12"/>
      <c r="J26" s="598" t="s">
        <v>374</v>
      </c>
      <c r="K26" s="11"/>
      <c r="L26" s="12"/>
      <c r="M26" s="598" t="s">
        <v>375</v>
      </c>
      <c r="N26" s="11"/>
      <c r="O26" s="12"/>
      <c r="P26" s="598" t="s">
        <v>376</v>
      </c>
      <c r="Q26" s="11"/>
      <c r="R26" s="12"/>
      <c r="S26" s="598" t="s">
        <v>377</v>
      </c>
      <c r="T26" s="11"/>
      <c r="U26" s="12"/>
      <c r="V26" s="598" t="s">
        <v>388</v>
      </c>
      <c r="W26" s="11"/>
      <c r="X26" s="12"/>
      <c r="Y26" s="598" t="s">
        <v>389</v>
      </c>
      <c r="Z26" s="11"/>
      <c r="AA26" s="12"/>
      <c r="AB26" s="598" t="s">
        <v>390</v>
      </c>
      <c r="AC26" s="11"/>
      <c r="AD26" s="12"/>
      <c r="AE26" s="598" t="s">
        <v>391</v>
      </c>
      <c r="AF26" s="11"/>
      <c r="AG26" s="12"/>
      <c r="AH26" s="598" t="s">
        <v>392</v>
      </c>
      <c r="AI26" s="11"/>
      <c r="AJ26" s="12"/>
      <c r="AK26" s="598" t="s">
        <v>393</v>
      </c>
      <c r="AL26" s="11"/>
      <c r="AM26" s="12"/>
      <c r="AN26" s="598" t="s">
        <v>394</v>
      </c>
      <c r="AO26" s="11"/>
      <c r="AP26" s="12"/>
      <c r="AQ26" s="598" t="s">
        <v>395</v>
      </c>
      <c r="AR26" s="11"/>
      <c r="AS26" s="12"/>
      <c r="AT26" s="598" t="s">
        <v>382</v>
      </c>
      <c r="AU26" s="11"/>
      <c r="AV26" s="12"/>
      <c r="AW26" s="598" t="s">
        <v>383</v>
      </c>
      <c r="AX26" s="11"/>
      <c r="AY26" s="12"/>
      <c r="AZ26" s="598" t="s">
        <v>384</v>
      </c>
      <c r="BA26" s="11"/>
      <c r="BB26" s="12"/>
      <c r="BC26" s="598" t="s">
        <v>385</v>
      </c>
      <c r="BD26" s="11"/>
      <c r="BE26" s="12"/>
    </row>
    <row r="27" ht="15.75" customHeight="1" outlineLevel="1">
      <c r="A27" s="597"/>
      <c r="B27" s="590"/>
      <c r="C27" s="590"/>
      <c r="D27" s="590"/>
      <c r="E27" s="590"/>
      <c r="F27" s="590"/>
      <c r="G27" s="599" t="s">
        <v>396</v>
      </c>
      <c r="H27" s="599" t="s">
        <v>397</v>
      </c>
      <c r="I27" s="599" t="s">
        <v>369</v>
      </c>
      <c r="J27" s="599" t="s">
        <v>396</v>
      </c>
      <c r="K27" s="599" t="s">
        <v>397</v>
      </c>
      <c r="L27" s="599" t="s">
        <v>369</v>
      </c>
      <c r="M27" s="599" t="s">
        <v>396</v>
      </c>
      <c r="N27" s="599" t="s">
        <v>397</v>
      </c>
      <c r="O27" s="599" t="s">
        <v>369</v>
      </c>
      <c r="P27" s="599" t="s">
        <v>396</v>
      </c>
      <c r="Q27" s="599" t="s">
        <v>397</v>
      </c>
      <c r="R27" s="599" t="s">
        <v>369</v>
      </c>
      <c r="S27" s="599" t="s">
        <v>396</v>
      </c>
      <c r="T27" s="599" t="s">
        <v>397</v>
      </c>
      <c r="U27" s="599" t="s">
        <v>369</v>
      </c>
      <c r="V27" s="599" t="s">
        <v>396</v>
      </c>
      <c r="W27" s="599" t="s">
        <v>397</v>
      </c>
      <c r="X27" s="599" t="s">
        <v>369</v>
      </c>
      <c r="Y27" s="599" t="s">
        <v>396</v>
      </c>
      <c r="Z27" s="599" t="s">
        <v>397</v>
      </c>
      <c r="AA27" s="599" t="s">
        <v>369</v>
      </c>
      <c r="AB27" s="599" t="s">
        <v>396</v>
      </c>
      <c r="AC27" s="599" t="s">
        <v>397</v>
      </c>
      <c r="AD27" s="599" t="s">
        <v>369</v>
      </c>
      <c r="AE27" s="599" t="s">
        <v>396</v>
      </c>
      <c r="AF27" s="599" t="s">
        <v>397</v>
      </c>
      <c r="AG27" s="599" t="s">
        <v>369</v>
      </c>
      <c r="AH27" s="599" t="s">
        <v>396</v>
      </c>
      <c r="AI27" s="599" t="s">
        <v>397</v>
      </c>
      <c r="AJ27" s="599" t="s">
        <v>369</v>
      </c>
      <c r="AK27" s="599" t="s">
        <v>396</v>
      </c>
      <c r="AL27" s="599" t="s">
        <v>397</v>
      </c>
      <c r="AM27" s="599" t="s">
        <v>369</v>
      </c>
      <c r="AN27" s="599" t="s">
        <v>396</v>
      </c>
      <c r="AO27" s="599" t="s">
        <v>397</v>
      </c>
      <c r="AP27" s="599" t="s">
        <v>369</v>
      </c>
      <c r="AQ27" s="599" t="s">
        <v>396</v>
      </c>
      <c r="AR27" s="599" t="s">
        <v>397</v>
      </c>
      <c r="AS27" s="599" t="s">
        <v>369</v>
      </c>
      <c r="AT27" s="599" t="s">
        <v>396</v>
      </c>
      <c r="AU27" s="599" t="s">
        <v>397</v>
      </c>
      <c r="AV27" s="599" t="s">
        <v>369</v>
      </c>
      <c r="AW27" s="599" t="s">
        <v>396</v>
      </c>
      <c r="AX27" s="599" t="s">
        <v>397</v>
      </c>
      <c r="AY27" s="599" t="s">
        <v>369</v>
      </c>
      <c r="AZ27" s="599" t="s">
        <v>396</v>
      </c>
      <c r="BA27" s="599" t="s">
        <v>397</v>
      </c>
      <c r="BB27" s="599" t="s">
        <v>369</v>
      </c>
      <c r="BC27" s="599" t="s">
        <v>396</v>
      </c>
      <c r="BD27" s="599" t="s">
        <v>397</v>
      </c>
      <c r="BE27" s="599" t="s">
        <v>369</v>
      </c>
    </row>
    <row r="28" ht="15.75" customHeight="1" outlineLevel="1">
      <c r="A28" s="600"/>
      <c r="B28" s="600"/>
      <c r="C28" s="600"/>
      <c r="D28" s="600"/>
      <c r="E28" s="600"/>
      <c r="F28" s="601" t="s">
        <v>398</v>
      </c>
      <c r="G28" s="602"/>
      <c r="H28" s="602"/>
      <c r="I28" s="602"/>
      <c r="J28" s="602"/>
      <c r="K28" s="602"/>
      <c r="L28" s="602"/>
      <c r="M28" s="602"/>
      <c r="N28" s="602"/>
      <c r="O28" s="602"/>
      <c r="P28" s="602"/>
      <c r="Q28" s="602"/>
      <c r="R28" s="602"/>
      <c r="S28" s="602"/>
      <c r="T28" s="602"/>
      <c r="U28" s="602"/>
      <c r="V28" s="602"/>
      <c r="W28" s="602"/>
      <c r="X28" s="602"/>
      <c r="Y28" s="602">
        <v>0.0</v>
      </c>
      <c r="Z28" s="602">
        <v>0.0</v>
      </c>
      <c r="AA28" s="602" t="str">
        <f>(Z28/Y28)*5</f>
        <v>#DIV/0!</v>
      </c>
      <c r="AB28" s="603"/>
      <c r="AC28" s="603"/>
      <c r="AD28" s="603"/>
      <c r="AE28" s="602">
        <v>2.0</v>
      </c>
      <c r="AF28" s="602">
        <v>26.7</v>
      </c>
      <c r="AG28" s="602">
        <f>(AF28/AE28)</f>
        <v>13.35</v>
      </c>
      <c r="AH28" s="602">
        <v>2.0</v>
      </c>
      <c r="AI28" s="602">
        <v>47.43</v>
      </c>
      <c r="AJ28" s="602">
        <f>(AI28/AH28)</f>
        <v>23.715</v>
      </c>
      <c r="AK28" s="602">
        <v>0.0</v>
      </c>
      <c r="AL28" s="602">
        <v>0.0</v>
      </c>
      <c r="AM28" s="602" t="str">
        <f>(AL28/AK28)*6</f>
        <v>#DIV/0!</v>
      </c>
      <c r="AN28" s="602">
        <v>2.0</v>
      </c>
      <c r="AO28" s="602">
        <v>28.16</v>
      </c>
      <c r="AP28" s="602">
        <f>(AO28/AN28)</f>
        <v>14.08</v>
      </c>
      <c r="AQ28" s="602">
        <v>0.0</v>
      </c>
      <c r="AR28" s="602">
        <v>0.0</v>
      </c>
      <c r="AS28" s="602" t="str">
        <f>(AR28/AQ28)*6</f>
        <v>#DIV/0!</v>
      </c>
      <c r="AT28" s="602">
        <v>0.0</v>
      </c>
      <c r="AU28" s="602">
        <v>0.0</v>
      </c>
      <c r="AV28" s="602" t="str">
        <f>(AU28/AT28)*6</f>
        <v>#DIV/0!</v>
      </c>
      <c r="AW28" s="602">
        <v>0.0</v>
      </c>
      <c r="AX28" s="602">
        <v>0.0</v>
      </c>
      <c r="AY28" s="602" t="str">
        <f>(AX28/AW28)*6</f>
        <v>#DIV/0!</v>
      </c>
      <c r="AZ28" s="602">
        <v>0.0</v>
      </c>
      <c r="BA28" s="602">
        <v>0.0</v>
      </c>
      <c r="BB28" s="602" t="str">
        <f>(BA28/AZ28)*6</f>
        <v>#DIV/0!</v>
      </c>
      <c r="BC28" s="602">
        <v>0.0</v>
      </c>
      <c r="BD28" s="602">
        <v>0.0</v>
      </c>
      <c r="BE28" s="602" t="str">
        <f>(BD28/BC28)*6</f>
        <v>#DIV/0!</v>
      </c>
    </row>
    <row r="29" ht="15.75" customHeight="1" outlineLevel="1">
      <c r="A29" s="597"/>
      <c r="B29" s="590"/>
      <c r="C29" s="590"/>
      <c r="D29" s="590"/>
      <c r="E29" s="590"/>
      <c r="F29" s="590"/>
      <c r="G29" s="590"/>
      <c r="H29" s="590"/>
      <c r="I29" s="590"/>
      <c r="J29" s="590"/>
      <c r="K29" s="590"/>
      <c r="L29" s="590"/>
      <c r="M29" s="590"/>
      <c r="N29" s="590"/>
      <c r="O29" s="590"/>
      <c r="P29" s="590"/>
      <c r="Q29" s="590"/>
      <c r="R29" s="590"/>
      <c r="S29" s="590"/>
      <c r="T29" s="590"/>
      <c r="U29" s="590"/>
      <c r="V29" s="590"/>
      <c r="W29" s="590"/>
      <c r="X29" s="590"/>
      <c r="Y29" s="590"/>
      <c r="Z29" s="590"/>
      <c r="AA29" s="590"/>
      <c r="AB29" s="590"/>
      <c r="AC29" s="590"/>
      <c r="AD29" s="590"/>
      <c r="AE29" s="590"/>
      <c r="AF29" s="590"/>
      <c r="AG29" s="590"/>
      <c r="AH29" s="590"/>
      <c r="AI29" s="590"/>
      <c r="AJ29" s="590"/>
      <c r="AK29" s="590"/>
      <c r="AL29" s="590"/>
      <c r="AM29" s="590"/>
      <c r="AN29" s="590"/>
      <c r="AO29" s="590"/>
      <c r="AP29" s="590"/>
      <c r="AQ29" s="590"/>
      <c r="AR29" s="590"/>
      <c r="AS29" s="590"/>
      <c r="AT29" s="590"/>
      <c r="AU29" s="590"/>
      <c r="AV29" s="590"/>
      <c r="AW29" s="590"/>
      <c r="AX29" s="590"/>
      <c r="AY29" s="590"/>
      <c r="AZ29" s="590"/>
      <c r="BA29" s="590"/>
      <c r="BB29" s="590"/>
      <c r="BC29" s="590"/>
      <c r="BD29" s="590"/>
      <c r="BE29" s="590"/>
    </row>
    <row r="30" ht="15.75" customHeight="1">
      <c r="A30" s="592" t="s">
        <v>399</v>
      </c>
      <c r="B30" s="593" t="s">
        <v>359</v>
      </c>
      <c r="C30" s="593" t="s">
        <v>371</v>
      </c>
      <c r="D30" s="593" t="s">
        <v>360</v>
      </c>
      <c r="E30" s="593" t="s">
        <v>372</v>
      </c>
      <c r="F30" s="593" t="s">
        <v>373</v>
      </c>
      <c r="G30" s="593" t="s">
        <v>374</v>
      </c>
      <c r="H30" s="593" t="s">
        <v>375</v>
      </c>
      <c r="I30" s="593" t="s">
        <v>376</v>
      </c>
      <c r="J30" s="593" t="s">
        <v>377</v>
      </c>
      <c r="K30" s="593" t="s">
        <v>378</v>
      </c>
      <c r="L30" s="593" t="s">
        <v>379</v>
      </c>
      <c r="M30" s="593" t="s">
        <v>380</v>
      </c>
      <c r="N30" s="593" t="s">
        <v>381</v>
      </c>
      <c r="O30" s="593" t="s">
        <v>382</v>
      </c>
      <c r="P30" s="593" t="s">
        <v>383</v>
      </c>
      <c r="Q30" s="593" t="s">
        <v>384</v>
      </c>
      <c r="R30" s="593" t="s">
        <v>385</v>
      </c>
      <c r="S30" s="590"/>
      <c r="T30" s="590"/>
      <c r="U30" s="590"/>
      <c r="V30" s="590"/>
      <c r="W30" s="590"/>
      <c r="X30" s="590"/>
      <c r="Y30" s="590"/>
      <c r="Z30" s="590"/>
      <c r="AA30" s="590"/>
      <c r="AB30" s="590"/>
      <c r="AC30" s="590"/>
      <c r="AD30" s="590"/>
      <c r="AE30" s="590"/>
      <c r="AF30" s="590"/>
      <c r="AG30" s="590"/>
      <c r="AH30" s="590"/>
      <c r="AI30" s="590"/>
      <c r="AJ30" s="590"/>
      <c r="AK30" s="590"/>
      <c r="AL30" s="590"/>
      <c r="AM30" s="590"/>
      <c r="AN30" s="590"/>
      <c r="AO30" s="590"/>
      <c r="AP30" s="590"/>
      <c r="AQ30" s="590"/>
      <c r="AR30" s="590"/>
      <c r="AS30" s="590"/>
      <c r="AT30" s="590"/>
      <c r="AU30" s="590"/>
      <c r="AV30" s="590"/>
      <c r="AW30" s="590"/>
      <c r="AX30" s="590"/>
      <c r="AY30" s="590"/>
      <c r="AZ30" s="590"/>
      <c r="BA30" s="590"/>
      <c r="BB30" s="590"/>
      <c r="BC30" s="590"/>
      <c r="BD30" s="590"/>
      <c r="BE30" s="590"/>
    </row>
    <row r="31" ht="15.75" customHeight="1">
      <c r="A31" s="594"/>
      <c r="B31" s="599"/>
      <c r="C31" s="599"/>
      <c r="D31" s="599"/>
      <c r="E31" s="599"/>
      <c r="F31" s="596" t="str">
        <f>I35</f>
        <v>#DIV/0!</v>
      </c>
      <c r="G31" s="596" t="str">
        <f>L35</f>
        <v>#DIV/0!</v>
      </c>
      <c r="H31" s="596" t="str">
        <f>O35</f>
        <v>#DIV/0!</v>
      </c>
      <c r="I31" s="596" t="str">
        <f>R35</f>
        <v>#DIV/0!</v>
      </c>
      <c r="J31" s="596" t="str">
        <f>U35</f>
        <v>#DIV/0!</v>
      </c>
      <c r="K31" s="596" t="str">
        <f>IF(W35&gt;0, X35, AA35)</f>
        <v>#DIV/0!</v>
      </c>
      <c r="L31" s="596" t="str">
        <f>IF(AC35&gt;0, AD35, AG35)</f>
        <v>#DIV/0!</v>
      </c>
      <c r="M31" s="596" t="str">
        <f>IF(AI35&gt;0, AJ35, AM35)</f>
        <v>#DIV/0!</v>
      </c>
      <c r="N31" s="596" t="str">
        <f>IF(AO35&gt;0, AP35, AS35)</f>
        <v>#DIV/0!</v>
      </c>
      <c r="O31" s="596" t="str">
        <f>AV35</f>
        <v>#DIV/0!</v>
      </c>
      <c r="P31" s="596" t="str">
        <f>AY35</f>
        <v>#DIV/0!</v>
      </c>
      <c r="Q31" s="596" t="str">
        <f>BB35</f>
        <v>#DIV/0!</v>
      </c>
      <c r="R31" s="596" t="str">
        <f>BE35</f>
        <v>#DIV/0!</v>
      </c>
      <c r="S31" s="590"/>
      <c r="T31" s="590"/>
      <c r="U31" s="590"/>
      <c r="V31" s="590"/>
      <c r="W31" s="590"/>
      <c r="X31" s="590"/>
      <c r="Y31" s="590"/>
      <c r="Z31" s="590"/>
      <c r="AA31" s="590"/>
      <c r="AB31" s="590"/>
      <c r="AC31" s="590"/>
      <c r="AD31" s="590"/>
      <c r="AE31" s="590"/>
      <c r="AF31" s="590"/>
      <c r="AG31" s="590"/>
      <c r="AH31" s="590"/>
      <c r="AI31" s="590"/>
      <c r="AJ31" s="590"/>
      <c r="AK31" s="590"/>
      <c r="AL31" s="590"/>
      <c r="AM31" s="590"/>
      <c r="AN31" s="590"/>
      <c r="AO31" s="590"/>
      <c r="AP31" s="590"/>
      <c r="AQ31" s="590"/>
      <c r="AR31" s="590"/>
      <c r="AS31" s="590"/>
      <c r="AT31" s="590"/>
      <c r="AU31" s="590"/>
      <c r="AV31" s="590"/>
      <c r="AW31" s="590"/>
      <c r="AX31" s="590"/>
      <c r="AY31" s="590"/>
      <c r="AZ31" s="590"/>
      <c r="BA31" s="590"/>
      <c r="BB31" s="590"/>
      <c r="BC31" s="590"/>
      <c r="BD31" s="590"/>
      <c r="BE31" s="590"/>
    </row>
    <row r="32" ht="15.75" customHeight="1">
      <c r="A32" s="604"/>
      <c r="B32" s="590"/>
      <c r="C32" s="590"/>
      <c r="D32" s="590"/>
      <c r="E32" s="590"/>
      <c r="F32" s="590"/>
      <c r="G32" s="590"/>
      <c r="H32" s="590"/>
      <c r="I32" s="590"/>
      <c r="J32" s="590"/>
      <c r="K32" s="590"/>
      <c r="L32" s="590"/>
      <c r="M32" s="590"/>
      <c r="N32" s="590"/>
      <c r="O32" s="590"/>
      <c r="P32" s="590"/>
      <c r="Q32" s="590"/>
      <c r="R32" s="590"/>
      <c r="S32" s="590"/>
      <c r="T32" s="590"/>
      <c r="U32" s="590"/>
      <c r="V32" s="590"/>
      <c r="W32" s="590"/>
      <c r="X32" s="590"/>
      <c r="Y32" s="590"/>
      <c r="Z32" s="590"/>
      <c r="AA32" s="590"/>
      <c r="AB32" s="590"/>
      <c r="AC32" s="590"/>
      <c r="AD32" s="590"/>
      <c r="AE32" s="590"/>
      <c r="AF32" s="590"/>
      <c r="AG32" s="590"/>
      <c r="AH32" s="590"/>
      <c r="AI32" s="590"/>
      <c r="AJ32" s="590"/>
      <c r="AK32" s="590"/>
      <c r="AL32" s="590"/>
      <c r="AM32" s="590"/>
      <c r="AN32" s="590"/>
      <c r="AO32" s="590"/>
      <c r="AP32" s="590"/>
      <c r="AQ32" s="590"/>
      <c r="AR32" s="590"/>
      <c r="AS32" s="590"/>
      <c r="AT32" s="590"/>
      <c r="AU32" s="590"/>
      <c r="AV32" s="590"/>
      <c r="AW32" s="590"/>
      <c r="AX32" s="590"/>
      <c r="AY32" s="590"/>
      <c r="AZ32" s="590"/>
      <c r="BA32" s="590"/>
      <c r="BB32" s="590"/>
      <c r="BC32" s="590"/>
      <c r="BD32" s="590"/>
      <c r="BE32" s="590"/>
    </row>
    <row r="33" ht="15.75" customHeight="1" outlineLevel="1">
      <c r="A33" s="597"/>
      <c r="B33" s="590"/>
      <c r="C33" s="590"/>
      <c r="D33" s="590"/>
      <c r="E33" s="590"/>
      <c r="F33" s="590"/>
      <c r="G33" s="598" t="s">
        <v>373</v>
      </c>
      <c r="H33" s="11"/>
      <c r="I33" s="12"/>
      <c r="J33" s="598" t="s">
        <v>374</v>
      </c>
      <c r="K33" s="11"/>
      <c r="L33" s="12"/>
      <c r="M33" s="598" t="s">
        <v>375</v>
      </c>
      <c r="N33" s="11"/>
      <c r="O33" s="12"/>
      <c r="P33" s="598" t="s">
        <v>376</v>
      </c>
      <c r="Q33" s="11"/>
      <c r="R33" s="12"/>
      <c r="S33" s="598" t="s">
        <v>377</v>
      </c>
      <c r="T33" s="11"/>
      <c r="U33" s="12"/>
      <c r="V33" s="598" t="s">
        <v>388</v>
      </c>
      <c r="W33" s="11"/>
      <c r="X33" s="12"/>
      <c r="Y33" s="598" t="s">
        <v>389</v>
      </c>
      <c r="Z33" s="11"/>
      <c r="AA33" s="12"/>
      <c r="AB33" s="598" t="s">
        <v>390</v>
      </c>
      <c r="AC33" s="11"/>
      <c r="AD33" s="12"/>
      <c r="AE33" s="598" t="s">
        <v>391</v>
      </c>
      <c r="AF33" s="11"/>
      <c r="AG33" s="12"/>
      <c r="AH33" s="598" t="s">
        <v>392</v>
      </c>
      <c r="AI33" s="11"/>
      <c r="AJ33" s="12"/>
      <c r="AK33" s="598" t="s">
        <v>393</v>
      </c>
      <c r="AL33" s="11"/>
      <c r="AM33" s="12"/>
      <c r="AN33" s="598" t="s">
        <v>394</v>
      </c>
      <c r="AO33" s="11"/>
      <c r="AP33" s="12"/>
      <c r="AQ33" s="598" t="s">
        <v>395</v>
      </c>
      <c r="AR33" s="11"/>
      <c r="AS33" s="12"/>
      <c r="AT33" s="598" t="s">
        <v>382</v>
      </c>
      <c r="AU33" s="11"/>
      <c r="AV33" s="12"/>
      <c r="AW33" s="598" t="s">
        <v>383</v>
      </c>
      <c r="AX33" s="11"/>
      <c r="AY33" s="12"/>
      <c r="AZ33" s="598" t="s">
        <v>384</v>
      </c>
      <c r="BA33" s="11"/>
      <c r="BB33" s="12"/>
      <c r="BC33" s="598" t="s">
        <v>385</v>
      </c>
      <c r="BD33" s="11"/>
      <c r="BE33" s="12"/>
    </row>
    <row r="34" ht="15.75" customHeight="1" outlineLevel="1">
      <c r="A34" s="597"/>
      <c r="B34" s="590"/>
      <c r="C34" s="590"/>
      <c r="D34" s="590"/>
      <c r="E34" s="590"/>
      <c r="F34" s="590"/>
      <c r="G34" s="599" t="s">
        <v>396</v>
      </c>
      <c r="H34" s="599" t="s">
        <v>397</v>
      </c>
      <c r="I34" s="599" t="s">
        <v>369</v>
      </c>
      <c r="J34" s="599" t="s">
        <v>396</v>
      </c>
      <c r="K34" s="599" t="s">
        <v>397</v>
      </c>
      <c r="L34" s="599" t="s">
        <v>369</v>
      </c>
      <c r="M34" s="599" t="s">
        <v>396</v>
      </c>
      <c r="N34" s="599" t="s">
        <v>397</v>
      </c>
      <c r="O34" s="599" t="s">
        <v>369</v>
      </c>
      <c r="P34" s="599" t="s">
        <v>396</v>
      </c>
      <c r="Q34" s="599" t="s">
        <v>397</v>
      </c>
      <c r="R34" s="599" t="s">
        <v>369</v>
      </c>
      <c r="S34" s="599" t="s">
        <v>396</v>
      </c>
      <c r="T34" s="599" t="s">
        <v>397</v>
      </c>
      <c r="U34" s="599" t="s">
        <v>369</v>
      </c>
      <c r="V34" s="599" t="s">
        <v>396</v>
      </c>
      <c r="W34" s="599" t="s">
        <v>397</v>
      </c>
      <c r="X34" s="599" t="s">
        <v>369</v>
      </c>
      <c r="Y34" s="599" t="s">
        <v>396</v>
      </c>
      <c r="Z34" s="599" t="s">
        <v>397</v>
      </c>
      <c r="AA34" s="599" t="s">
        <v>369</v>
      </c>
      <c r="AB34" s="599" t="s">
        <v>396</v>
      </c>
      <c r="AC34" s="599" t="s">
        <v>397</v>
      </c>
      <c r="AD34" s="599" t="s">
        <v>369</v>
      </c>
      <c r="AE34" s="599" t="s">
        <v>396</v>
      </c>
      <c r="AF34" s="599" t="s">
        <v>397</v>
      </c>
      <c r="AG34" s="599" t="s">
        <v>369</v>
      </c>
      <c r="AH34" s="599" t="s">
        <v>396</v>
      </c>
      <c r="AI34" s="599" t="s">
        <v>397</v>
      </c>
      <c r="AJ34" s="599" t="s">
        <v>369</v>
      </c>
      <c r="AK34" s="599" t="s">
        <v>396</v>
      </c>
      <c r="AL34" s="599" t="s">
        <v>397</v>
      </c>
      <c r="AM34" s="599" t="s">
        <v>369</v>
      </c>
      <c r="AN34" s="599" t="s">
        <v>396</v>
      </c>
      <c r="AO34" s="599" t="s">
        <v>397</v>
      </c>
      <c r="AP34" s="599" t="s">
        <v>369</v>
      </c>
      <c r="AQ34" s="599" t="s">
        <v>396</v>
      </c>
      <c r="AR34" s="599" t="s">
        <v>397</v>
      </c>
      <c r="AS34" s="599" t="s">
        <v>369</v>
      </c>
      <c r="AT34" s="599" t="s">
        <v>396</v>
      </c>
      <c r="AU34" s="599" t="s">
        <v>397</v>
      </c>
      <c r="AV34" s="599" t="s">
        <v>369</v>
      </c>
      <c r="AW34" s="599" t="s">
        <v>396</v>
      </c>
      <c r="AX34" s="599" t="s">
        <v>397</v>
      </c>
      <c r="AY34" s="599" t="s">
        <v>369</v>
      </c>
      <c r="AZ34" s="599" t="s">
        <v>396</v>
      </c>
      <c r="BA34" s="599" t="s">
        <v>397</v>
      </c>
      <c r="BB34" s="599" t="s">
        <v>369</v>
      </c>
      <c r="BC34" s="599" t="s">
        <v>396</v>
      </c>
      <c r="BD34" s="599" t="s">
        <v>397</v>
      </c>
      <c r="BE34" s="599" t="s">
        <v>369</v>
      </c>
    </row>
    <row r="35" ht="15.75" customHeight="1" outlineLevel="1">
      <c r="A35" s="597"/>
      <c r="B35" s="590"/>
      <c r="C35" s="590"/>
      <c r="D35" s="590"/>
      <c r="E35" s="590"/>
      <c r="F35" s="605" t="s">
        <v>398</v>
      </c>
      <c r="G35" s="606">
        <v>0.0</v>
      </c>
      <c r="H35" s="606">
        <v>0.0</v>
      </c>
      <c r="I35" s="606" t="str">
        <f>H35/G35</f>
        <v>#DIV/0!</v>
      </c>
      <c r="J35" s="606">
        <v>0.0</v>
      </c>
      <c r="K35" s="606">
        <v>0.0</v>
      </c>
      <c r="L35" s="606" t="str">
        <f>K35/J35</f>
        <v>#DIV/0!</v>
      </c>
      <c r="M35" s="606">
        <v>0.0</v>
      </c>
      <c r="N35" s="606">
        <v>0.0</v>
      </c>
      <c r="O35" s="606" t="str">
        <f>N35/M35</f>
        <v>#DIV/0!</v>
      </c>
      <c r="P35" s="606">
        <v>0.0</v>
      </c>
      <c r="Q35" s="606">
        <v>0.0</v>
      </c>
      <c r="R35" s="606" t="str">
        <f>Q35/P35</f>
        <v>#DIV/0!</v>
      </c>
      <c r="S35" s="606">
        <v>0.0</v>
      </c>
      <c r="T35" s="606">
        <v>0.0</v>
      </c>
      <c r="U35" s="606" t="str">
        <f>T35/S35</f>
        <v>#DIV/0!</v>
      </c>
      <c r="V35" s="606">
        <v>0.0</v>
      </c>
      <c r="W35" s="606">
        <v>0.0</v>
      </c>
      <c r="X35" s="606" t="str">
        <f>W35/V35</f>
        <v>#DIV/0!</v>
      </c>
      <c r="Y35" s="606">
        <v>0.0</v>
      </c>
      <c r="Z35" s="606">
        <v>0.0</v>
      </c>
      <c r="AA35" s="606" t="str">
        <f>(Z35/Y35)*5</f>
        <v>#DIV/0!</v>
      </c>
      <c r="AB35" s="606">
        <v>0.0</v>
      </c>
      <c r="AC35" s="606">
        <v>0.0</v>
      </c>
      <c r="AD35" s="606" t="str">
        <f>AC35/AB35</f>
        <v>#DIV/0!</v>
      </c>
      <c r="AE35" s="606">
        <v>0.0</v>
      </c>
      <c r="AF35" s="606">
        <v>0.0</v>
      </c>
      <c r="AG35" s="606" t="str">
        <f>(AF35/AE35)*5</f>
        <v>#DIV/0!</v>
      </c>
      <c r="AH35" s="606">
        <v>0.0</v>
      </c>
      <c r="AI35" s="606">
        <v>0.0</v>
      </c>
      <c r="AJ35" s="606" t="str">
        <f>(AI35/AH35)*5</f>
        <v>#DIV/0!</v>
      </c>
      <c r="AK35" s="606">
        <v>0.0</v>
      </c>
      <c r="AL35" s="606">
        <v>0.0</v>
      </c>
      <c r="AM35" s="606" t="str">
        <f>(AL35/AK35)*6</f>
        <v>#DIV/0!</v>
      </c>
      <c r="AN35" s="606">
        <v>0.0</v>
      </c>
      <c r="AO35" s="606">
        <v>0.0</v>
      </c>
      <c r="AP35" s="606" t="str">
        <f>(AO35/AN35)*5</f>
        <v>#DIV/0!</v>
      </c>
      <c r="AQ35" s="606">
        <v>0.0</v>
      </c>
      <c r="AR35" s="606">
        <v>0.0</v>
      </c>
      <c r="AS35" s="606" t="str">
        <f>(AR35/AQ35)*6</f>
        <v>#DIV/0!</v>
      </c>
      <c r="AT35" s="606">
        <v>0.0</v>
      </c>
      <c r="AU35" s="606">
        <v>0.0</v>
      </c>
      <c r="AV35" s="606" t="str">
        <f>(AU35/AT35)*6</f>
        <v>#DIV/0!</v>
      </c>
      <c r="AW35" s="606">
        <v>0.0</v>
      </c>
      <c r="AX35" s="606">
        <v>0.0</v>
      </c>
      <c r="AY35" s="606" t="str">
        <f>(AX35/AW35)*6</f>
        <v>#DIV/0!</v>
      </c>
      <c r="AZ35" s="606">
        <v>0.0</v>
      </c>
      <c r="BA35" s="606">
        <v>0.0</v>
      </c>
      <c r="BB35" s="606" t="str">
        <f>(BA35/AZ35)*6</f>
        <v>#DIV/0!</v>
      </c>
      <c r="BC35" s="606">
        <v>0.0</v>
      </c>
      <c r="BD35" s="606">
        <v>0.0</v>
      </c>
      <c r="BE35" s="606" t="str">
        <f>(BD35/BC35)*6</f>
        <v>#DIV/0!</v>
      </c>
    </row>
    <row r="36" ht="13.5" customHeight="1" outlineLevel="1">
      <c r="A36" s="597"/>
      <c r="B36" s="590"/>
      <c r="C36" s="590"/>
      <c r="D36" s="590"/>
      <c r="E36" s="590"/>
      <c r="F36" s="590"/>
      <c r="G36" s="590"/>
      <c r="H36" s="590"/>
      <c r="I36" s="590"/>
      <c r="J36" s="590"/>
      <c r="K36" s="590"/>
      <c r="L36" s="590"/>
      <c r="M36" s="590"/>
      <c r="N36" s="590"/>
      <c r="O36" s="590"/>
      <c r="P36" s="590"/>
      <c r="Q36" s="590"/>
      <c r="R36" s="590"/>
      <c r="S36" s="590"/>
      <c r="T36" s="590"/>
      <c r="U36" s="590"/>
      <c r="V36" s="590"/>
      <c r="W36" s="590"/>
      <c r="X36" s="590"/>
      <c r="Y36" s="590"/>
      <c r="Z36" s="590"/>
      <c r="AA36" s="590"/>
      <c r="AB36" s="590"/>
      <c r="AC36" s="590"/>
      <c r="AD36" s="590"/>
      <c r="AE36" s="590"/>
      <c r="AF36" s="590"/>
      <c r="AG36" s="590"/>
      <c r="AH36" s="590"/>
      <c r="AI36" s="590"/>
      <c r="AJ36" s="590"/>
      <c r="AK36" s="590"/>
      <c r="AL36" s="590"/>
      <c r="AM36" s="590"/>
      <c r="AN36" s="590"/>
      <c r="AO36" s="590"/>
      <c r="AP36" s="590"/>
      <c r="AQ36" s="590"/>
      <c r="AR36" s="590"/>
      <c r="AS36" s="590"/>
      <c r="AT36" s="590"/>
      <c r="AU36" s="590"/>
      <c r="AV36" s="590"/>
      <c r="AW36" s="590"/>
      <c r="AX36" s="590"/>
      <c r="AY36" s="590"/>
      <c r="AZ36" s="590"/>
      <c r="BA36" s="590"/>
      <c r="BB36" s="590"/>
      <c r="BC36" s="590"/>
      <c r="BD36" s="590"/>
      <c r="BE36" s="590"/>
    </row>
    <row r="37" ht="15.75" customHeight="1">
      <c r="A37" s="592" t="s">
        <v>367</v>
      </c>
      <c r="B37" s="593" t="s">
        <v>359</v>
      </c>
      <c r="C37" s="593" t="s">
        <v>371</v>
      </c>
      <c r="D37" s="593" t="s">
        <v>360</v>
      </c>
      <c r="E37" s="593" t="s">
        <v>372</v>
      </c>
      <c r="F37" s="593" t="s">
        <v>373</v>
      </c>
      <c r="G37" s="593" t="s">
        <v>374</v>
      </c>
      <c r="H37" s="593" t="s">
        <v>375</v>
      </c>
      <c r="I37" s="593" t="s">
        <v>376</v>
      </c>
      <c r="J37" s="593" t="s">
        <v>377</v>
      </c>
      <c r="K37" s="593" t="s">
        <v>378</v>
      </c>
      <c r="L37" s="593" t="s">
        <v>379</v>
      </c>
      <c r="M37" s="593" t="s">
        <v>380</v>
      </c>
      <c r="N37" s="593" t="s">
        <v>381</v>
      </c>
      <c r="O37" s="593" t="s">
        <v>382</v>
      </c>
      <c r="P37" s="593" t="s">
        <v>383</v>
      </c>
      <c r="Q37" s="593" t="s">
        <v>384</v>
      </c>
      <c r="R37" s="593" t="s">
        <v>385</v>
      </c>
      <c r="S37" s="590"/>
      <c r="T37" s="590"/>
      <c r="U37" s="590"/>
      <c r="V37" s="590"/>
      <c r="W37" s="590"/>
      <c r="X37" s="590"/>
      <c r="Y37" s="590"/>
      <c r="Z37" s="590"/>
      <c r="AA37" s="590"/>
      <c r="AB37" s="590"/>
      <c r="AC37" s="590"/>
      <c r="AD37" s="590"/>
      <c r="AE37" s="590"/>
      <c r="AF37" s="590"/>
      <c r="AG37" s="590"/>
      <c r="AH37" s="590"/>
      <c r="AI37" s="590"/>
      <c r="AJ37" s="590"/>
      <c r="AK37" s="590"/>
      <c r="AL37" s="590"/>
      <c r="AM37" s="590"/>
      <c r="AN37" s="590"/>
      <c r="AO37" s="590"/>
      <c r="AP37" s="590"/>
      <c r="AQ37" s="590"/>
      <c r="AR37" s="590"/>
      <c r="AS37" s="590"/>
      <c r="AT37" s="590"/>
      <c r="AU37" s="590"/>
      <c r="AV37" s="590"/>
      <c r="AW37" s="590"/>
      <c r="AX37" s="590"/>
      <c r="AY37" s="590"/>
      <c r="AZ37" s="590"/>
      <c r="BA37" s="590"/>
      <c r="BB37" s="590"/>
      <c r="BC37" s="590"/>
      <c r="BD37" s="590"/>
      <c r="BE37" s="590"/>
    </row>
    <row r="38" ht="15.75" customHeight="1">
      <c r="A38" s="594"/>
      <c r="B38" s="599"/>
      <c r="C38" s="599"/>
      <c r="D38" s="599"/>
      <c r="E38" s="599"/>
      <c r="F38" s="596" t="str">
        <f>I42</f>
        <v>#DIV/0!</v>
      </c>
      <c r="G38" s="596" t="str">
        <f>L42</f>
        <v>#DIV/0!</v>
      </c>
      <c r="H38" s="596" t="str">
        <f>O42</f>
        <v>#DIV/0!</v>
      </c>
      <c r="I38" s="596" t="str">
        <f>R42</f>
        <v>#DIV/0!</v>
      </c>
      <c r="J38" s="596" t="str">
        <f>U42</f>
        <v>#DIV/0!</v>
      </c>
      <c r="K38" s="596" t="str">
        <f>IF(W42&gt;0, X42, AA42)</f>
        <v>#DIV/0!</v>
      </c>
      <c r="L38" s="596" t="str">
        <f>IF(AC42&gt;0, AD42, AG42)</f>
        <v>#DIV/0!</v>
      </c>
      <c r="M38" s="596" t="str">
        <f>IF(AI42&gt;0, AJ42, AM42)</f>
        <v>#DIV/0!</v>
      </c>
      <c r="N38" s="596" t="str">
        <f>IF(AO42&gt;0, AP42, AS42)</f>
        <v>#DIV/0!</v>
      </c>
      <c r="O38" s="596" t="str">
        <f>AV42</f>
        <v>#DIV/0!</v>
      </c>
      <c r="P38" s="596" t="str">
        <f>AY42</f>
        <v>#DIV/0!</v>
      </c>
      <c r="Q38" s="596" t="str">
        <f>BB42</f>
        <v>#DIV/0!</v>
      </c>
      <c r="R38" s="596" t="str">
        <f>BE42</f>
        <v>#DIV/0!</v>
      </c>
      <c r="S38" s="590"/>
      <c r="T38" s="590"/>
      <c r="U38" s="590"/>
      <c r="V38" s="590"/>
      <c r="W38" s="590"/>
      <c r="X38" s="590"/>
      <c r="Y38" s="590"/>
      <c r="Z38" s="590"/>
      <c r="AA38" s="590"/>
      <c r="AB38" s="590"/>
      <c r="AC38" s="590"/>
      <c r="AD38" s="590"/>
      <c r="AE38" s="590"/>
      <c r="AF38" s="590"/>
      <c r="AG38" s="590"/>
      <c r="AH38" s="590"/>
      <c r="AI38" s="590"/>
      <c r="AJ38" s="590"/>
      <c r="AK38" s="590"/>
      <c r="AL38" s="590"/>
      <c r="AM38" s="590"/>
      <c r="AN38" s="590"/>
      <c r="AO38" s="590"/>
      <c r="AP38" s="590"/>
      <c r="AQ38" s="590"/>
      <c r="AR38" s="590"/>
      <c r="AS38" s="590"/>
      <c r="AT38" s="590"/>
      <c r="AU38" s="590"/>
      <c r="AV38" s="590"/>
      <c r="AW38" s="590"/>
      <c r="AX38" s="590"/>
      <c r="AY38" s="590"/>
      <c r="AZ38" s="590"/>
      <c r="BA38" s="590"/>
      <c r="BB38" s="590"/>
      <c r="BC38" s="590"/>
      <c r="BD38" s="590"/>
      <c r="BE38" s="590"/>
    </row>
    <row r="39" ht="15.75" customHeight="1">
      <c r="A39" s="604"/>
      <c r="B39" s="590"/>
      <c r="C39" s="590"/>
      <c r="D39" s="590"/>
      <c r="E39" s="590"/>
      <c r="F39" s="590"/>
      <c r="G39" s="590"/>
      <c r="H39" s="590"/>
      <c r="I39" s="590"/>
      <c r="J39" s="590"/>
      <c r="K39" s="590"/>
      <c r="L39" s="590"/>
      <c r="M39" s="590"/>
      <c r="N39" s="590"/>
      <c r="O39" s="590"/>
      <c r="P39" s="590"/>
      <c r="Q39" s="590"/>
      <c r="R39" s="590"/>
      <c r="S39" s="590"/>
      <c r="T39" s="590"/>
      <c r="U39" s="590"/>
      <c r="V39" s="590"/>
      <c r="W39" s="590"/>
      <c r="X39" s="590"/>
      <c r="Y39" s="590"/>
      <c r="Z39" s="590"/>
      <c r="AA39" s="590"/>
      <c r="AB39" s="590"/>
      <c r="AC39" s="590"/>
      <c r="AD39" s="590"/>
      <c r="AE39" s="590"/>
      <c r="AF39" s="590"/>
      <c r="AG39" s="590"/>
      <c r="AH39" s="590"/>
      <c r="AI39" s="590"/>
      <c r="AJ39" s="590"/>
      <c r="AK39" s="590"/>
      <c r="AL39" s="590"/>
      <c r="AM39" s="590"/>
      <c r="AN39" s="590"/>
      <c r="AO39" s="590"/>
      <c r="AP39" s="590"/>
      <c r="AQ39" s="590"/>
      <c r="AR39" s="590"/>
      <c r="AS39" s="590"/>
      <c r="AT39" s="590"/>
      <c r="AU39" s="590"/>
      <c r="AV39" s="590"/>
      <c r="AW39" s="590"/>
      <c r="AX39" s="590"/>
      <c r="AY39" s="590"/>
      <c r="AZ39" s="590"/>
      <c r="BA39" s="590"/>
      <c r="BB39" s="590"/>
      <c r="BC39" s="590"/>
      <c r="BD39" s="590"/>
      <c r="BE39" s="590"/>
    </row>
    <row r="40" ht="15.75" customHeight="1" outlineLevel="1">
      <c r="A40" s="597"/>
      <c r="B40" s="590"/>
      <c r="C40" s="590"/>
      <c r="D40" s="590"/>
      <c r="E40" s="590"/>
      <c r="F40" s="590"/>
      <c r="G40" s="607" t="s">
        <v>373</v>
      </c>
      <c r="H40" s="608"/>
      <c r="I40" s="609"/>
      <c r="J40" s="607" t="s">
        <v>374</v>
      </c>
      <c r="K40" s="608"/>
      <c r="L40" s="609"/>
      <c r="M40" s="607" t="s">
        <v>375</v>
      </c>
      <c r="N40" s="608"/>
      <c r="O40" s="609"/>
      <c r="P40" s="607" t="s">
        <v>376</v>
      </c>
      <c r="Q40" s="608"/>
      <c r="R40" s="609"/>
      <c r="S40" s="607" t="s">
        <v>377</v>
      </c>
      <c r="T40" s="608"/>
      <c r="U40" s="609"/>
      <c r="V40" s="607" t="s">
        <v>388</v>
      </c>
      <c r="W40" s="608"/>
      <c r="X40" s="609"/>
      <c r="Y40" s="607" t="s">
        <v>389</v>
      </c>
      <c r="Z40" s="608"/>
      <c r="AA40" s="609"/>
      <c r="AB40" s="607" t="s">
        <v>390</v>
      </c>
      <c r="AC40" s="608"/>
      <c r="AD40" s="609"/>
      <c r="AE40" s="607" t="s">
        <v>391</v>
      </c>
      <c r="AF40" s="608"/>
      <c r="AG40" s="609"/>
      <c r="AH40" s="607" t="s">
        <v>392</v>
      </c>
      <c r="AI40" s="608"/>
      <c r="AJ40" s="609"/>
      <c r="AK40" s="607" t="s">
        <v>393</v>
      </c>
      <c r="AL40" s="608"/>
      <c r="AM40" s="609"/>
      <c r="AN40" s="607" t="s">
        <v>394</v>
      </c>
      <c r="AO40" s="608"/>
      <c r="AP40" s="609"/>
      <c r="AQ40" s="607" t="s">
        <v>395</v>
      </c>
      <c r="AR40" s="608"/>
      <c r="AS40" s="609"/>
      <c r="AT40" s="607" t="s">
        <v>382</v>
      </c>
      <c r="AU40" s="608"/>
      <c r="AV40" s="609"/>
      <c r="AW40" s="607" t="s">
        <v>383</v>
      </c>
      <c r="AX40" s="608"/>
      <c r="AY40" s="609"/>
      <c r="AZ40" s="607" t="s">
        <v>384</v>
      </c>
      <c r="BA40" s="608"/>
      <c r="BB40" s="609"/>
      <c r="BC40" s="607" t="s">
        <v>385</v>
      </c>
      <c r="BD40" s="608"/>
      <c r="BE40" s="609"/>
    </row>
    <row r="41" ht="15.75" customHeight="1" outlineLevel="1">
      <c r="A41" s="597"/>
      <c r="B41" s="590"/>
      <c r="C41" s="590"/>
      <c r="D41" s="590"/>
      <c r="E41" s="590"/>
      <c r="F41" s="590"/>
      <c r="G41" s="599" t="s">
        <v>396</v>
      </c>
      <c r="H41" s="599" t="s">
        <v>397</v>
      </c>
      <c r="I41" s="599" t="s">
        <v>369</v>
      </c>
      <c r="J41" s="599" t="s">
        <v>396</v>
      </c>
      <c r="K41" s="599" t="s">
        <v>397</v>
      </c>
      <c r="L41" s="599" t="s">
        <v>369</v>
      </c>
      <c r="M41" s="599" t="s">
        <v>396</v>
      </c>
      <c r="N41" s="599" t="s">
        <v>397</v>
      </c>
      <c r="O41" s="599" t="s">
        <v>369</v>
      </c>
      <c r="P41" s="599" t="s">
        <v>396</v>
      </c>
      <c r="Q41" s="599" t="s">
        <v>397</v>
      </c>
      <c r="R41" s="599" t="s">
        <v>369</v>
      </c>
      <c r="S41" s="599" t="s">
        <v>396</v>
      </c>
      <c r="T41" s="599" t="s">
        <v>397</v>
      </c>
      <c r="U41" s="599" t="s">
        <v>369</v>
      </c>
      <c r="V41" s="599" t="s">
        <v>396</v>
      </c>
      <c r="W41" s="599" t="s">
        <v>397</v>
      </c>
      <c r="X41" s="599" t="s">
        <v>369</v>
      </c>
      <c r="Y41" s="599" t="s">
        <v>396</v>
      </c>
      <c r="Z41" s="599" t="s">
        <v>397</v>
      </c>
      <c r="AA41" s="599" t="s">
        <v>369</v>
      </c>
      <c r="AB41" s="599" t="s">
        <v>396</v>
      </c>
      <c r="AC41" s="599" t="s">
        <v>397</v>
      </c>
      <c r="AD41" s="599" t="s">
        <v>369</v>
      </c>
      <c r="AE41" s="599" t="s">
        <v>396</v>
      </c>
      <c r="AF41" s="599" t="s">
        <v>397</v>
      </c>
      <c r="AG41" s="599" t="s">
        <v>369</v>
      </c>
      <c r="AH41" s="599" t="s">
        <v>396</v>
      </c>
      <c r="AI41" s="599" t="s">
        <v>397</v>
      </c>
      <c r="AJ41" s="599" t="s">
        <v>369</v>
      </c>
      <c r="AK41" s="599" t="s">
        <v>396</v>
      </c>
      <c r="AL41" s="599" t="s">
        <v>397</v>
      </c>
      <c r="AM41" s="599" t="s">
        <v>369</v>
      </c>
      <c r="AN41" s="599" t="s">
        <v>396</v>
      </c>
      <c r="AO41" s="599" t="s">
        <v>397</v>
      </c>
      <c r="AP41" s="599" t="s">
        <v>369</v>
      </c>
      <c r="AQ41" s="599" t="s">
        <v>396</v>
      </c>
      <c r="AR41" s="599" t="s">
        <v>397</v>
      </c>
      <c r="AS41" s="599" t="s">
        <v>369</v>
      </c>
      <c r="AT41" s="599" t="s">
        <v>396</v>
      </c>
      <c r="AU41" s="599" t="s">
        <v>397</v>
      </c>
      <c r="AV41" s="599" t="s">
        <v>369</v>
      </c>
      <c r="AW41" s="599" t="s">
        <v>396</v>
      </c>
      <c r="AX41" s="599" t="s">
        <v>397</v>
      </c>
      <c r="AY41" s="599" t="s">
        <v>369</v>
      </c>
      <c r="AZ41" s="599" t="s">
        <v>396</v>
      </c>
      <c r="BA41" s="599" t="s">
        <v>397</v>
      </c>
      <c r="BB41" s="599" t="s">
        <v>369</v>
      </c>
      <c r="BC41" s="599" t="s">
        <v>396</v>
      </c>
      <c r="BD41" s="599" t="s">
        <v>397</v>
      </c>
      <c r="BE41" s="599" t="s">
        <v>369</v>
      </c>
    </row>
    <row r="42" ht="15.75" customHeight="1" outlineLevel="1">
      <c r="A42" s="597"/>
      <c r="B42" s="590"/>
      <c r="C42" s="590"/>
      <c r="D42" s="590"/>
      <c r="E42" s="590"/>
      <c r="F42" s="605" t="s">
        <v>398</v>
      </c>
      <c r="G42" s="610">
        <v>0.0</v>
      </c>
      <c r="H42" s="610">
        <v>0.0</v>
      </c>
      <c r="I42" s="610" t="str">
        <f>H42/G42</f>
        <v>#DIV/0!</v>
      </c>
      <c r="J42" s="610">
        <v>0.0</v>
      </c>
      <c r="K42" s="610">
        <v>0.0</v>
      </c>
      <c r="L42" s="610" t="str">
        <f>K42/J42</f>
        <v>#DIV/0!</v>
      </c>
      <c r="M42" s="610">
        <v>0.0</v>
      </c>
      <c r="N42" s="610">
        <v>0.0</v>
      </c>
      <c r="O42" s="610" t="str">
        <f>N42/M42</f>
        <v>#DIV/0!</v>
      </c>
      <c r="P42" s="610">
        <v>0.0</v>
      </c>
      <c r="Q42" s="610">
        <v>0.0</v>
      </c>
      <c r="R42" s="610" t="str">
        <f>Q42/P42</f>
        <v>#DIV/0!</v>
      </c>
      <c r="S42" s="610">
        <v>0.0</v>
      </c>
      <c r="T42" s="610">
        <v>0.0</v>
      </c>
      <c r="U42" s="610" t="str">
        <f>T42/S42</f>
        <v>#DIV/0!</v>
      </c>
      <c r="V42" s="610">
        <v>0.0</v>
      </c>
      <c r="W42" s="610">
        <v>0.0</v>
      </c>
      <c r="X42" s="610" t="str">
        <f>W42/V42</f>
        <v>#DIV/0!</v>
      </c>
      <c r="Y42" s="610">
        <v>0.0</v>
      </c>
      <c r="Z42" s="610">
        <v>0.0</v>
      </c>
      <c r="AA42" s="610" t="str">
        <f>(Z42/Y42)*5</f>
        <v>#DIV/0!</v>
      </c>
      <c r="AB42" s="610">
        <v>0.0</v>
      </c>
      <c r="AC42" s="610">
        <v>0.0</v>
      </c>
      <c r="AD42" s="610" t="str">
        <f>AC42/AB42</f>
        <v>#DIV/0!</v>
      </c>
      <c r="AE42" s="610">
        <v>0.0</v>
      </c>
      <c r="AF42" s="610">
        <v>0.0</v>
      </c>
      <c r="AG42" s="610" t="str">
        <f>(AF42/AE42)*5</f>
        <v>#DIV/0!</v>
      </c>
      <c r="AH42" s="610">
        <v>0.0</v>
      </c>
      <c r="AI42" s="610">
        <v>0.0</v>
      </c>
      <c r="AJ42" s="610" t="str">
        <f>(AI42/AH42)*5</f>
        <v>#DIV/0!</v>
      </c>
      <c r="AK42" s="610">
        <v>0.0</v>
      </c>
      <c r="AL42" s="610">
        <v>0.0</v>
      </c>
      <c r="AM42" s="610" t="str">
        <f>(AL42/AK42)*6</f>
        <v>#DIV/0!</v>
      </c>
      <c r="AN42" s="610">
        <v>0.0</v>
      </c>
      <c r="AO42" s="610">
        <v>0.0</v>
      </c>
      <c r="AP42" s="610" t="str">
        <f>(AO42/AN42)*5</f>
        <v>#DIV/0!</v>
      </c>
      <c r="AQ42" s="610">
        <v>0.0</v>
      </c>
      <c r="AR42" s="610">
        <v>0.0</v>
      </c>
      <c r="AS42" s="610" t="str">
        <f>(AR42/AQ42)*6</f>
        <v>#DIV/0!</v>
      </c>
      <c r="AT42" s="610">
        <v>0.0</v>
      </c>
      <c r="AU42" s="610">
        <v>0.0</v>
      </c>
      <c r="AV42" s="610" t="str">
        <f>(AU42/AT42)*6</f>
        <v>#DIV/0!</v>
      </c>
      <c r="AW42" s="610">
        <v>0.0</v>
      </c>
      <c r="AX42" s="610">
        <v>0.0</v>
      </c>
      <c r="AY42" s="610" t="str">
        <f>(AX42/AW42)*6</f>
        <v>#DIV/0!</v>
      </c>
      <c r="AZ42" s="610">
        <v>0.0</v>
      </c>
      <c r="BA42" s="610">
        <v>0.0</v>
      </c>
      <c r="BB42" s="610" t="str">
        <f>(BA42/AZ42)*6</f>
        <v>#DIV/0!</v>
      </c>
      <c r="BC42" s="610">
        <v>0.0</v>
      </c>
      <c r="BD42" s="610">
        <v>0.0</v>
      </c>
      <c r="BE42" s="610" t="str">
        <f>(BD42/BC42)*6</f>
        <v>#DIV/0!</v>
      </c>
    </row>
    <row r="43" ht="15.75" customHeight="1" outlineLevel="1">
      <c r="A43" s="597"/>
      <c r="B43" s="590"/>
      <c r="C43" s="590"/>
      <c r="D43" s="590"/>
      <c r="E43" s="590"/>
      <c r="F43" s="590"/>
      <c r="G43" s="590"/>
      <c r="H43" s="590"/>
      <c r="I43" s="590"/>
      <c r="J43" s="590"/>
      <c r="K43" s="590"/>
      <c r="L43" s="590"/>
      <c r="M43" s="590"/>
      <c r="N43" s="590"/>
      <c r="O43" s="590"/>
      <c r="P43" s="590"/>
      <c r="Q43" s="590"/>
      <c r="R43" s="590"/>
      <c r="S43" s="590"/>
      <c r="T43" s="590"/>
      <c r="U43" s="590"/>
      <c r="V43" s="590"/>
      <c r="W43" s="590"/>
      <c r="X43" s="590"/>
      <c r="Y43" s="590"/>
      <c r="Z43" s="590"/>
      <c r="AA43" s="590"/>
      <c r="AB43" s="590"/>
      <c r="AC43" s="590"/>
      <c r="AD43" s="590"/>
      <c r="AE43" s="590"/>
      <c r="AF43" s="590"/>
      <c r="AG43" s="590"/>
      <c r="AH43" s="590"/>
      <c r="AI43" s="590"/>
      <c r="AJ43" s="590"/>
      <c r="AK43" s="590"/>
      <c r="AL43" s="590"/>
      <c r="AM43" s="590"/>
      <c r="AN43" s="590"/>
      <c r="AO43" s="590"/>
      <c r="AP43" s="590"/>
      <c r="AQ43" s="590"/>
      <c r="AR43" s="590"/>
      <c r="AS43" s="590"/>
      <c r="AT43" s="590"/>
      <c r="AU43" s="590"/>
      <c r="AV43" s="590"/>
      <c r="AW43" s="590"/>
      <c r="AX43" s="590"/>
      <c r="AY43" s="590"/>
      <c r="AZ43" s="590"/>
      <c r="BA43" s="590"/>
      <c r="BB43" s="590"/>
      <c r="BC43" s="590"/>
      <c r="BD43" s="590"/>
      <c r="BE43" s="590"/>
    </row>
    <row r="44" ht="15.75" customHeight="1">
      <c r="A44" s="592" t="s">
        <v>368</v>
      </c>
      <c r="B44" s="593" t="s">
        <v>359</v>
      </c>
      <c r="C44" s="593" t="s">
        <v>371</v>
      </c>
      <c r="D44" s="593" t="s">
        <v>360</v>
      </c>
      <c r="E44" s="593" t="s">
        <v>372</v>
      </c>
      <c r="F44" s="593" t="s">
        <v>373</v>
      </c>
      <c r="G44" s="593" t="s">
        <v>374</v>
      </c>
      <c r="H44" s="593" t="s">
        <v>375</v>
      </c>
      <c r="I44" s="593" t="s">
        <v>376</v>
      </c>
      <c r="J44" s="593" t="s">
        <v>377</v>
      </c>
      <c r="K44" s="593" t="s">
        <v>378</v>
      </c>
      <c r="L44" s="593" t="s">
        <v>379</v>
      </c>
      <c r="M44" s="593" t="s">
        <v>380</v>
      </c>
      <c r="N44" s="593" t="s">
        <v>381</v>
      </c>
      <c r="O44" s="593" t="s">
        <v>382</v>
      </c>
      <c r="P44" s="593" t="s">
        <v>383</v>
      </c>
      <c r="Q44" s="593" t="s">
        <v>384</v>
      </c>
      <c r="R44" s="593" t="s">
        <v>385</v>
      </c>
      <c r="S44" s="590"/>
      <c r="T44" s="590"/>
      <c r="U44" s="590"/>
      <c r="V44" s="590"/>
      <c r="W44" s="590"/>
      <c r="X44" s="590"/>
      <c r="Y44" s="590"/>
      <c r="Z44" s="590"/>
      <c r="AA44" s="590"/>
      <c r="AB44" s="590"/>
      <c r="AC44" s="590"/>
      <c r="AD44" s="590"/>
      <c r="AE44" s="590"/>
      <c r="AF44" s="590"/>
      <c r="AG44" s="590"/>
      <c r="AH44" s="590"/>
      <c r="AI44" s="590"/>
      <c r="AJ44" s="590"/>
      <c r="AK44" s="590"/>
      <c r="AL44" s="590"/>
      <c r="AM44" s="590"/>
      <c r="AN44" s="590"/>
      <c r="AO44" s="590"/>
      <c r="AP44" s="590"/>
      <c r="AQ44" s="590"/>
      <c r="AR44" s="590"/>
      <c r="AS44" s="590"/>
      <c r="AT44" s="590"/>
      <c r="AU44" s="590"/>
      <c r="AV44" s="590"/>
      <c r="AW44" s="590"/>
      <c r="AX44" s="590"/>
      <c r="AY44" s="590"/>
      <c r="AZ44" s="590"/>
      <c r="BA44" s="590"/>
      <c r="BB44" s="590"/>
      <c r="BC44" s="590"/>
      <c r="BD44" s="590"/>
      <c r="BE44" s="590"/>
    </row>
    <row r="45" ht="15.75" customHeight="1">
      <c r="A45" s="594"/>
      <c r="B45" s="599"/>
      <c r="C45" s="599"/>
      <c r="D45" s="599"/>
      <c r="E45" s="599"/>
      <c r="F45" s="596" t="str">
        <f>I49</f>
        <v>#DIV/0!</v>
      </c>
      <c r="G45" s="596" t="str">
        <f>L49</f>
        <v>#DIV/0!</v>
      </c>
      <c r="H45" s="596" t="str">
        <f>O49</f>
        <v>#DIV/0!</v>
      </c>
      <c r="I45" s="596" t="str">
        <f>R49</f>
        <v>#DIV/0!</v>
      </c>
      <c r="J45" s="596" t="str">
        <f>U49</f>
        <v>#DIV/0!</v>
      </c>
      <c r="K45" s="596" t="str">
        <f>IF(W49&gt;0, X49, AA49)</f>
        <v>#DIV/0!</v>
      </c>
      <c r="L45" s="596" t="str">
        <f>IF(AC49&gt;0, AD49, AG49)</f>
        <v>#DIV/0!</v>
      </c>
      <c r="M45" s="596" t="str">
        <f>IF(AI49&gt;0, AJ49, AM49)</f>
        <v>#DIV/0!</v>
      </c>
      <c r="N45" s="596" t="str">
        <f>IF(AO49&gt;0, AP49, AS49)</f>
        <v>#DIV/0!</v>
      </c>
      <c r="O45" s="596" t="str">
        <f>AV49</f>
        <v>#DIV/0!</v>
      </c>
      <c r="P45" s="596" t="str">
        <f>AY49</f>
        <v>#DIV/0!</v>
      </c>
      <c r="Q45" s="596" t="str">
        <f>BB49</f>
        <v>#DIV/0!</v>
      </c>
      <c r="R45" s="596" t="str">
        <f>BE49</f>
        <v>#DIV/0!</v>
      </c>
      <c r="S45" s="590"/>
      <c r="T45" s="590"/>
      <c r="U45" s="590"/>
      <c r="V45" s="590"/>
      <c r="W45" s="590"/>
      <c r="X45" s="590"/>
      <c r="Y45" s="590"/>
      <c r="Z45" s="590"/>
      <c r="AA45" s="590"/>
      <c r="AB45" s="590"/>
      <c r="AC45" s="590"/>
      <c r="AD45" s="590"/>
      <c r="AE45" s="590"/>
      <c r="AF45" s="590"/>
      <c r="AG45" s="590"/>
      <c r="AH45" s="590"/>
      <c r="AI45" s="590"/>
      <c r="AJ45" s="590"/>
      <c r="AK45" s="590"/>
      <c r="AL45" s="590"/>
      <c r="AM45" s="590"/>
      <c r="AN45" s="590"/>
      <c r="AO45" s="590"/>
      <c r="AP45" s="590"/>
      <c r="AQ45" s="590"/>
      <c r="AR45" s="590"/>
      <c r="AS45" s="590"/>
      <c r="AT45" s="590"/>
      <c r="AU45" s="590"/>
      <c r="AV45" s="590"/>
      <c r="AW45" s="590"/>
      <c r="AX45" s="590"/>
      <c r="AY45" s="590"/>
      <c r="AZ45" s="590"/>
      <c r="BA45" s="590"/>
      <c r="BB45" s="590"/>
      <c r="BC45" s="590"/>
      <c r="BD45" s="590"/>
      <c r="BE45" s="590"/>
    </row>
    <row r="46" ht="15.75" customHeight="1">
      <c r="A46" s="604"/>
      <c r="B46" s="590"/>
      <c r="C46" s="590"/>
      <c r="D46" s="590"/>
      <c r="E46" s="590"/>
      <c r="F46" s="590"/>
      <c r="G46" s="590"/>
      <c r="H46" s="590"/>
      <c r="I46" s="590"/>
      <c r="J46" s="590"/>
      <c r="K46" s="590"/>
      <c r="L46" s="590"/>
      <c r="M46" s="590"/>
      <c r="N46" s="590"/>
      <c r="O46" s="590"/>
      <c r="P46" s="590"/>
      <c r="Q46" s="590"/>
      <c r="R46" s="590"/>
      <c r="S46" s="590"/>
      <c r="T46" s="590"/>
      <c r="U46" s="590"/>
      <c r="V46" s="590"/>
      <c r="W46" s="590"/>
      <c r="X46" s="590"/>
      <c r="Y46" s="590"/>
      <c r="Z46" s="590"/>
      <c r="AA46" s="590"/>
      <c r="AB46" s="590"/>
      <c r="AC46" s="590"/>
      <c r="AD46" s="590"/>
      <c r="AE46" s="590"/>
      <c r="AF46" s="590"/>
      <c r="AG46" s="590"/>
      <c r="AH46" s="590"/>
      <c r="AI46" s="590"/>
      <c r="AJ46" s="590"/>
      <c r="AK46" s="590"/>
      <c r="AL46" s="590"/>
      <c r="AM46" s="590"/>
      <c r="AN46" s="590"/>
      <c r="AO46" s="590"/>
      <c r="AP46" s="590"/>
      <c r="AQ46" s="590"/>
      <c r="AR46" s="590"/>
      <c r="AS46" s="590"/>
      <c r="AT46" s="590"/>
      <c r="AU46" s="590"/>
      <c r="AV46" s="590"/>
      <c r="AW46" s="590"/>
      <c r="AX46" s="590"/>
      <c r="AY46" s="590"/>
      <c r="AZ46" s="590"/>
      <c r="BA46" s="590"/>
      <c r="BB46" s="590"/>
      <c r="BC46" s="590"/>
      <c r="BD46" s="590"/>
      <c r="BE46" s="590"/>
    </row>
    <row r="47" ht="15.75" customHeight="1" outlineLevel="1">
      <c r="A47" s="597"/>
      <c r="B47" s="590"/>
      <c r="C47" s="590"/>
      <c r="D47" s="590"/>
      <c r="E47" s="590"/>
      <c r="F47" s="590"/>
      <c r="G47" s="598" t="s">
        <v>373</v>
      </c>
      <c r="H47" s="11"/>
      <c r="I47" s="12"/>
      <c r="J47" s="598" t="s">
        <v>374</v>
      </c>
      <c r="K47" s="11"/>
      <c r="L47" s="12"/>
      <c r="M47" s="598" t="s">
        <v>375</v>
      </c>
      <c r="N47" s="11"/>
      <c r="O47" s="12"/>
      <c r="P47" s="598" t="s">
        <v>376</v>
      </c>
      <c r="Q47" s="11"/>
      <c r="R47" s="12"/>
      <c r="S47" s="598" t="s">
        <v>377</v>
      </c>
      <c r="T47" s="11"/>
      <c r="U47" s="12"/>
      <c r="V47" s="598" t="s">
        <v>388</v>
      </c>
      <c r="W47" s="11"/>
      <c r="X47" s="12"/>
      <c r="Y47" s="598" t="s">
        <v>389</v>
      </c>
      <c r="Z47" s="11"/>
      <c r="AA47" s="12"/>
      <c r="AB47" s="598" t="s">
        <v>390</v>
      </c>
      <c r="AC47" s="11"/>
      <c r="AD47" s="12"/>
      <c r="AE47" s="598" t="s">
        <v>391</v>
      </c>
      <c r="AF47" s="11"/>
      <c r="AG47" s="12"/>
      <c r="AH47" s="598" t="s">
        <v>392</v>
      </c>
      <c r="AI47" s="11"/>
      <c r="AJ47" s="12"/>
      <c r="AK47" s="598" t="s">
        <v>393</v>
      </c>
      <c r="AL47" s="11"/>
      <c r="AM47" s="12"/>
      <c r="AN47" s="598" t="s">
        <v>394</v>
      </c>
      <c r="AO47" s="11"/>
      <c r="AP47" s="12"/>
      <c r="AQ47" s="598" t="s">
        <v>395</v>
      </c>
      <c r="AR47" s="11"/>
      <c r="AS47" s="12"/>
      <c r="AT47" s="598" t="s">
        <v>382</v>
      </c>
      <c r="AU47" s="11"/>
      <c r="AV47" s="12"/>
      <c r="AW47" s="598" t="s">
        <v>383</v>
      </c>
      <c r="AX47" s="11"/>
      <c r="AY47" s="12"/>
      <c r="AZ47" s="598" t="s">
        <v>384</v>
      </c>
      <c r="BA47" s="11"/>
      <c r="BB47" s="12"/>
      <c r="BC47" s="598" t="s">
        <v>385</v>
      </c>
      <c r="BD47" s="11"/>
      <c r="BE47" s="12"/>
    </row>
    <row r="48" ht="15.75" customHeight="1" outlineLevel="1">
      <c r="A48" s="597"/>
      <c r="B48" s="590"/>
      <c r="C48" s="590"/>
      <c r="D48" s="590"/>
      <c r="E48" s="590"/>
      <c r="F48" s="590"/>
      <c r="G48" s="599" t="s">
        <v>396</v>
      </c>
      <c r="H48" s="599" t="s">
        <v>397</v>
      </c>
      <c r="I48" s="599" t="s">
        <v>369</v>
      </c>
      <c r="J48" s="599" t="s">
        <v>396</v>
      </c>
      <c r="K48" s="599" t="s">
        <v>397</v>
      </c>
      <c r="L48" s="599" t="s">
        <v>369</v>
      </c>
      <c r="M48" s="599" t="s">
        <v>396</v>
      </c>
      <c r="N48" s="599" t="s">
        <v>397</v>
      </c>
      <c r="O48" s="599" t="s">
        <v>369</v>
      </c>
      <c r="P48" s="599" t="s">
        <v>396</v>
      </c>
      <c r="Q48" s="599" t="s">
        <v>397</v>
      </c>
      <c r="R48" s="599" t="s">
        <v>369</v>
      </c>
      <c r="S48" s="599" t="s">
        <v>396</v>
      </c>
      <c r="T48" s="599" t="s">
        <v>397</v>
      </c>
      <c r="U48" s="599" t="s">
        <v>369</v>
      </c>
      <c r="V48" s="599" t="s">
        <v>396</v>
      </c>
      <c r="W48" s="599" t="s">
        <v>397</v>
      </c>
      <c r="X48" s="599" t="s">
        <v>369</v>
      </c>
      <c r="Y48" s="599" t="s">
        <v>396</v>
      </c>
      <c r="Z48" s="599" t="s">
        <v>397</v>
      </c>
      <c r="AA48" s="599" t="s">
        <v>369</v>
      </c>
      <c r="AB48" s="599" t="s">
        <v>396</v>
      </c>
      <c r="AC48" s="599" t="s">
        <v>397</v>
      </c>
      <c r="AD48" s="599" t="s">
        <v>369</v>
      </c>
      <c r="AE48" s="599" t="s">
        <v>396</v>
      </c>
      <c r="AF48" s="599" t="s">
        <v>397</v>
      </c>
      <c r="AG48" s="599" t="s">
        <v>369</v>
      </c>
      <c r="AH48" s="599" t="s">
        <v>396</v>
      </c>
      <c r="AI48" s="599" t="s">
        <v>397</v>
      </c>
      <c r="AJ48" s="599" t="s">
        <v>369</v>
      </c>
      <c r="AK48" s="599" t="s">
        <v>396</v>
      </c>
      <c r="AL48" s="599" t="s">
        <v>397</v>
      </c>
      <c r="AM48" s="599" t="s">
        <v>369</v>
      </c>
      <c r="AN48" s="599" t="s">
        <v>396</v>
      </c>
      <c r="AO48" s="599" t="s">
        <v>397</v>
      </c>
      <c r="AP48" s="599" t="s">
        <v>369</v>
      </c>
      <c r="AQ48" s="599" t="s">
        <v>396</v>
      </c>
      <c r="AR48" s="599" t="s">
        <v>397</v>
      </c>
      <c r="AS48" s="599" t="s">
        <v>369</v>
      </c>
      <c r="AT48" s="599" t="s">
        <v>396</v>
      </c>
      <c r="AU48" s="599" t="s">
        <v>397</v>
      </c>
      <c r="AV48" s="599" t="s">
        <v>369</v>
      </c>
      <c r="AW48" s="599" t="s">
        <v>396</v>
      </c>
      <c r="AX48" s="599" t="s">
        <v>397</v>
      </c>
      <c r="AY48" s="599" t="s">
        <v>369</v>
      </c>
      <c r="AZ48" s="599" t="s">
        <v>396</v>
      </c>
      <c r="BA48" s="599" t="s">
        <v>397</v>
      </c>
      <c r="BB48" s="599" t="s">
        <v>369</v>
      </c>
      <c r="BC48" s="599" t="s">
        <v>396</v>
      </c>
      <c r="BD48" s="599" t="s">
        <v>397</v>
      </c>
      <c r="BE48" s="599" t="s">
        <v>369</v>
      </c>
    </row>
    <row r="49" ht="15.75" customHeight="1" outlineLevel="1">
      <c r="A49" s="597"/>
      <c r="B49" s="590"/>
      <c r="C49" s="590"/>
      <c r="D49" s="590"/>
      <c r="E49" s="590"/>
      <c r="F49" s="605" t="s">
        <v>398</v>
      </c>
      <c r="G49" s="606">
        <v>0.0</v>
      </c>
      <c r="H49" s="606">
        <v>0.0</v>
      </c>
      <c r="I49" s="606" t="str">
        <f>H49/G49</f>
        <v>#DIV/0!</v>
      </c>
      <c r="J49" s="606">
        <v>0.0</v>
      </c>
      <c r="K49" s="606">
        <v>0.0</v>
      </c>
      <c r="L49" s="606" t="str">
        <f>K49/J49</f>
        <v>#DIV/0!</v>
      </c>
      <c r="M49" s="606">
        <v>0.0</v>
      </c>
      <c r="N49" s="606">
        <v>0.0</v>
      </c>
      <c r="O49" s="606" t="str">
        <f>N49/M49</f>
        <v>#DIV/0!</v>
      </c>
      <c r="P49" s="606">
        <v>0.0</v>
      </c>
      <c r="Q49" s="606">
        <v>0.0</v>
      </c>
      <c r="R49" s="606" t="str">
        <f>Q49/P49</f>
        <v>#DIV/0!</v>
      </c>
      <c r="S49" s="606">
        <v>0.0</v>
      </c>
      <c r="T49" s="606">
        <v>0.0</v>
      </c>
      <c r="U49" s="606" t="str">
        <f>T49/S49</f>
        <v>#DIV/0!</v>
      </c>
      <c r="V49" s="606">
        <v>0.0</v>
      </c>
      <c r="W49" s="606">
        <v>0.0</v>
      </c>
      <c r="X49" s="606" t="str">
        <f>W49/V49</f>
        <v>#DIV/0!</v>
      </c>
      <c r="Y49" s="606">
        <v>0.0</v>
      </c>
      <c r="Z49" s="606">
        <v>0.0</v>
      </c>
      <c r="AA49" s="606" t="str">
        <f>(Z49/Y49)*5</f>
        <v>#DIV/0!</v>
      </c>
      <c r="AB49" s="606">
        <v>0.0</v>
      </c>
      <c r="AC49" s="606">
        <v>0.0</v>
      </c>
      <c r="AD49" s="606" t="str">
        <f>AC49/AB49</f>
        <v>#DIV/0!</v>
      </c>
      <c r="AE49" s="606">
        <v>0.0</v>
      </c>
      <c r="AF49" s="606">
        <v>0.0</v>
      </c>
      <c r="AG49" s="606" t="str">
        <f>(AF49/AE49)*5</f>
        <v>#DIV/0!</v>
      </c>
      <c r="AH49" s="606">
        <v>0.0</v>
      </c>
      <c r="AI49" s="606">
        <v>0.0</v>
      </c>
      <c r="AJ49" s="606" t="str">
        <f>(AI49/AH49)*5</f>
        <v>#DIV/0!</v>
      </c>
      <c r="AK49" s="606">
        <v>0.0</v>
      </c>
      <c r="AL49" s="606">
        <v>0.0</v>
      </c>
      <c r="AM49" s="606" t="str">
        <f>(AL49/AK49)*6</f>
        <v>#DIV/0!</v>
      </c>
      <c r="AN49" s="606">
        <v>0.0</v>
      </c>
      <c r="AO49" s="606">
        <v>0.0</v>
      </c>
      <c r="AP49" s="606" t="str">
        <f>(AO49/AN49)*5</f>
        <v>#DIV/0!</v>
      </c>
      <c r="AQ49" s="606">
        <v>0.0</v>
      </c>
      <c r="AR49" s="606">
        <v>0.0</v>
      </c>
      <c r="AS49" s="606" t="str">
        <f>(AR49/AQ49)*6</f>
        <v>#DIV/0!</v>
      </c>
      <c r="AT49" s="606">
        <v>0.0</v>
      </c>
      <c r="AU49" s="606">
        <v>0.0</v>
      </c>
      <c r="AV49" s="606" t="str">
        <f>(AU49/AT49)*6</f>
        <v>#DIV/0!</v>
      </c>
      <c r="AW49" s="606">
        <v>0.0</v>
      </c>
      <c r="AX49" s="606">
        <v>0.0</v>
      </c>
      <c r="AY49" s="606" t="str">
        <f>(AX49/AW49)*6</f>
        <v>#DIV/0!</v>
      </c>
      <c r="AZ49" s="606">
        <v>0.0</v>
      </c>
      <c r="BA49" s="606">
        <v>0.0</v>
      </c>
      <c r="BB49" s="606" t="str">
        <f>(BA49/AZ49)*6</f>
        <v>#DIV/0!</v>
      </c>
      <c r="BC49" s="606">
        <v>0.0</v>
      </c>
      <c r="BD49" s="606">
        <v>0.0</v>
      </c>
      <c r="BE49" s="606" t="str">
        <f>(BD49/BC49)*6</f>
        <v>#DIV/0!</v>
      </c>
    </row>
    <row r="50" ht="15.75" customHeight="1" outlineLevel="1">
      <c r="A50" s="597"/>
      <c r="B50" s="590"/>
      <c r="C50" s="590"/>
      <c r="D50" s="590"/>
      <c r="E50" s="590"/>
      <c r="F50" s="590"/>
      <c r="G50" s="590"/>
      <c r="H50" s="590"/>
      <c r="I50" s="590"/>
      <c r="J50" s="590"/>
      <c r="K50" s="590"/>
      <c r="L50" s="590"/>
      <c r="M50" s="590"/>
      <c r="N50" s="590"/>
      <c r="O50" s="590"/>
      <c r="P50" s="590"/>
      <c r="Q50" s="590"/>
      <c r="R50" s="590"/>
      <c r="S50" s="590"/>
      <c r="T50" s="590"/>
      <c r="U50" s="590"/>
      <c r="V50" s="590"/>
      <c r="W50" s="590"/>
      <c r="X50" s="590"/>
      <c r="Y50" s="590"/>
      <c r="Z50" s="590"/>
      <c r="AA50" s="590"/>
      <c r="AB50" s="590"/>
      <c r="AC50" s="590"/>
      <c r="AD50" s="590"/>
      <c r="AE50" s="590"/>
      <c r="AF50" s="590"/>
      <c r="AG50" s="590"/>
      <c r="AH50" s="590"/>
      <c r="AI50" s="590"/>
      <c r="AJ50" s="590"/>
      <c r="AK50" s="590"/>
      <c r="AL50" s="590"/>
      <c r="AM50" s="590"/>
      <c r="AN50" s="590"/>
      <c r="AO50" s="590"/>
      <c r="AP50" s="590"/>
      <c r="AQ50" s="590"/>
      <c r="AR50" s="590"/>
      <c r="AS50" s="590"/>
      <c r="AT50" s="590"/>
      <c r="AU50" s="590"/>
      <c r="AV50" s="590"/>
      <c r="AW50" s="590"/>
      <c r="AX50" s="590"/>
      <c r="AY50" s="590"/>
      <c r="AZ50" s="590"/>
      <c r="BA50" s="590"/>
      <c r="BB50" s="590"/>
      <c r="BC50" s="590"/>
      <c r="BD50" s="590"/>
      <c r="BE50" s="590"/>
    </row>
    <row r="51" ht="15.75" customHeight="1">
      <c r="A51" s="611" t="s">
        <v>400</v>
      </c>
      <c r="B51" s="12"/>
      <c r="C51" s="599"/>
      <c r="D51" s="599"/>
      <c r="E51" s="599"/>
      <c r="F51" s="596" t="str">
        <f t="shared" ref="F51:R51" si="1">(F24+F31+F38+F45)/4</f>
        <v>#DIV/0!</v>
      </c>
      <c r="G51" s="596" t="str">
        <f t="shared" si="1"/>
        <v>#DIV/0!</v>
      </c>
      <c r="H51" s="596" t="str">
        <f t="shared" si="1"/>
        <v>#DIV/0!</v>
      </c>
      <c r="I51" s="596" t="str">
        <f t="shared" si="1"/>
        <v>#DIV/0!</v>
      </c>
      <c r="J51" s="596" t="str">
        <f t="shared" si="1"/>
        <v>#DIV/0!</v>
      </c>
      <c r="K51" s="596" t="str">
        <f t="shared" si="1"/>
        <v>#DIV/0!</v>
      </c>
      <c r="L51" s="596" t="str">
        <f t="shared" si="1"/>
        <v>#DIV/0!</v>
      </c>
      <c r="M51" s="596" t="str">
        <f t="shared" si="1"/>
        <v>#DIV/0!</v>
      </c>
      <c r="N51" s="596" t="str">
        <f t="shared" si="1"/>
        <v>#DIV/0!</v>
      </c>
      <c r="O51" s="596" t="str">
        <f t="shared" si="1"/>
        <v>#DIV/0!</v>
      </c>
      <c r="P51" s="596" t="str">
        <f t="shared" si="1"/>
        <v>#DIV/0!</v>
      </c>
      <c r="Q51" s="596" t="str">
        <f t="shared" si="1"/>
        <v>#DIV/0!</v>
      </c>
      <c r="R51" s="596" t="str">
        <f t="shared" si="1"/>
        <v>#DIV/0!</v>
      </c>
      <c r="S51" s="590"/>
      <c r="T51" s="590"/>
      <c r="U51" s="590"/>
      <c r="V51" s="590"/>
      <c r="W51" s="590"/>
      <c r="X51" s="590"/>
      <c r="Y51" s="590"/>
      <c r="Z51" s="590"/>
      <c r="AA51" s="590"/>
      <c r="AB51" s="590"/>
      <c r="AC51" s="590"/>
      <c r="AD51" s="590"/>
      <c r="AE51" s="590"/>
      <c r="AF51" s="590"/>
      <c r="AG51" s="590"/>
      <c r="AH51" s="590"/>
      <c r="AI51" s="590"/>
      <c r="AJ51" s="590"/>
      <c r="AK51" s="590"/>
      <c r="AL51" s="590"/>
      <c r="AM51" s="590"/>
      <c r="AN51" s="590"/>
      <c r="AO51" s="590"/>
      <c r="AP51" s="590"/>
      <c r="AQ51" s="590"/>
      <c r="AR51" s="590"/>
      <c r="AS51" s="590"/>
      <c r="AT51" s="590"/>
      <c r="AU51" s="590"/>
      <c r="AV51" s="590"/>
      <c r="AW51" s="590"/>
      <c r="AX51" s="590"/>
      <c r="AY51" s="590"/>
      <c r="AZ51" s="590"/>
      <c r="BA51" s="590"/>
      <c r="BB51" s="590"/>
      <c r="BC51" s="590"/>
      <c r="BD51" s="590"/>
      <c r="BE51" s="590"/>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5">
    <mergeCell ref="AT40:AV40"/>
    <mergeCell ref="AW40:AY40"/>
    <mergeCell ref="Y40:AA40"/>
    <mergeCell ref="AB40:AD40"/>
    <mergeCell ref="AE40:AG40"/>
    <mergeCell ref="AH40:AJ40"/>
    <mergeCell ref="AK40:AM40"/>
    <mergeCell ref="AN40:AP40"/>
    <mergeCell ref="AQ40:AS40"/>
    <mergeCell ref="A44:A45"/>
    <mergeCell ref="G47:I47"/>
    <mergeCell ref="J47:L47"/>
    <mergeCell ref="M47:O47"/>
    <mergeCell ref="P47:R47"/>
    <mergeCell ref="S47:U47"/>
    <mergeCell ref="V47:X47"/>
    <mergeCell ref="A51:B51"/>
    <mergeCell ref="AT47:AV47"/>
    <mergeCell ref="AW47:AY47"/>
    <mergeCell ref="AZ47:BB47"/>
    <mergeCell ref="BC47:BE47"/>
    <mergeCell ref="Y47:AA47"/>
    <mergeCell ref="AB47:AD47"/>
    <mergeCell ref="AE47:AG47"/>
    <mergeCell ref="AH47:AJ47"/>
    <mergeCell ref="AK47:AM47"/>
    <mergeCell ref="AN47:AP47"/>
    <mergeCell ref="AQ47:AS47"/>
    <mergeCell ref="AN26:AP26"/>
    <mergeCell ref="AQ26:AS26"/>
    <mergeCell ref="AT26:AV26"/>
    <mergeCell ref="AW26:AY26"/>
    <mergeCell ref="AZ26:BB26"/>
    <mergeCell ref="BC26:BE26"/>
    <mergeCell ref="S26:U26"/>
    <mergeCell ref="V26:X26"/>
    <mergeCell ref="Y26:AA26"/>
    <mergeCell ref="AB26:AD26"/>
    <mergeCell ref="AE26:AG26"/>
    <mergeCell ref="AH26:AJ26"/>
    <mergeCell ref="AK26:AM26"/>
    <mergeCell ref="G26:I26"/>
    <mergeCell ref="G33:I33"/>
    <mergeCell ref="J33:L33"/>
    <mergeCell ref="M33:O33"/>
    <mergeCell ref="P33:R33"/>
    <mergeCell ref="S33:U33"/>
    <mergeCell ref="V33:X33"/>
    <mergeCell ref="AT33:AV33"/>
    <mergeCell ref="AW33:AY33"/>
    <mergeCell ref="AZ33:BB33"/>
    <mergeCell ref="BC33:BE33"/>
    <mergeCell ref="AZ40:BB40"/>
    <mergeCell ref="BC40:BE40"/>
    <mergeCell ref="Y33:AA33"/>
    <mergeCell ref="AB33:AD33"/>
    <mergeCell ref="AE33:AG33"/>
    <mergeCell ref="AH33:AJ33"/>
    <mergeCell ref="AK33:AM33"/>
    <mergeCell ref="AN33:AP33"/>
    <mergeCell ref="AQ33:AS33"/>
    <mergeCell ref="A1:K1"/>
    <mergeCell ref="A2:K20"/>
    <mergeCell ref="A23:A24"/>
    <mergeCell ref="J26:L26"/>
    <mergeCell ref="M26:O26"/>
    <mergeCell ref="P26:R26"/>
    <mergeCell ref="A30:A31"/>
    <mergeCell ref="A37:A38"/>
    <mergeCell ref="G40:I40"/>
    <mergeCell ref="J40:L40"/>
    <mergeCell ref="M40:O40"/>
    <mergeCell ref="P40:R40"/>
    <mergeCell ref="S40:U40"/>
    <mergeCell ref="V40:X40"/>
  </mergeCell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5E0B3"/>
    <pageSetUpPr/>
  </sheetPr>
  <sheetViews>
    <sheetView workbookViewId="0"/>
  </sheetViews>
  <sheetFormatPr customHeight="1" defaultColWidth="11.22" defaultRowHeight="15.0"/>
  <cols>
    <col customWidth="1" min="1" max="3" width="8.89"/>
    <col customWidth="1" min="4" max="4" width="16.33"/>
    <col customWidth="1" min="5" max="26" width="8.89"/>
  </cols>
  <sheetData>
    <row r="1" ht="24.0" customHeight="1">
      <c r="A1" s="612" t="s">
        <v>401</v>
      </c>
      <c r="Q1" s="575"/>
      <c r="R1" s="575"/>
      <c r="S1" s="575"/>
      <c r="T1" s="575"/>
      <c r="U1" s="575"/>
      <c r="V1" s="575"/>
      <c r="W1" s="575"/>
    </row>
    <row r="2" ht="15.75" customHeight="1">
      <c r="A2" s="588" t="s">
        <v>402</v>
      </c>
      <c r="Q2" s="575"/>
      <c r="R2" s="575"/>
      <c r="S2" s="575"/>
      <c r="T2" s="575"/>
      <c r="U2" s="575"/>
      <c r="V2" s="575"/>
      <c r="W2" s="575"/>
    </row>
    <row r="3" ht="15.75" customHeight="1">
      <c r="A3" s="575"/>
      <c r="B3" s="575"/>
      <c r="C3" s="575"/>
      <c r="D3" s="575"/>
      <c r="E3" s="575"/>
      <c r="F3" s="575"/>
      <c r="G3" s="575"/>
      <c r="H3" s="575"/>
      <c r="I3" s="575"/>
      <c r="J3" s="575"/>
      <c r="K3" s="575"/>
      <c r="L3" s="575"/>
      <c r="M3" s="575"/>
      <c r="N3" s="575"/>
      <c r="O3" s="575"/>
      <c r="P3" s="575"/>
      <c r="Q3" s="575"/>
      <c r="R3" s="575"/>
      <c r="S3" s="575"/>
      <c r="T3" s="575"/>
      <c r="U3" s="575"/>
      <c r="V3" s="575"/>
      <c r="W3" s="575"/>
    </row>
    <row r="4" ht="15.75" customHeight="1">
      <c r="A4" s="575"/>
      <c r="B4" s="575"/>
      <c r="C4" s="575"/>
      <c r="D4" s="575"/>
      <c r="E4" s="575"/>
      <c r="F4" s="575"/>
      <c r="G4" s="575"/>
      <c r="H4" s="575"/>
      <c r="I4" s="575"/>
      <c r="J4" s="575"/>
      <c r="K4" s="575"/>
      <c r="L4" s="575"/>
      <c r="M4" s="575"/>
      <c r="N4" s="575"/>
      <c r="O4" s="575"/>
      <c r="P4" s="575"/>
      <c r="Q4" s="575"/>
      <c r="R4" s="575"/>
      <c r="S4" s="575"/>
      <c r="T4" s="575"/>
      <c r="U4" s="575"/>
      <c r="V4" s="575"/>
      <c r="W4" s="575"/>
    </row>
    <row r="5" ht="15.75" customHeight="1">
      <c r="A5" s="577" t="s">
        <v>403</v>
      </c>
      <c r="B5" s="577" t="s">
        <v>358</v>
      </c>
      <c r="C5" s="577" t="s">
        <v>359</v>
      </c>
      <c r="D5" s="577" t="s">
        <v>62</v>
      </c>
      <c r="E5" s="577" t="s">
        <v>360</v>
      </c>
      <c r="F5" s="577" t="s">
        <v>404</v>
      </c>
      <c r="G5" s="577" t="s">
        <v>405</v>
      </c>
      <c r="H5" s="577" t="s">
        <v>406</v>
      </c>
      <c r="I5" s="577" t="s">
        <v>407</v>
      </c>
      <c r="J5" s="577" t="s">
        <v>408</v>
      </c>
      <c r="K5" s="577" t="s">
        <v>409</v>
      </c>
      <c r="L5" s="577" t="s">
        <v>410</v>
      </c>
      <c r="M5" s="577" t="s">
        <v>411</v>
      </c>
      <c r="N5" s="577" t="s">
        <v>412</v>
      </c>
      <c r="O5" s="577" t="s">
        <v>413</v>
      </c>
      <c r="P5" s="577" t="s">
        <v>414</v>
      </c>
      <c r="Q5" s="577" t="s">
        <v>415</v>
      </c>
      <c r="R5" s="577" t="s">
        <v>416</v>
      </c>
      <c r="S5" s="577" t="s">
        <v>417</v>
      </c>
      <c r="T5" s="577" t="s">
        <v>418</v>
      </c>
      <c r="U5" s="577" t="s">
        <v>419</v>
      </c>
      <c r="V5" s="577" t="s">
        <v>420</v>
      </c>
      <c r="W5" s="577" t="s">
        <v>421</v>
      </c>
    </row>
    <row r="6" ht="15.75" customHeight="1">
      <c r="A6" s="613" t="s">
        <v>363</v>
      </c>
      <c r="B6" s="614" t="s">
        <v>364</v>
      </c>
      <c r="C6" s="615">
        <v>75.0</v>
      </c>
      <c r="D6" s="616" t="s">
        <v>387</v>
      </c>
      <c r="E6" s="615">
        <v>401.0</v>
      </c>
      <c r="F6" s="617">
        <v>0.0</v>
      </c>
      <c r="G6" s="617">
        <v>0.0</v>
      </c>
      <c r="H6" s="617">
        <v>0.0</v>
      </c>
      <c r="I6" s="617">
        <v>0.0</v>
      </c>
      <c r="J6" s="617">
        <v>0.0</v>
      </c>
      <c r="K6" s="617">
        <v>0.0</v>
      </c>
      <c r="L6" s="617">
        <v>0.0</v>
      </c>
      <c r="M6" s="617">
        <v>0.0</v>
      </c>
      <c r="N6" s="617">
        <v>0.0</v>
      </c>
      <c r="O6" s="617">
        <v>0.0</v>
      </c>
      <c r="P6" s="617">
        <v>0.0</v>
      </c>
      <c r="Q6" s="617">
        <v>0.0</v>
      </c>
      <c r="R6" s="617">
        <v>0.0</v>
      </c>
      <c r="S6" s="617">
        <v>0.0</v>
      </c>
      <c r="T6" s="617">
        <v>0.0</v>
      </c>
      <c r="U6" s="617">
        <v>0.0</v>
      </c>
      <c r="V6" s="617">
        <v>0.0</v>
      </c>
      <c r="W6" s="617">
        <v>0.0</v>
      </c>
    </row>
    <row r="7" ht="15.75" customHeight="1">
      <c r="A7" s="613" t="s">
        <v>399</v>
      </c>
      <c r="B7" s="618"/>
      <c r="C7" s="619"/>
      <c r="D7" s="620"/>
      <c r="E7" s="619"/>
      <c r="F7" s="619">
        <v>0.0</v>
      </c>
      <c r="G7" s="619">
        <v>0.0</v>
      </c>
      <c r="H7" s="619">
        <v>0.0</v>
      </c>
      <c r="I7" s="619">
        <v>0.0</v>
      </c>
      <c r="J7" s="619">
        <v>0.0</v>
      </c>
      <c r="K7" s="619">
        <v>0.0</v>
      </c>
      <c r="L7" s="619">
        <v>0.0</v>
      </c>
      <c r="M7" s="619">
        <v>0.0</v>
      </c>
      <c r="N7" s="619">
        <v>0.0</v>
      </c>
      <c r="O7" s="619">
        <v>0.0</v>
      </c>
      <c r="P7" s="619">
        <v>0.0</v>
      </c>
      <c r="Q7" s="619">
        <v>0.0</v>
      </c>
      <c r="R7" s="619">
        <v>0.0</v>
      </c>
      <c r="S7" s="619">
        <v>0.0</v>
      </c>
      <c r="T7" s="619">
        <v>0.0</v>
      </c>
      <c r="U7" s="619">
        <v>0.0</v>
      </c>
      <c r="V7" s="619">
        <v>0.0</v>
      </c>
      <c r="W7" s="619">
        <v>0.0</v>
      </c>
    </row>
    <row r="8" ht="15.75" customHeight="1">
      <c r="A8" s="613" t="s">
        <v>367</v>
      </c>
      <c r="B8" s="618"/>
      <c r="C8" s="619"/>
      <c r="D8" s="620"/>
      <c r="E8" s="619"/>
      <c r="F8" s="619">
        <v>0.0</v>
      </c>
      <c r="G8" s="619">
        <v>0.0</v>
      </c>
      <c r="H8" s="619">
        <v>0.0</v>
      </c>
      <c r="I8" s="619">
        <v>0.0</v>
      </c>
      <c r="J8" s="619">
        <v>0.0</v>
      </c>
      <c r="K8" s="619">
        <v>0.0</v>
      </c>
      <c r="L8" s="619">
        <v>0.0</v>
      </c>
      <c r="M8" s="619">
        <v>0.0</v>
      </c>
      <c r="N8" s="619">
        <v>0.0</v>
      </c>
      <c r="O8" s="619">
        <v>0.0</v>
      </c>
      <c r="P8" s="619">
        <v>0.0</v>
      </c>
      <c r="Q8" s="619">
        <v>0.0</v>
      </c>
      <c r="R8" s="619">
        <v>0.0</v>
      </c>
      <c r="S8" s="619">
        <v>0.0</v>
      </c>
      <c r="T8" s="619">
        <v>0.0</v>
      </c>
      <c r="U8" s="619">
        <v>0.0</v>
      </c>
      <c r="V8" s="619">
        <v>0.0</v>
      </c>
      <c r="W8" s="619">
        <v>0.0</v>
      </c>
    </row>
    <row r="9" ht="15.75" customHeight="1">
      <c r="A9" s="613" t="s">
        <v>368</v>
      </c>
      <c r="B9" s="618"/>
      <c r="C9" s="619"/>
      <c r="D9" s="620"/>
      <c r="E9" s="619"/>
      <c r="F9" s="619">
        <v>0.0</v>
      </c>
      <c r="G9" s="619">
        <v>0.0</v>
      </c>
      <c r="H9" s="619">
        <v>0.0</v>
      </c>
      <c r="I9" s="619">
        <v>0.0</v>
      </c>
      <c r="J9" s="619">
        <v>0.0</v>
      </c>
      <c r="K9" s="619">
        <v>0.0</v>
      </c>
      <c r="L9" s="619">
        <v>0.0</v>
      </c>
      <c r="M9" s="619">
        <v>0.0</v>
      </c>
      <c r="N9" s="619">
        <v>0.0</v>
      </c>
      <c r="O9" s="619">
        <v>0.0</v>
      </c>
      <c r="P9" s="619">
        <v>0.0</v>
      </c>
      <c r="Q9" s="619">
        <v>0.0</v>
      </c>
      <c r="R9" s="619">
        <v>0.0</v>
      </c>
      <c r="S9" s="619">
        <v>0.0</v>
      </c>
      <c r="T9" s="619">
        <v>0.0</v>
      </c>
      <c r="U9" s="619">
        <v>0.0</v>
      </c>
      <c r="V9" s="619">
        <v>0.0</v>
      </c>
      <c r="W9" s="619">
        <v>0.0</v>
      </c>
    </row>
    <row r="10" ht="15.75" customHeight="1">
      <c r="A10" s="575"/>
      <c r="B10" s="575"/>
      <c r="C10" s="575"/>
      <c r="D10" s="575"/>
      <c r="E10" s="575"/>
      <c r="F10" s="575"/>
      <c r="G10" s="575"/>
      <c r="H10" s="575"/>
      <c r="I10" s="575"/>
      <c r="J10" s="575"/>
      <c r="K10" s="575"/>
      <c r="L10" s="575"/>
      <c r="M10" s="575"/>
      <c r="N10" s="575"/>
      <c r="O10" s="575"/>
      <c r="P10" s="575"/>
      <c r="Q10" s="575"/>
      <c r="R10" s="575"/>
      <c r="S10" s="575"/>
      <c r="T10" s="575"/>
      <c r="U10" s="575"/>
      <c r="V10" s="575"/>
      <c r="W10" s="575"/>
    </row>
    <row r="11" ht="15.75" customHeight="1">
      <c r="A11" s="575"/>
      <c r="B11" s="575"/>
      <c r="C11" s="575"/>
      <c r="D11" s="575"/>
      <c r="E11" s="575"/>
      <c r="F11" s="575"/>
      <c r="G11" s="575"/>
      <c r="H11" s="575"/>
      <c r="I11" s="575"/>
      <c r="J11" s="575"/>
      <c r="K11" s="575"/>
      <c r="L11" s="575"/>
      <c r="M11" s="575"/>
      <c r="N11" s="575"/>
      <c r="O11" s="575"/>
      <c r="P11" s="575"/>
      <c r="Q11" s="575"/>
      <c r="R11" s="575"/>
      <c r="S11" s="575"/>
      <c r="T11" s="575"/>
      <c r="U11" s="575"/>
      <c r="V11" s="575"/>
      <c r="W11" s="575"/>
    </row>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P1"/>
    <mergeCell ref="A2:P2"/>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ADCE2"/>
    <pageSetUpPr/>
  </sheetPr>
  <sheetViews>
    <sheetView workbookViewId="0"/>
  </sheetViews>
  <sheetFormatPr customHeight="1" defaultColWidth="11.22" defaultRowHeight="15.0"/>
  <cols>
    <col customWidth="1" min="1" max="3" width="8.89"/>
    <col customWidth="1" min="4" max="4" width="15.89"/>
    <col customWidth="1" min="5" max="5" width="8.89"/>
    <col customWidth="1" min="6" max="6" width="13.67"/>
    <col customWidth="1" min="7" max="7" width="15.0"/>
    <col customWidth="1" min="8" max="26" width="8.89"/>
  </cols>
  <sheetData>
    <row r="1" ht="15.75" customHeight="1">
      <c r="A1" s="567" t="s">
        <v>422</v>
      </c>
    </row>
    <row r="2" ht="15.75" customHeight="1"/>
    <row r="3" ht="15.75" customHeight="1">
      <c r="A3" s="621" t="s">
        <v>423</v>
      </c>
      <c r="B3" s="569"/>
      <c r="C3" s="569"/>
      <c r="D3" s="569"/>
      <c r="E3" s="569"/>
      <c r="F3" s="569"/>
      <c r="G3" s="570"/>
    </row>
    <row r="4" ht="15.75" customHeight="1">
      <c r="A4" s="571"/>
      <c r="G4" s="572"/>
    </row>
    <row r="5" ht="15.75" customHeight="1">
      <c r="A5" s="571"/>
      <c r="G5" s="572"/>
    </row>
    <row r="6" ht="15.75" customHeight="1">
      <c r="A6" s="571"/>
      <c r="G6" s="572"/>
    </row>
    <row r="7" ht="15.75" customHeight="1">
      <c r="A7" s="571"/>
      <c r="G7" s="572"/>
    </row>
    <row r="8" ht="15.75" customHeight="1">
      <c r="A8" s="571"/>
      <c r="G8" s="572"/>
    </row>
    <row r="9" ht="15.75" customHeight="1">
      <c r="A9" s="571"/>
      <c r="G9" s="572"/>
    </row>
    <row r="10" ht="15.75" customHeight="1">
      <c r="A10" s="571"/>
      <c r="G10" s="572"/>
    </row>
    <row r="11" ht="15.75" customHeight="1">
      <c r="A11" s="571"/>
      <c r="G11" s="572"/>
    </row>
    <row r="12" ht="15.75" customHeight="1">
      <c r="A12" s="571"/>
      <c r="G12" s="572"/>
    </row>
    <row r="13" ht="15.75" customHeight="1">
      <c r="A13" s="571"/>
      <c r="G13" s="572"/>
    </row>
    <row r="14" ht="15.75" customHeight="1">
      <c r="A14" s="571"/>
      <c r="G14" s="572"/>
    </row>
    <row r="15" ht="15.75" customHeight="1">
      <c r="A15" s="571"/>
      <c r="G15" s="572"/>
    </row>
    <row r="16" ht="15.75" customHeight="1">
      <c r="A16" s="573"/>
      <c r="B16" s="410"/>
      <c r="C16" s="410"/>
      <c r="D16" s="410"/>
      <c r="E16" s="410"/>
      <c r="F16" s="410"/>
      <c r="G16" s="574"/>
    </row>
    <row r="17" ht="15.75" customHeight="1">
      <c r="A17" s="575"/>
      <c r="B17" s="575"/>
      <c r="C17" s="575"/>
      <c r="D17" s="575"/>
      <c r="E17" s="575"/>
      <c r="F17" s="575"/>
      <c r="G17" s="575"/>
    </row>
    <row r="18" ht="78.0" customHeight="1">
      <c r="A18" s="577" t="s">
        <v>403</v>
      </c>
      <c r="B18" s="577" t="s">
        <v>358</v>
      </c>
      <c r="C18" s="577" t="s">
        <v>359</v>
      </c>
      <c r="D18" s="577" t="s">
        <v>62</v>
      </c>
      <c r="E18" s="577" t="s">
        <v>360</v>
      </c>
      <c r="F18" s="577" t="s">
        <v>424</v>
      </c>
      <c r="G18" s="577" t="s">
        <v>425</v>
      </c>
    </row>
    <row r="19" ht="15.75" customHeight="1">
      <c r="A19" s="613" t="s">
        <v>363</v>
      </c>
      <c r="B19" s="622" t="s">
        <v>364</v>
      </c>
      <c r="C19" s="623">
        <v>75.0</v>
      </c>
      <c r="D19" s="624" t="s">
        <v>365</v>
      </c>
      <c r="E19" s="623">
        <v>401.0</v>
      </c>
      <c r="F19" s="623">
        <v>11.0</v>
      </c>
      <c r="G19" s="623">
        <v>5.0</v>
      </c>
    </row>
    <row r="20" ht="15.75" customHeight="1">
      <c r="A20" s="613" t="s">
        <v>399</v>
      </c>
      <c r="B20" s="618"/>
      <c r="C20" s="619"/>
      <c r="D20" s="620"/>
      <c r="E20" s="619"/>
      <c r="F20" s="619"/>
      <c r="G20" s="619"/>
    </row>
    <row r="21" ht="15.75" customHeight="1">
      <c r="A21" s="613" t="s">
        <v>367</v>
      </c>
      <c r="B21" s="618"/>
      <c r="C21" s="619"/>
      <c r="D21" s="620"/>
      <c r="E21" s="619"/>
      <c r="F21" s="619"/>
      <c r="G21" s="619"/>
    </row>
    <row r="22" ht="15.75" customHeight="1">
      <c r="A22" s="613" t="s">
        <v>368</v>
      </c>
      <c r="B22" s="618"/>
      <c r="C22" s="619"/>
      <c r="D22" s="620"/>
      <c r="E22" s="619"/>
      <c r="F22" s="619"/>
      <c r="G22" s="619"/>
    </row>
    <row r="23" ht="15.75" customHeight="1">
      <c r="A23" s="575"/>
      <c r="B23" s="575"/>
      <c r="C23" s="575"/>
      <c r="D23" s="575"/>
      <c r="E23" s="575"/>
      <c r="F23" s="575"/>
      <c r="G23" s="575"/>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3:G16"/>
  </mergeCell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4F1CD"/>
    <pageSetUpPr/>
  </sheetPr>
  <sheetViews>
    <sheetView workbookViewId="0"/>
  </sheetViews>
  <sheetFormatPr customHeight="1" defaultColWidth="11.22" defaultRowHeight="15.0"/>
  <cols>
    <col customWidth="1" min="1" max="4" width="8.89"/>
    <col customWidth="1" min="5" max="5" width="14.22"/>
    <col customWidth="1" min="6" max="6" width="8.89"/>
    <col customWidth="1" min="7" max="7" width="12.33"/>
    <col customWidth="1" min="8" max="8" width="11.33"/>
    <col customWidth="1" min="9" max="9" width="11.67"/>
    <col customWidth="1" min="10" max="10" width="11.11"/>
    <col customWidth="1" min="11" max="26" width="8.89"/>
  </cols>
  <sheetData>
    <row r="1" ht="15.75" customHeight="1">
      <c r="B1" s="625" t="s">
        <v>426</v>
      </c>
    </row>
    <row r="2" ht="15.75" customHeight="1"/>
    <row r="3" ht="15.75" customHeight="1">
      <c r="B3" s="589" t="s">
        <v>427</v>
      </c>
      <c r="C3" s="569"/>
      <c r="D3" s="569"/>
      <c r="E3" s="569"/>
      <c r="F3" s="569"/>
      <c r="G3" s="569"/>
      <c r="H3" s="569"/>
      <c r="I3" s="569"/>
      <c r="J3" s="570"/>
    </row>
    <row r="4" ht="15.75" customHeight="1">
      <c r="B4" s="571"/>
      <c r="J4" s="572"/>
    </row>
    <row r="5" ht="15.75" customHeight="1">
      <c r="B5" s="571"/>
      <c r="J5" s="572"/>
    </row>
    <row r="6" ht="15.75" customHeight="1">
      <c r="B6" s="571"/>
      <c r="J6" s="572"/>
    </row>
    <row r="7" ht="15.75" customHeight="1">
      <c r="B7" s="571"/>
      <c r="J7" s="572"/>
    </row>
    <row r="8" ht="15.75" customHeight="1">
      <c r="B8" s="571"/>
      <c r="J8" s="572"/>
    </row>
    <row r="9" ht="15.75" customHeight="1">
      <c r="B9" s="573"/>
      <c r="C9" s="410"/>
      <c r="D9" s="410"/>
      <c r="E9" s="410"/>
      <c r="F9" s="410"/>
      <c r="G9" s="410"/>
      <c r="H9" s="410"/>
      <c r="I9" s="410"/>
      <c r="J9" s="574"/>
    </row>
    <row r="10" ht="15.75" customHeight="1">
      <c r="B10" s="626"/>
      <c r="C10" s="626"/>
      <c r="D10" s="626"/>
      <c r="E10" s="626"/>
      <c r="F10" s="626"/>
      <c r="G10" s="626"/>
      <c r="H10" s="626"/>
      <c r="I10" s="626"/>
      <c r="J10" s="626"/>
    </row>
    <row r="11" ht="54.75" customHeight="1">
      <c r="A11" s="627"/>
      <c r="B11" s="628" t="s">
        <v>403</v>
      </c>
      <c r="C11" s="628" t="s">
        <v>358</v>
      </c>
      <c r="D11" s="628" t="s">
        <v>359</v>
      </c>
      <c r="E11" s="628" t="s">
        <v>62</v>
      </c>
      <c r="F11" s="628" t="s">
        <v>360</v>
      </c>
      <c r="G11" s="628" t="s">
        <v>428</v>
      </c>
      <c r="H11" s="628" t="s">
        <v>429</v>
      </c>
      <c r="I11" s="628" t="s">
        <v>430</v>
      </c>
      <c r="J11" s="628" t="s">
        <v>431</v>
      </c>
      <c r="K11" s="627"/>
      <c r="L11" s="627"/>
      <c r="M11" s="627"/>
      <c r="N11" s="627"/>
      <c r="O11" s="627"/>
      <c r="P11" s="627"/>
      <c r="Q11" s="627"/>
      <c r="R11" s="627"/>
      <c r="S11" s="627"/>
      <c r="T11" s="627"/>
      <c r="U11" s="627"/>
      <c r="V11" s="627"/>
      <c r="W11" s="627"/>
      <c r="X11" s="627"/>
      <c r="Y11" s="627"/>
      <c r="Z11" s="627"/>
    </row>
    <row r="12" ht="15.75" customHeight="1">
      <c r="B12" s="613" t="s">
        <v>363</v>
      </c>
      <c r="C12" s="622" t="s">
        <v>364</v>
      </c>
      <c r="D12" s="623">
        <v>75.0</v>
      </c>
      <c r="E12" s="624" t="s">
        <v>365</v>
      </c>
      <c r="F12" s="623">
        <v>401.0</v>
      </c>
      <c r="G12" s="629">
        <v>102.29</v>
      </c>
      <c r="H12" s="629">
        <v>0.5</v>
      </c>
      <c r="I12" s="623">
        <v>0.5</v>
      </c>
      <c r="J12" s="623">
        <v>0.0</v>
      </c>
    </row>
    <row r="13" ht="15.75" customHeight="1">
      <c r="B13" s="613" t="s">
        <v>399</v>
      </c>
      <c r="C13" s="618"/>
      <c r="D13" s="619"/>
      <c r="E13" s="620"/>
      <c r="F13" s="619"/>
      <c r="G13" s="619"/>
      <c r="H13" s="619"/>
      <c r="I13" s="619"/>
      <c r="J13" s="619"/>
    </row>
    <row r="14" ht="15.75" customHeight="1">
      <c r="B14" s="613" t="s">
        <v>367</v>
      </c>
      <c r="C14" s="618"/>
      <c r="D14" s="619"/>
      <c r="E14" s="620"/>
      <c r="F14" s="619"/>
      <c r="G14" s="619"/>
      <c r="H14" s="619"/>
      <c r="I14" s="619"/>
      <c r="J14" s="619"/>
    </row>
    <row r="15" ht="15.75" customHeight="1">
      <c r="B15" s="613" t="s">
        <v>368</v>
      </c>
      <c r="C15" s="618"/>
      <c r="D15" s="619"/>
      <c r="E15" s="620"/>
      <c r="F15" s="619"/>
      <c r="G15" s="619"/>
      <c r="H15" s="619"/>
      <c r="I15" s="619"/>
      <c r="J15" s="619"/>
    </row>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1:J1"/>
    <mergeCell ref="B3:J9"/>
  </mergeCell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1.22" defaultRowHeight="15.0"/>
  <cols>
    <col customWidth="1" min="1" max="1" width="35.33"/>
    <col customWidth="1" min="2" max="2" width="47.0"/>
    <col customWidth="1" min="3" max="3" width="15.89"/>
    <col customWidth="1" min="4" max="10" width="11.0"/>
    <col customWidth="1" min="11" max="11" width="35.0"/>
    <col customWidth="1" min="12" max="12" width="50.89"/>
    <col customWidth="1" min="13" max="13" width="13.44"/>
    <col customWidth="1" min="14" max="16" width="11.0"/>
    <col customWidth="1" min="17" max="17" width="15.0"/>
    <col customWidth="1" min="18" max="26" width="11.0"/>
  </cols>
  <sheetData>
    <row r="1" ht="15.75" customHeight="1">
      <c r="A1" s="403" t="s">
        <v>188</v>
      </c>
      <c r="B1" s="401" t="s">
        <v>432</v>
      </c>
      <c r="C1" s="11"/>
      <c r="D1" s="11"/>
      <c r="E1" s="11"/>
      <c r="F1" s="11"/>
      <c r="G1" s="11"/>
      <c r="H1" s="11"/>
      <c r="I1" s="11"/>
      <c r="J1" s="402"/>
      <c r="K1" s="403" t="s">
        <v>188</v>
      </c>
      <c r="L1" s="404" t="s">
        <v>433</v>
      </c>
    </row>
    <row r="2" ht="15.75" customHeight="1">
      <c r="A2" s="630" t="s">
        <v>434</v>
      </c>
      <c r="B2" s="631"/>
      <c r="C2" s="588"/>
      <c r="K2" s="434" t="s">
        <v>435</v>
      </c>
      <c r="L2" s="409"/>
      <c r="M2" s="410"/>
      <c r="N2" s="410"/>
      <c r="O2" s="410"/>
      <c r="P2" s="410"/>
      <c r="Q2" s="410"/>
      <c r="R2" s="410"/>
      <c r="S2" s="410"/>
      <c r="T2" s="410"/>
      <c r="U2" s="410"/>
      <c r="V2" s="410"/>
      <c r="W2" s="410"/>
    </row>
    <row r="3" ht="54.0" customHeight="1">
      <c r="A3" s="84"/>
      <c r="C3" s="632" t="s">
        <v>194</v>
      </c>
      <c r="D3" s="633" t="s">
        <v>122</v>
      </c>
      <c r="E3" s="633" t="s">
        <v>123</v>
      </c>
      <c r="F3" s="634" t="s">
        <v>195</v>
      </c>
      <c r="G3" s="634" t="s">
        <v>196</v>
      </c>
      <c r="H3" s="634" t="s">
        <v>126</v>
      </c>
      <c r="I3" s="635" t="s">
        <v>127</v>
      </c>
      <c r="J3" s="416" t="s">
        <v>197</v>
      </c>
      <c r="K3" s="84"/>
      <c r="L3" s="417"/>
      <c r="M3" s="418" t="s">
        <v>128</v>
      </c>
      <c r="N3" s="419" t="s">
        <v>119</v>
      </c>
      <c r="O3" s="419" t="s">
        <v>129</v>
      </c>
      <c r="P3" s="418" t="s">
        <v>130</v>
      </c>
      <c r="Q3" s="418" t="s">
        <v>120</v>
      </c>
      <c r="R3" s="418" t="s">
        <v>131</v>
      </c>
      <c r="S3" s="418" t="s">
        <v>132</v>
      </c>
      <c r="T3" s="418" t="s">
        <v>118</v>
      </c>
      <c r="U3" s="418" t="s">
        <v>133</v>
      </c>
      <c r="V3" s="418" t="s">
        <v>134</v>
      </c>
      <c r="W3" s="420" t="s">
        <v>197</v>
      </c>
    </row>
    <row r="4" ht="21.0" customHeight="1">
      <c r="A4" s="84"/>
      <c r="B4" s="636" t="s">
        <v>436</v>
      </c>
      <c r="C4" s="414"/>
      <c r="D4" s="633"/>
      <c r="E4" s="633"/>
      <c r="F4" s="634"/>
      <c r="G4" s="634"/>
      <c r="H4" s="634"/>
      <c r="I4" s="635"/>
      <c r="J4" s="416"/>
      <c r="K4" s="84"/>
      <c r="L4" s="636" t="s">
        <v>436</v>
      </c>
      <c r="M4" s="637"/>
      <c r="N4" s="638"/>
      <c r="O4" s="638"/>
      <c r="P4" s="637"/>
      <c r="Q4" s="637"/>
      <c r="R4" s="637"/>
      <c r="S4" s="637"/>
      <c r="T4" s="637"/>
      <c r="U4" s="637"/>
      <c r="V4" s="637"/>
      <c r="W4" s="639"/>
    </row>
    <row r="5" ht="15.75" customHeight="1">
      <c r="A5" s="84"/>
      <c r="B5" s="588" t="s">
        <v>437</v>
      </c>
      <c r="C5" s="640" t="str">
        <f>'MINOR Q1'!C6+'MAJOR Q1'!C6+'Q4 SUSPENSION AND EXPULSION'!C5</f>
        <v>#VALUE!</v>
      </c>
      <c r="D5" s="471">
        <f>'MINOR Q1'!D6+'MAJOR Q1'!D6+'Q4 SUSPENSION AND EXPULSION'!D5</f>
        <v>0</v>
      </c>
      <c r="E5" s="471" t="str">
        <f>'MINOR Q1'!E6+'MAJOR Q1'!E6+'Q4 SUSPENSION AND EXPULSION'!E5</f>
        <v>#VALUE!</v>
      </c>
      <c r="F5" s="471" t="str">
        <f>'MINOR Q1'!F6+'MAJOR Q1'!F6+'Q4 SUSPENSION AND EXPULSION'!F5</f>
        <v>#VALUE!</v>
      </c>
      <c r="G5" s="471" t="str">
        <f>'MINOR Q1'!G6+'MAJOR Q1'!G6+'Q4 SUSPENSION AND EXPULSION'!G5</f>
        <v>#VALUE!</v>
      </c>
      <c r="H5" s="471" t="str">
        <f>'MINOR Q1'!H6+'MAJOR Q1'!H6+'Q4 SUSPENSION AND EXPULSION'!H5</f>
        <v>#VALUE!</v>
      </c>
      <c r="I5" s="631" t="str">
        <f>'MINOR Q1'!I6+'MAJOR Q1'!I6+'Q4 SUSPENSION AND EXPULSION'!I5</f>
        <v>#VALUE!</v>
      </c>
      <c r="J5" s="641" t="str">
        <f t="shared" ref="J5:J8" si="1">SUM(C5:I5)</f>
        <v>#VALUE!</v>
      </c>
      <c r="K5" s="126"/>
      <c r="L5" s="588" t="s">
        <v>437</v>
      </c>
      <c r="M5" s="642" t="str">
        <f>'MINOR Q1'!M6+'MAJOR Q1'!M6+'Q4 SUSPENSION AND EXPULSION'!M5</f>
        <v>#VALUE!</v>
      </c>
      <c r="N5" s="471" t="str">
        <f>'MINOR Q2'!N6+'MAJOR Q2'!N6+#REF!</f>
        <v>#REF!</v>
      </c>
      <c r="O5" s="471" t="str">
        <f>'MINOR Q1'!O6+'MAJOR Q1'!O6+'Q4 SUSPENSION AND EXPULSION'!O5</f>
        <v>#VALUE!</v>
      </c>
      <c r="P5" s="471" t="str">
        <f>'MINOR Q1'!P6+'MAJOR Q1'!P6+'Q4 SUSPENSION AND EXPULSION'!P5</f>
        <v>#VALUE!</v>
      </c>
      <c r="Q5" s="471" t="str">
        <f>'MINOR Q1'!Q6+'MAJOR Q1'!Q6+'Q4 SUSPENSION AND EXPULSION'!Q5</f>
        <v>#VALUE!</v>
      </c>
      <c r="R5" s="471" t="str">
        <f>'MINOR Q1'!R6+'MAJOR Q1'!R6+'Q4 SUSPENSION AND EXPULSION'!R5</f>
        <v>#VALUE!</v>
      </c>
      <c r="S5" s="471" t="str">
        <f>'MINOR Q1'!S6+'MAJOR Q1'!S6+'Q4 SUSPENSION AND EXPULSION'!S5</f>
        <v>#VALUE!</v>
      </c>
      <c r="T5" s="471" t="str">
        <f>'MINOR Q1'!T6+'MAJOR Q1'!T6+'Q4 SUSPENSION AND EXPULSION'!T5</f>
        <v>#VALUE!</v>
      </c>
      <c r="U5" s="471" t="str">
        <f>'MINOR Q1'!U6+'MAJOR Q1'!U6+'Q4 SUSPENSION AND EXPULSION'!U5</f>
        <v>#VALUE!</v>
      </c>
      <c r="V5" s="471" t="str">
        <f>'MINOR Q1'!V6+'MAJOR Q1'!V6+'Q4 SUSPENSION AND EXPULSION'!V5</f>
        <v>#VALUE!</v>
      </c>
      <c r="W5" s="406" t="str">
        <f t="shared" ref="W5:W8" si="2">SUM(M5:V5)</f>
        <v>#VALUE!</v>
      </c>
    </row>
    <row r="6" ht="15.75" customHeight="1">
      <c r="A6" s="126"/>
      <c r="B6" s="588" t="s">
        <v>438</v>
      </c>
      <c r="C6" s="640" t="str">
        <f>'MINOR Q2'!C6+'MAJOR Q2'!C6+#REF!</f>
        <v>#REF!</v>
      </c>
      <c r="D6" s="643" t="str">
        <f>'MINOR Q2'!D6+'MAJOR Q2'!D6+#REF!</f>
        <v>#REF!</v>
      </c>
      <c r="E6" s="643" t="str">
        <f>'MINOR Q2'!E6+'MAJOR Q2'!E6+#REF!</f>
        <v>#VALUE!</v>
      </c>
      <c r="F6" s="643" t="str">
        <f>'MINOR Q2'!F6+'MAJOR Q2'!F6+#REF!</f>
        <v>#REF!</v>
      </c>
      <c r="G6" s="643" t="str">
        <f>'MINOR Q2'!G6+'MAJOR Q2'!G6+#REF!</f>
        <v>#REF!</v>
      </c>
      <c r="H6" s="643" t="str">
        <f>'MINOR Q2'!H6+'MAJOR Q2'!H6+#REF!</f>
        <v>#REF!</v>
      </c>
      <c r="I6" s="424" t="str">
        <f>'MINOR Q2'!I6+'MAJOR Q2'!I6+#REF!</f>
        <v>#REF!</v>
      </c>
      <c r="J6" s="641" t="str">
        <f t="shared" si="1"/>
        <v>#REF!</v>
      </c>
      <c r="K6" s="644" t="s">
        <v>212</v>
      </c>
      <c r="L6" s="588" t="s">
        <v>438</v>
      </c>
      <c r="M6" s="640" t="str">
        <f>'MINOR Q2'!M6+'MAJOR Q2'!M6+#REF!</f>
        <v>#REF!</v>
      </c>
      <c r="N6" s="473" t="str">
        <f>'MINOR Q2'!N6+'MAJOR Q2'!N6+#REF!</f>
        <v>#REF!</v>
      </c>
      <c r="O6" s="473" t="str">
        <f>'MINOR Q2'!O6+'MAJOR Q2'!O6+#REF!</f>
        <v>#REF!</v>
      </c>
      <c r="P6" s="473" t="str">
        <f>'MINOR Q2'!P6+'MAJOR Q2'!P6+#REF!</f>
        <v>#REF!</v>
      </c>
      <c r="Q6" s="473" t="str">
        <f>'MINOR Q2'!Q6+'MAJOR Q2'!Q6+#REF!</f>
        <v>#REF!</v>
      </c>
      <c r="R6" s="473" t="str">
        <f>'MINOR Q2'!R6+'MAJOR Q2'!R6+#REF!</f>
        <v>#REF!</v>
      </c>
      <c r="S6" s="473" t="str">
        <f>'MINOR Q2'!S6+'MAJOR Q2'!S6+#REF!</f>
        <v>#REF!</v>
      </c>
      <c r="T6" s="473" t="str">
        <f>'MINOR Q2'!T6+'MAJOR Q2'!T6+#REF!</f>
        <v>#REF!</v>
      </c>
      <c r="U6" s="473" t="str">
        <f>'MINOR Q2'!U6+'MAJOR Q2'!U6+#REF!</f>
        <v>#REF!</v>
      </c>
      <c r="V6" s="473" t="str">
        <f>'MINOR Q2'!V6+'MAJOR Q2'!V6+#REF!</f>
        <v>#REF!</v>
      </c>
      <c r="W6" s="421" t="str">
        <f t="shared" si="2"/>
        <v>#REF!</v>
      </c>
    </row>
    <row r="7" ht="15.75" customHeight="1">
      <c r="A7" s="462"/>
      <c r="B7" s="588" t="s">
        <v>439</v>
      </c>
      <c r="C7" s="640" t="str">
        <f>'MINOR Q3'!C6+'MAJOR Q3'!C6+#REF!</f>
        <v>#REF!</v>
      </c>
      <c r="D7" s="643" t="str">
        <f>'MINOR Q3'!D6+'MAJOR Q3'!D6+#REF!</f>
        <v>#REF!</v>
      </c>
      <c r="E7" s="643" t="str">
        <f>'MINOR Q3'!E6+'MAJOR Q3'!E6+#REF!</f>
        <v>#VALUE!</v>
      </c>
      <c r="F7" s="643" t="str">
        <f>'MINOR Q3'!F6+'MAJOR Q3'!F6+#REF!</f>
        <v>#REF!</v>
      </c>
      <c r="G7" s="643" t="str">
        <f>'MINOR Q3'!G6+'MAJOR Q3'!G6+#REF!</f>
        <v>#REF!</v>
      </c>
      <c r="H7" s="643" t="str">
        <f>'MINOR Q3'!H6+'MAJOR Q3'!H6+#REF!</f>
        <v>#REF!</v>
      </c>
      <c r="I7" s="424" t="str">
        <f>'MINOR Q3'!I6+'MAJOR Q3'!I6+#REF!</f>
        <v>#REF!</v>
      </c>
      <c r="J7" s="641" t="str">
        <f t="shared" si="1"/>
        <v>#REF!</v>
      </c>
      <c r="K7" s="430" t="s">
        <v>440</v>
      </c>
      <c r="L7" s="588" t="s">
        <v>439</v>
      </c>
      <c r="M7" s="640" t="str">
        <f>'MINOR Q3'!M6+'MAJOR Q3'!M6+#REF!</f>
        <v>#REF!</v>
      </c>
      <c r="N7" s="473" t="str">
        <f>'MINOR Q3'!N6+'MAJOR Q3'!N6+#REF!</f>
        <v>#REF!</v>
      </c>
      <c r="O7" s="473" t="str">
        <f>'MINOR Q3'!O6+'MAJOR Q3'!O6+#REF!</f>
        <v>#REF!</v>
      </c>
      <c r="P7" s="473" t="str">
        <f>'MINOR Q3'!P6+'MAJOR Q3'!P6+#REF!</f>
        <v>#REF!</v>
      </c>
      <c r="Q7" s="473" t="str">
        <f>'MINOR Q3'!Q6+'MAJOR Q3'!Q6+#REF!</f>
        <v>#REF!</v>
      </c>
      <c r="R7" s="473" t="str">
        <f>'MINOR Q3'!R6+'MAJOR Q3'!R6+#REF!</f>
        <v>#REF!</v>
      </c>
      <c r="S7" s="473" t="str">
        <f>'MINOR Q3'!S6+'MAJOR Q3'!S6+#REF!</f>
        <v>#REF!</v>
      </c>
      <c r="T7" s="473" t="str">
        <f>'MINOR Q3'!T6+'MAJOR Q3'!T6+#REF!</f>
        <v>#REF!</v>
      </c>
      <c r="U7" s="473" t="str">
        <f>'MINOR Q3'!U6+'MAJOR Q3'!U6+#REF!</f>
        <v>#REF!</v>
      </c>
      <c r="V7" s="473" t="str">
        <f>'MINOR Q3'!V6+'MAJOR Q3'!V6+#REF!</f>
        <v>#REF!</v>
      </c>
      <c r="W7" s="421" t="str">
        <f t="shared" si="2"/>
        <v>#REF!</v>
      </c>
    </row>
    <row r="8" ht="15.75" customHeight="1">
      <c r="A8" s="645" t="s">
        <v>212</v>
      </c>
      <c r="B8" s="588" t="s">
        <v>441</v>
      </c>
      <c r="C8" s="646" t="str">
        <f>'MINOR Q4'!C6+'MAJOR Q4'!C6+#REF!</f>
        <v>#REF!</v>
      </c>
      <c r="D8" s="647" t="str">
        <f>'MINOR Q4'!D6+'MAJOR Q4'!D6+#REF!</f>
        <v>#REF!</v>
      </c>
      <c r="E8" s="647" t="str">
        <f>'MINOR Q4'!E6+'MAJOR Q4'!E6+#REF!</f>
        <v>#VALUE!</v>
      </c>
      <c r="F8" s="647" t="str">
        <f>'MINOR Q4'!F6+'MAJOR Q4'!F6+#REF!</f>
        <v>#REF!</v>
      </c>
      <c r="G8" s="647" t="str">
        <f>'MINOR Q4'!G6+'MAJOR Q4'!G6+#REF!</f>
        <v>#REF!</v>
      </c>
      <c r="H8" s="647" t="str">
        <f>'MINOR Q4'!H6+'MAJOR Q4'!H6+#REF!</f>
        <v>#REF!</v>
      </c>
      <c r="I8" s="648" t="str">
        <f>'MINOR Q4'!I6+'MAJOR Q4'!I6+#REF!</f>
        <v>#REF!</v>
      </c>
      <c r="J8" s="641" t="str">
        <f t="shared" si="1"/>
        <v>#REF!</v>
      </c>
      <c r="K8" s="465" t="s">
        <v>442</v>
      </c>
      <c r="L8" s="588" t="s">
        <v>441</v>
      </c>
      <c r="M8" s="640" t="str">
        <f>'MINOR Q4'!M6+'MAJOR Q4'!M6+#REF!</f>
        <v>#REF!</v>
      </c>
      <c r="N8" s="473" t="str">
        <f>'MINOR Q4'!N6+'MAJOR Q4'!N6+#REF!</f>
        <v>#REF!</v>
      </c>
      <c r="O8" s="473" t="str">
        <f>'MINOR Q4'!O6+'MAJOR Q4'!O6+#REF!</f>
        <v>#REF!</v>
      </c>
      <c r="P8" s="473" t="str">
        <f>'MINOR Q4'!P6+'MAJOR Q4'!P6+#REF!</f>
        <v>#REF!</v>
      </c>
      <c r="Q8" s="473" t="str">
        <f>'MINOR Q4'!Q6+'MAJOR Q4'!Q6+#REF!</f>
        <v>#REF!</v>
      </c>
      <c r="R8" s="473" t="str">
        <f>'MINOR Q4'!R6+'MAJOR Q4'!R6+#REF!</f>
        <v>#REF!</v>
      </c>
      <c r="S8" s="473" t="str">
        <f>'MINOR Q4'!S6+'MAJOR Q4'!S6+#REF!</f>
        <v>#REF!</v>
      </c>
      <c r="T8" s="473" t="str">
        <f>'MINOR Q4'!T6+'MAJOR Q4'!T6+#REF!</f>
        <v>#REF!</v>
      </c>
      <c r="U8" s="473" t="str">
        <f>'MINOR Q4'!U6+'MAJOR Q4'!U6+#REF!</f>
        <v>#REF!</v>
      </c>
      <c r="V8" s="473" t="str">
        <f>'MINOR Q4'!V6+'MAJOR Q4'!V6+#REF!</f>
        <v>#REF!</v>
      </c>
      <c r="W8" s="459" t="str">
        <f t="shared" si="2"/>
        <v>#REF!</v>
      </c>
    </row>
    <row r="9" ht="15.75" customHeight="1">
      <c r="A9" s="430" t="s">
        <v>443</v>
      </c>
      <c r="B9" s="649" t="s">
        <v>444</v>
      </c>
      <c r="C9" s="650" t="str">
        <f t="shared" ref="C9:I9" si="3">SUM(C5:C8)</f>
        <v>#VALUE!</v>
      </c>
      <c r="D9" s="651" t="str">
        <f t="shared" si="3"/>
        <v>#REF!</v>
      </c>
      <c r="E9" s="651" t="str">
        <f t="shared" si="3"/>
        <v>#VALUE!</v>
      </c>
      <c r="F9" s="651" t="str">
        <f t="shared" si="3"/>
        <v>#VALUE!</v>
      </c>
      <c r="G9" s="651" t="str">
        <f t="shared" si="3"/>
        <v>#VALUE!</v>
      </c>
      <c r="H9" s="651" t="str">
        <f t="shared" si="3"/>
        <v>#VALUE!</v>
      </c>
      <c r="I9" s="652" t="str">
        <f t="shared" si="3"/>
        <v>#VALUE!</v>
      </c>
      <c r="J9" s="474"/>
      <c r="K9" s="126"/>
      <c r="L9" s="653" t="s">
        <v>444</v>
      </c>
      <c r="M9" s="654" t="str">
        <f t="shared" ref="M9:V9" si="4">SUM(M5:M8)</f>
        <v>#VALUE!</v>
      </c>
      <c r="N9" s="655" t="str">
        <f t="shared" si="4"/>
        <v>#REF!</v>
      </c>
      <c r="O9" s="655" t="str">
        <f t="shared" si="4"/>
        <v>#VALUE!</v>
      </c>
      <c r="P9" s="655" t="str">
        <f t="shared" si="4"/>
        <v>#VALUE!</v>
      </c>
      <c r="Q9" s="655" t="str">
        <f t="shared" si="4"/>
        <v>#VALUE!</v>
      </c>
      <c r="R9" s="655" t="str">
        <f t="shared" si="4"/>
        <v>#VALUE!</v>
      </c>
      <c r="S9" s="655" t="str">
        <f t="shared" si="4"/>
        <v>#VALUE!</v>
      </c>
      <c r="T9" s="655" t="str">
        <f t="shared" si="4"/>
        <v>#VALUE!</v>
      </c>
      <c r="U9" s="655" t="str">
        <f t="shared" si="4"/>
        <v>#VALUE!</v>
      </c>
      <c r="V9" s="656" t="str">
        <f t="shared" si="4"/>
        <v>#VALUE!</v>
      </c>
      <c r="W9" s="436"/>
    </row>
    <row r="10" ht="15.75" customHeight="1">
      <c r="A10" s="465" t="s">
        <v>445</v>
      </c>
      <c r="B10" s="657"/>
      <c r="C10" s="471"/>
      <c r="D10" s="471"/>
      <c r="E10" s="471"/>
      <c r="F10" s="471"/>
      <c r="G10" s="471"/>
      <c r="H10" s="471"/>
      <c r="I10" s="471"/>
      <c r="K10" s="434" t="s">
        <v>446</v>
      </c>
      <c r="L10" s="657"/>
      <c r="M10" s="436"/>
      <c r="N10" s="436"/>
      <c r="O10" s="436"/>
      <c r="P10" s="436"/>
      <c r="Q10" s="436"/>
      <c r="R10" s="436"/>
      <c r="S10" s="436"/>
      <c r="T10" s="436"/>
      <c r="U10" s="436"/>
      <c r="V10" s="436"/>
      <c r="W10" s="436"/>
    </row>
    <row r="11" ht="15.75" customHeight="1">
      <c r="A11" s="126"/>
      <c r="B11" s="636" t="s">
        <v>447</v>
      </c>
      <c r="C11" s="658"/>
      <c r="D11" s="658"/>
      <c r="E11" s="658"/>
      <c r="F11" s="658"/>
      <c r="G11" s="658"/>
      <c r="H11" s="658"/>
      <c r="I11" s="658"/>
      <c r="K11" s="84"/>
      <c r="L11" s="636" t="s">
        <v>447</v>
      </c>
      <c r="M11" s="659"/>
      <c r="N11" s="659"/>
      <c r="O11" s="659"/>
      <c r="P11" s="659"/>
      <c r="Q11" s="659"/>
      <c r="R11" s="659"/>
      <c r="S11" s="659"/>
      <c r="T11" s="659"/>
      <c r="U11" s="659"/>
      <c r="V11" s="659"/>
      <c r="W11" s="436"/>
    </row>
    <row r="12" ht="15.75" customHeight="1">
      <c r="A12" s="434" t="s">
        <v>448</v>
      </c>
      <c r="B12" s="588" t="s">
        <v>437</v>
      </c>
      <c r="C12" s="456" t="str">
        <f>AVERAGE('MINOR Q1'!C8,'MAJOR Q1'!C8,'Q4 SUSPENSION AND EXPULSION'!C9)</f>
        <v>#VALUE!</v>
      </c>
      <c r="D12" s="451">
        <f>AVERAGE('MINOR Q1'!D8,'MAJOR Q1'!D8,'Q4 SUSPENSION AND EXPULSION'!D9)</f>
        <v>0</v>
      </c>
      <c r="E12" s="451" t="str">
        <f>AVERAGE('MINOR Q1'!E8,'MAJOR Q1'!E8,'Q4 SUSPENSION AND EXPULSION'!E9)</f>
        <v>#VALUE!</v>
      </c>
      <c r="F12" s="451" t="str">
        <f>AVERAGE('MINOR Q1'!F8,'MAJOR Q1'!F8,'Q4 SUSPENSION AND EXPULSION'!F9)</f>
        <v>#VALUE!</v>
      </c>
      <c r="G12" s="451" t="str">
        <f>AVERAGE('MINOR Q1'!G8,'MAJOR Q1'!G8,'Q4 SUSPENSION AND EXPULSION'!G9)</f>
        <v>#VALUE!</v>
      </c>
      <c r="H12" s="451" t="str">
        <f>AVERAGE('MINOR Q1'!H8,'MAJOR Q1'!H8,'Q4 SUSPENSION AND EXPULSION'!H9)</f>
        <v>#VALUE!</v>
      </c>
      <c r="I12" s="660" t="str">
        <f>AVERAGE('MINOR Q1'!I8,'MAJOR Q1'!I8,'Q4 SUSPENSION AND EXPULSION'!I9)</f>
        <v>#VALUE!</v>
      </c>
      <c r="K12" s="126"/>
      <c r="L12" s="588" t="s">
        <v>437</v>
      </c>
      <c r="M12" s="446" t="str">
        <f>AVERAGE('MINOR Q1'!M8,'MAJOR Q1'!M8,'Q4 SUSPENSION AND EXPULSION'!M9)</f>
        <v>#VALUE!</v>
      </c>
      <c r="N12" s="445" t="str">
        <f>AVERAGE('MINOR Q1'!N8,'MAJOR Q1'!N8,'Q4 SUSPENSION AND EXPULSION'!N9)</f>
        <v>#VALUE!</v>
      </c>
      <c r="O12" s="445" t="str">
        <f>AVERAGE('MINOR Q1'!O8,'MAJOR Q1'!O8,'Q4 SUSPENSION AND EXPULSION'!O9)</f>
        <v>#VALUE!</v>
      </c>
      <c r="P12" s="445" t="str">
        <f>AVERAGE('MINOR Q1'!P8,'MAJOR Q1'!P8,'Q4 SUSPENSION AND EXPULSION'!P9)</f>
        <v>#VALUE!</v>
      </c>
      <c r="Q12" s="445" t="str">
        <f>AVERAGE('MINOR Q1'!Q8,'MAJOR Q1'!Q8,'Q4 SUSPENSION AND EXPULSION'!Q9)</f>
        <v>#VALUE!</v>
      </c>
      <c r="R12" s="445" t="str">
        <f>AVERAGE('MINOR Q1'!R8,'MAJOR Q1'!R8,'Q4 SUSPENSION AND EXPULSION'!R9)</f>
        <v>#VALUE!</v>
      </c>
      <c r="S12" s="445" t="str">
        <f>AVERAGE('MINOR Q1'!S8,'MAJOR Q1'!S8,'Q4 SUSPENSION AND EXPULSION'!S9)</f>
        <v>#VALUE!</v>
      </c>
      <c r="T12" s="445" t="str">
        <f>AVERAGE('MINOR Q1'!T8,'MAJOR Q1'!T8,'Q4 SUSPENSION AND EXPULSION'!W9)</f>
        <v>#VALUE!</v>
      </c>
      <c r="U12" s="445" t="str">
        <f>AVERAGE('MINOR Q1'!U8,'MAJOR Q1'!U8,'Q4 SUSPENSION AND EXPULSION'!U9)</f>
        <v>#VALUE!</v>
      </c>
      <c r="V12" s="661" t="str">
        <f>AVERAGE('MINOR Q1'!V8,'MAJOR Q1'!V8,'Q4 SUSPENSION AND EXPULSION'!V9)</f>
        <v>#VALUE!</v>
      </c>
      <c r="W12" s="436"/>
    </row>
    <row r="13" ht="15.75" customHeight="1">
      <c r="A13" s="84"/>
      <c r="B13" s="588" t="s">
        <v>438</v>
      </c>
      <c r="C13" s="456" t="str">
        <f>AVERAGE('MINOR Q2'!C8,'MAJOR Q2'!C8,#REF!)</f>
        <v>#DIV/0!</v>
      </c>
      <c r="D13" s="451" t="str">
        <f>AVERAGE('MINOR Q2'!D8,'MAJOR Q2'!D8,#REF!)</f>
        <v>#REF!</v>
      </c>
      <c r="E13" s="451" t="str">
        <f>AVERAGE('MINOR Q2'!E8,'MAJOR Q2'!E8,#REF!)</f>
        <v>#VALUE!</v>
      </c>
      <c r="F13" s="451" t="str">
        <f>AVERAGE('MINOR Q2'!F8,'MAJOR Q2'!F8,#REF!)</f>
        <v>#REF!</v>
      </c>
      <c r="G13" s="451" t="str">
        <f>AVERAGE('MINOR Q2'!G8,'MAJOR Q2'!G8,#REF!)</f>
        <v>#REF!</v>
      </c>
      <c r="H13" s="451" t="str">
        <f>AVERAGE('MINOR Q2'!H8,'MAJOR Q2'!H8,#REF!)</f>
        <v>#REF!</v>
      </c>
      <c r="I13" s="660" t="str">
        <f>AVERAGE('MINOR Q2'!I8,'MAJOR Q2'!I8,#REF!)</f>
        <v>#REF!</v>
      </c>
      <c r="K13" s="467" t="s">
        <v>220</v>
      </c>
      <c r="L13" s="588" t="s">
        <v>438</v>
      </c>
      <c r="M13" s="456" t="str">
        <f>AVERAGE('MINOR Q2'!M8,'MAJOR Q2'!M8,#REF!)</f>
        <v>#REF!</v>
      </c>
      <c r="N13" s="451" t="str">
        <f>AVERAGE('MINOR Q2'!N8,'MAJOR Q2'!N8,#REF!)</f>
        <v>#REF!</v>
      </c>
      <c r="O13" s="451" t="str">
        <f>AVERAGE('MINOR Q2'!O8,'MAJOR Q2'!O8,#REF!)</f>
        <v>#REF!</v>
      </c>
      <c r="P13" s="451" t="str">
        <f>AVERAGE('MINOR Q2'!P8,'MAJOR Q2'!P8,#REF!)</f>
        <v>#REF!</v>
      </c>
      <c r="Q13" s="451" t="str">
        <f>AVERAGE('MINOR Q2'!Q8,'MAJOR Q2'!Q8,#REF!)</f>
        <v>#REF!</v>
      </c>
      <c r="R13" s="451" t="str">
        <f>AVERAGE('MINOR Q2'!R8,'MAJOR Q2'!R8,#REF!)</f>
        <v>#REF!</v>
      </c>
      <c r="S13" s="451" t="str">
        <f>AVERAGE('MINOR Q2'!S8,'MAJOR Q2'!S8,#REF!)</f>
        <v>#REF!</v>
      </c>
      <c r="T13" s="451" t="str">
        <f>AVERAGE('MINOR Q2'!T8,'MAJOR Q2'!T8,#REF!)</f>
        <v>#REF!</v>
      </c>
      <c r="U13" s="451" t="str">
        <f>AVERAGE('MINOR Q2'!U8,'MAJOR Q2'!U8,#REF!)</f>
        <v>#REF!</v>
      </c>
      <c r="V13" s="660" t="str">
        <f>AVERAGE('MINOR Q2'!V8,'MAJOR Q2'!V8,#REF!)</f>
        <v>#REF!</v>
      </c>
      <c r="W13" s="436"/>
    </row>
    <row r="14" ht="15.75" customHeight="1">
      <c r="A14" s="126"/>
      <c r="B14" s="588" t="s">
        <v>439</v>
      </c>
      <c r="C14" s="456" t="str">
        <f>AVERAGE('MINOR Q3'!C8,'MAJOR Q3'!C8,#REF!)</f>
        <v>#REF!</v>
      </c>
      <c r="D14" s="451" t="str">
        <f>AVERAGE('MINOR Q3'!D8,'MAJOR Q3'!D8,#REF!)</f>
        <v>#REF!</v>
      </c>
      <c r="E14" s="451" t="str">
        <f>AVERAGE('MINOR Q3'!E8,'MAJOR Q3'!E8,#REF!)</f>
        <v>#VALUE!</v>
      </c>
      <c r="F14" s="451" t="str">
        <f>AVERAGE('MINOR Q3'!F8,'MAJOR Q3'!F8,#REF!)</f>
        <v>#REF!</v>
      </c>
      <c r="G14" s="451" t="str">
        <f>AVERAGE('MINOR Q3'!G8,'MAJOR Q3'!G8,#REF!)</f>
        <v>#REF!</v>
      </c>
      <c r="H14" s="451" t="str">
        <f>AVERAGE('MINOR Q3'!H8,'MAJOR Q3'!H8,#REF!)</f>
        <v>#REF!</v>
      </c>
      <c r="I14" s="660" t="str">
        <f>AVERAGE('MINOR Q3'!I8,'MAJOR Q3'!I8,#REF!)</f>
        <v>#REF!</v>
      </c>
      <c r="K14" s="126"/>
      <c r="L14" s="588" t="s">
        <v>439</v>
      </c>
      <c r="M14" s="456" t="str">
        <f>AVERAGE('MINOR Q3'!M8,'MAJOR Q3'!M8,#REF!)</f>
        <v>#REF!</v>
      </c>
      <c r="N14" s="451" t="str">
        <f>AVERAGE('MINOR Q3'!N8,'MAJOR Q3'!N8,#REF!)</f>
        <v>#REF!</v>
      </c>
      <c r="O14" s="451" t="str">
        <f>AVERAGE('MINOR Q3'!O8,'MAJOR Q3'!O8,#REF!)</f>
        <v>#REF!</v>
      </c>
      <c r="P14" s="451" t="str">
        <f>AVERAGE('MINOR Q3'!P8,'MAJOR Q3'!P8,#REF!)</f>
        <v>#REF!</v>
      </c>
      <c r="Q14" s="451" t="str">
        <f>AVERAGE('MINOR Q3'!Q8,'MAJOR Q3'!Q8,#REF!)</f>
        <v>#REF!</v>
      </c>
      <c r="R14" s="451" t="str">
        <f>AVERAGE('MINOR Q3'!R8,'MAJOR Q3'!R8,#REF!)</f>
        <v>#REF!</v>
      </c>
      <c r="S14" s="451" t="str">
        <f>AVERAGE('MINOR Q3'!S8,'MAJOR Q3'!S8,#REF!)</f>
        <v>#REF!</v>
      </c>
      <c r="T14" s="451" t="str">
        <f>AVERAGE('MINOR Q3'!T8,'MAJOR Q3'!T8,#REF!)</f>
        <v>#REF!</v>
      </c>
      <c r="U14" s="451" t="str">
        <f>AVERAGE('MINOR Q3'!U8,'MAJOR Q3'!U8,#REF!)</f>
        <v>#REF!</v>
      </c>
      <c r="V14" s="660" t="str">
        <f>AVERAGE('MINOR Q3'!V8,'MAJOR Q3'!V8,#REF!)</f>
        <v>#REF!</v>
      </c>
      <c r="W14" s="436"/>
    </row>
    <row r="15" ht="15.75" customHeight="1">
      <c r="A15" s="467" t="s">
        <v>220</v>
      </c>
      <c r="B15" s="588" t="s">
        <v>441</v>
      </c>
      <c r="C15" s="440" t="str">
        <f>AVERAGE('MINOR Q4'!C8,'MAJOR Q4'!C8,#REF!)</f>
        <v>#REF!</v>
      </c>
      <c r="D15" s="439" t="str">
        <f>AVERAGE('MINOR Q4'!D8,'MAJOR Q4'!D8,#REF!)</f>
        <v>#REF!</v>
      </c>
      <c r="E15" s="439" t="str">
        <f>AVERAGE('MINOR Q4'!E8,'MAJOR Q4'!E8,#REF!)</f>
        <v>#VALUE!</v>
      </c>
      <c r="F15" s="439" t="str">
        <f>AVERAGE('MINOR Q4'!F8,'MAJOR Q4'!F8,#REF!)</f>
        <v>#REF!</v>
      </c>
      <c r="G15" s="439" t="str">
        <f>AVERAGE('MINOR Q4'!G8,'MAJOR Q4'!G8,#REF!)</f>
        <v>#REF!</v>
      </c>
      <c r="H15" s="439" t="str">
        <f>AVERAGE('MINOR Q4'!H8,'MAJOR Q4'!H8,#REF!)</f>
        <v>#REF!</v>
      </c>
      <c r="I15" s="662" t="str">
        <f>AVERAGE('MINOR Q4'!I8,'MAJOR Q4'!I8,#REF!)</f>
        <v>#REF!</v>
      </c>
      <c r="K15" s="469"/>
      <c r="L15" s="588" t="s">
        <v>441</v>
      </c>
      <c r="M15" s="440" t="str">
        <f>AVERAGE('MINOR Q4'!M8,'MAJOR Q4'!M8,#REF!)</f>
        <v>#REF!</v>
      </c>
      <c r="N15" s="439" t="str">
        <f>AVERAGE('MINOR Q4'!N8,'MAJOR Q4'!N8,#REF!)</f>
        <v>#REF!</v>
      </c>
      <c r="O15" s="439" t="str">
        <f>AVERAGE('MINOR Q4'!O8,'MAJOR Q4'!O8,#REF!)</f>
        <v>#REF!</v>
      </c>
      <c r="P15" s="439" t="str">
        <f>AVERAGE('MINOR Q4'!P8,'MAJOR Q4'!P8,#REF!)</f>
        <v>#REF!</v>
      </c>
      <c r="Q15" s="439" t="str">
        <f>AVERAGE('MINOR Q4'!Q8,'MAJOR Q4'!Q8,#REF!)</f>
        <v>#REF!</v>
      </c>
      <c r="R15" s="439" t="str">
        <f>AVERAGE('MINOR Q4'!R8,'MAJOR Q4'!R8,#REF!)</f>
        <v>#REF!</v>
      </c>
      <c r="S15" s="439" t="str">
        <f>AVERAGE('MINOR Q4'!S8,'MAJOR Q4'!S8,#REF!)</f>
        <v>#REF!</v>
      </c>
      <c r="T15" s="439" t="str">
        <f>AVERAGE('MINOR Q4'!T8,'MAJOR Q4'!T8,#REF!)</f>
        <v>#REF!</v>
      </c>
      <c r="U15" s="439" t="str">
        <f>AVERAGE('MINOR Q4'!U8,'MAJOR Q4'!U8,#REF!)</f>
        <v>#REF!</v>
      </c>
      <c r="V15" s="662" t="str">
        <f>AVERAGE('MINOR Q4'!V8,'MAJOR Q4'!V8,#REF!)</f>
        <v>#REF!</v>
      </c>
      <c r="W15" s="436"/>
    </row>
    <row r="16" ht="15.75" customHeight="1">
      <c r="A16" s="126"/>
      <c r="B16" s="653" t="s">
        <v>449</v>
      </c>
      <c r="C16" s="663" t="str">
        <f>AVERAGE(C5:C8)/('MINOR Q1'!C4+'MAJOR Q1'!C4+'Q4 SUSPENSION AND EXPULSION'!C4)</f>
        <v>#VALUE!</v>
      </c>
      <c r="D16" s="664" t="str">
        <f>AVERAGE(D5:D8)/('MINOR Q1'!D4+'MAJOR Q1'!D4+'Q4 SUSPENSION AND EXPULSION'!D4)</f>
        <v>#REF!</v>
      </c>
      <c r="E16" s="664" t="str">
        <f>AVERAGE(E5:E8)/('MINOR Q1'!E4+'MAJOR Q1'!E4+'Q4 SUSPENSION AND EXPULSION'!E4)</f>
        <v>#VALUE!</v>
      </c>
      <c r="F16" s="664" t="str">
        <f>AVERAGE(F5:F8)/('MINOR Q1'!F4+'MAJOR Q1'!F4+'Q4 SUSPENSION AND EXPULSION'!F4)</f>
        <v>#VALUE!</v>
      </c>
      <c r="G16" s="664" t="str">
        <f>AVERAGE(G5:G8)/('MINOR Q1'!G4+'MAJOR Q1'!G4+'Q4 SUSPENSION AND EXPULSION'!G4)</f>
        <v>#VALUE!</v>
      </c>
      <c r="H16" s="664" t="str">
        <f>AVERAGE(H5:H8)/('MINOR Q1'!H4+'MAJOR Q1'!H4+'Q4 SUSPENSION AND EXPULSION'!H4)</f>
        <v>#VALUE!</v>
      </c>
      <c r="I16" s="665" t="str">
        <f>AVERAGE(I5:I8)/('MINOR Q1'!I4+'MAJOR Q1'!I4+'Q4 SUSPENSION AND EXPULSION'!I4)</f>
        <v>#VALUE!</v>
      </c>
      <c r="J16" s="451"/>
      <c r="K16" s="666" t="s">
        <v>221</v>
      </c>
      <c r="L16" s="653" t="s">
        <v>449</v>
      </c>
      <c r="M16" s="663" t="str">
        <f>AVERAGE(M5:M8)/('MINOR Q1'!M4+'MAJOR Q1'!M4+'Q4 SUSPENSION AND EXPULSION'!M4)</f>
        <v>#VALUE!</v>
      </c>
      <c r="N16" s="664" t="str">
        <f>AVERAGE(N5:N8)/('MINOR Q1'!N4+'MAJOR Q1'!N4+'Q4 SUSPENSION AND EXPULSION'!N4)</f>
        <v>#REF!</v>
      </c>
      <c r="O16" s="664" t="str">
        <f>AVERAGE(O5:O8)/('MINOR Q1'!O4+'MAJOR Q1'!O4+'Q4 SUSPENSION AND EXPULSION'!O4)</f>
        <v>#VALUE!</v>
      </c>
      <c r="P16" s="664" t="str">
        <f>AVERAGE(P5:P8)/('MINOR Q1'!P4+'MAJOR Q1'!P4+'Q4 SUSPENSION AND EXPULSION'!P4)</f>
        <v>#VALUE!</v>
      </c>
      <c r="Q16" s="664" t="str">
        <f>AVERAGE(Q5:Q8)/('MINOR Q1'!Q4+'MAJOR Q1'!Q4+'Q4 SUSPENSION AND EXPULSION'!Q4)</f>
        <v>#VALUE!</v>
      </c>
      <c r="R16" s="664" t="str">
        <f>AVERAGE(R5:R8)/('MINOR Q1'!R4+'MAJOR Q1'!R4+'Q4 SUSPENSION AND EXPULSION'!R4)</f>
        <v>#VALUE!</v>
      </c>
      <c r="S16" s="664" t="str">
        <f>AVERAGE(S5:S8)/('MINOR Q1'!S4+'MAJOR Q1'!S4+'Q4 SUSPENSION AND EXPULSION'!S4)</f>
        <v>#VALUE!</v>
      </c>
      <c r="T16" s="664" t="str">
        <f>AVERAGE(T5:T8)/('MINOR Q1'!T4+'MAJOR Q1'!T4+'Q4 SUSPENSION AND EXPULSION'!T4)</f>
        <v>#VALUE!</v>
      </c>
      <c r="U16" s="664" t="str">
        <f>AVERAGE(U5:U8)/('MINOR Q1'!U4+'MAJOR Q1'!U4+'Q4 SUSPENSION AND EXPULSION'!U4)</f>
        <v>#VALUE!</v>
      </c>
      <c r="V16" s="665" t="str">
        <f>AVERAGE(V5:V8)/('MINOR Q1'!V4+'MAJOR Q1'!V4+'Q4 SUSPENSION AND EXPULSION'!V4)</f>
        <v>#VALUE!</v>
      </c>
      <c r="W16" s="451"/>
    </row>
    <row r="17" ht="15.75" customHeight="1">
      <c r="A17" s="408"/>
      <c r="B17" s="588"/>
      <c r="J17" s="45"/>
      <c r="K17" s="667" t="s">
        <v>450</v>
      </c>
      <c r="L17" s="588"/>
      <c r="M17" s="471"/>
      <c r="W17" s="45"/>
    </row>
    <row r="18" ht="15.75" customHeight="1">
      <c r="A18" s="126"/>
      <c r="B18" s="636" t="s">
        <v>207</v>
      </c>
      <c r="C18" s="668"/>
      <c r="D18" s="668"/>
      <c r="E18" s="668"/>
      <c r="F18" s="668"/>
      <c r="G18" s="668"/>
      <c r="H18" s="668"/>
      <c r="I18" s="668"/>
      <c r="J18" s="451"/>
      <c r="K18" s="84"/>
      <c r="L18" s="636" t="s">
        <v>207</v>
      </c>
      <c r="M18" s="668"/>
      <c r="N18" s="668"/>
      <c r="O18" s="668"/>
      <c r="P18" s="668"/>
      <c r="Q18" s="668"/>
      <c r="R18" s="668"/>
      <c r="S18" s="668"/>
      <c r="T18" s="668"/>
      <c r="U18" s="668"/>
      <c r="V18" s="668"/>
      <c r="W18" s="451"/>
    </row>
    <row r="19" ht="15.75" customHeight="1">
      <c r="A19" s="145" t="s">
        <v>221</v>
      </c>
      <c r="B19" s="588" t="s">
        <v>437</v>
      </c>
      <c r="C19" s="446" t="str">
        <f>AVERAGE('MINOR Q1'!C10,'MAJOR Q1'!C10,'Q4 SUSPENSION AND EXPULSION'!C11)</f>
        <v>#VALUE!</v>
      </c>
      <c r="D19" s="445" t="str">
        <f>AVERAGE('MINOR Q1'!D10,'MAJOR Q1'!D10,'Q4 SUSPENSION AND EXPULSION'!D11)</f>
        <v>#DIV/0!</v>
      </c>
      <c r="E19" s="445" t="str">
        <f>AVERAGE('MINOR Q1'!E10,'MAJOR Q1'!E10,'Q4 SUSPENSION AND EXPULSION'!E11)</f>
        <v>#VALUE!</v>
      </c>
      <c r="F19" s="445" t="str">
        <f>AVERAGE('MINOR Q1'!F10,'MAJOR Q1'!F10,'Q4 SUSPENSION AND EXPULSION'!F11)</f>
        <v>#VALUE!</v>
      </c>
      <c r="G19" s="445" t="str">
        <f>AVERAGE('MINOR Q1'!G10,'MAJOR Q1'!G10,'Q4 SUSPENSION AND EXPULSION'!G11)</f>
        <v>#VALUE!</v>
      </c>
      <c r="H19" s="445" t="str">
        <f>AVERAGE('MINOR Q1'!H10,'MAJOR Q1'!H10,'Q4 SUSPENSION AND EXPULSION'!H11)</f>
        <v>#VALUE!</v>
      </c>
      <c r="I19" s="661" t="str">
        <f>AVERAGE('MINOR Q1'!I10,'MAJOR Q1'!I10,'Q4 SUSPENSION AND EXPULSION'!I11)</f>
        <v>#VALUE!</v>
      </c>
      <c r="J19" s="451"/>
      <c r="K19" s="84"/>
      <c r="L19" s="588" t="s">
        <v>437</v>
      </c>
      <c r="M19" s="446" t="str">
        <f>AVERAGE('MINOR Q1'!M10,'MAJOR Q1'!M10,'Q4 SUSPENSION AND EXPULSION'!M11)</f>
        <v>#VALUE!</v>
      </c>
      <c r="N19" s="445" t="str">
        <f>AVERAGE('MINOR Q1'!N10,'MAJOR Q1'!N10,'Q4 SUSPENSION AND EXPULSION'!N11)</f>
        <v>#VALUE!</v>
      </c>
      <c r="O19" s="445" t="str">
        <f>AVERAGE('MINOR Q1'!O10,'MAJOR Q1'!O10,'Q4 SUSPENSION AND EXPULSION'!O11)</f>
        <v>#VALUE!</v>
      </c>
      <c r="P19" s="445" t="str">
        <f>AVERAGE('MINOR Q1'!P10,'MAJOR Q1'!P10,'Q4 SUSPENSION AND EXPULSION'!P11)</f>
        <v>#VALUE!</v>
      </c>
      <c r="Q19" s="445" t="str">
        <f>AVERAGE('MINOR Q1'!Q10,'MAJOR Q1'!Q10,'Q4 SUSPENSION AND EXPULSION'!Q11)</f>
        <v>#VALUE!</v>
      </c>
      <c r="R19" s="445" t="str">
        <f>AVERAGE('MINOR Q1'!R10,'MAJOR Q1'!R10,'Q4 SUSPENSION AND EXPULSION'!R11)</f>
        <v>#VALUE!</v>
      </c>
      <c r="S19" s="445" t="str">
        <f>AVERAGE('MINOR Q1'!S10,'MAJOR Q1'!S10,'Q4 SUSPENSION AND EXPULSION'!S11)</f>
        <v>#VALUE!</v>
      </c>
      <c r="T19" s="445" t="str">
        <f>AVERAGE('MINOR Q1'!T10,'MAJOR Q1'!T10,'Q4 SUSPENSION AND EXPULSION'!W11)</f>
        <v>#VALUE!</v>
      </c>
      <c r="U19" s="445" t="str">
        <f>AVERAGE('MINOR Q1'!U10,'MAJOR Q1'!U10,'Q4 SUSPENSION AND EXPULSION'!U11)</f>
        <v>#VALUE!</v>
      </c>
      <c r="V19" s="661" t="str">
        <f>AVERAGE('MINOR Q1'!V10,'MAJOR Q1'!V10,'Q4 SUSPENSION AND EXPULSION'!V11)</f>
        <v>#VALUE!</v>
      </c>
      <c r="W19" s="451"/>
    </row>
    <row r="20" ht="15.75" customHeight="1">
      <c r="A20" s="434" t="s">
        <v>451</v>
      </c>
      <c r="B20" s="588" t="s">
        <v>438</v>
      </c>
      <c r="C20" s="456" t="str">
        <f>AVERAGE('MINOR Q2'!C10,'MAJOR Q2'!C10,#REF!)</f>
        <v>#DIV/0!</v>
      </c>
      <c r="D20" s="451" t="str">
        <f>AVERAGE('MINOR Q2'!D10,'MAJOR Q2'!D10,#REF!)</f>
        <v>#REF!</v>
      </c>
      <c r="E20" s="451" t="str">
        <f>AVERAGE('MINOR Q2'!E10,'MAJOR Q2'!E10,#REF!)</f>
        <v>#VALUE!</v>
      </c>
      <c r="F20" s="451" t="str">
        <f>AVERAGE('MINOR Q2'!F10,'MAJOR Q2'!F10,#REF!)</f>
        <v>#REF!</v>
      </c>
      <c r="G20" s="451" t="str">
        <f>AVERAGE('MINOR Q2'!G10,'MAJOR Q2'!G10,#REF!)</f>
        <v>#REF!</v>
      </c>
      <c r="H20" s="451" t="str">
        <f>AVERAGE('MINOR Q2'!H10,'MAJOR Q2'!H10,#REF!)</f>
        <v>#REF!</v>
      </c>
      <c r="I20" s="660" t="str">
        <f>AVERAGE('MINOR Q2'!I10,'MAJOR Q2'!I10,#REF!)</f>
        <v>#REF!</v>
      </c>
      <c r="J20" s="451"/>
      <c r="K20" s="84"/>
      <c r="L20" s="588" t="s">
        <v>438</v>
      </c>
      <c r="M20" s="456" t="str">
        <f>AVERAGE('MINOR Q2'!M10,'MAJOR Q2'!M10,#REF!)</f>
        <v>#REF!</v>
      </c>
      <c r="N20" s="451" t="str">
        <f>AVERAGE('MINOR Q2'!N10,'MAJOR Q2'!N10,#REF!)</f>
        <v>#REF!</v>
      </c>
      <c r="O20" s="451" t="str">
        <f>AVERAGE('MINOR Q2'!O10,'MAJOR Q2'!O10,#REF!)</f>
        <v>#REF!</v>
      </c>
      <c r="P20" s="451" t="str">
        <f>AVERAGE('MINOR Q2'!P10,'MAJOR Q2'!P10,#REF!)</f>
        <v>#REF!</v>
      </c>
      <c r="Q20" s="451" t="str">
        <f>AVERAGE('MINOR Q2'!Q10,'MAJOR Q2'!Q10,#REF!)</f>
        <v>#REF!</v>
      </c>
      <c r="R20" s="451" t="str">
        <f>AVERAGE('MINOR Q2'!R10,'MAJOR Q2'!R10,#REF!)</f>
        <v>#REF!</v>
      </c>
      <c r="S20" s="451" t="str">
        <f>AVERAGE('MINOR Q2'!S10,'MAJOR Q2'!S10,#REF!)</f>
        <v>#REF!</v>
      </c>
      <c r="T20" s="451" t="str">
        <f>AVERAGE('MINOR Q2'!T10,'MAJOR Q2'!T10,#REF!)</f>
        <v>#REF!</v>
      </c>
      <c r="U20" s="451" t="str">
        <f>AVERAGE('MINOR Q2'!U10,'MAJOR Q2'!U10,#REF!)</f>
        <v>#REF!</v>
      </c>
      <c r="V20" s="660" t="str">
        <f>AVERAGE('MINOR Q2'!V10,'MAJOR Q2'!V10,#REF!)</f>
        <v>#REF!</v>
      </c>
      <c r="W20" s="451"/>
    </row>
    <row r="21" ht="15.75" customHeight="1">
      <c r="A21" s="84"/>
      <c r="B21" s="588" t="s">
        <v>439</v>
      </c>
      <c r="C21" s="456" t="str">
        <f>AVERAGE('MINOR Q3'!C10,'MAJOR Q3'!C10,#REF!)</f>
        <v>#REF!</v>
      </c>
      <c r="D21" s="451" t="str">
        <f>AVERAGE('MINOR Q3'!D10,'MAJOR Q3'!D10,#REF!)</f>
        <v>#REF!</v>
      </c>
      <c r="E21" s="451" t="str">
        <f>AVERAGE('MINOR Q3'!E10,'MAJOR Q3'!E10,#REF!)</f>
        <v>#VALUE!</v>
      </c>
      <c r="F21" s="451" t="str">
        <f>AVERAGE('MINOR Q3'!F10,'MAJOR Q3'!F10,#REF!)</f>
        <v>#REF!</v>
      </c>
      <c r="G21" s="451" t="str">
        <f>AVERAGE('MINOR Q3'!G10,'MAJOR Q3'!G10,#REF!)</f>
        <v>#REF!</v>
      </c>
      <c r="H21" s="451" t="str">
        <f>AVERAGE('MINOR Q3'!H10,'MAJOR Q3'!H10,#REF!)</f>
        <v>#REF!</v>
      </c>
      <c r="I21" s="660" t="str">
        <f>AVERAGE('MINOR Q3'!I10,'MAJOR Q3'!I10,#REF!)</f>
        <v>#REF!</v>
      </c>
      <c r="J21" s="451"/>
      <c r="K21" s="126"/>
      <c r="L21" s="588" t="s">
        <v>439</v>
      </c>
      <c r="M21" s="456" t="str">
        <f>AVERAGE('MINOR Q3'!M10,'MAJOR Q3'!M10,#REF!)</f>
        <v>#REF!</v>
      </c>
      <c r="N21" s="451" t="str">
        <f>AVERAGE('MINOR Q3'!N10,'MAJOR Q3'!N10,#REF!)</f>
        <v>#REF!</v>
      </c>
      <c r="O21" s="451" t="str">
        <f>AVERAGE('MINOR Q3'!O10,'MAJOR Q3'!O10,#REF!)</f>
        <v>#REF!</v>
      </c>
      <c r="P21" s="451" t="str">
        <f>AVERAGE('MINOR Q3'!P10,'MAJOR Q3'!P10,#REF!)</f>
        <v>#REF!</v>
      </c>
      <c r="Q21" s="451" t="str">
        <f>AVERAGE('MINOR Q3'!Q10,'MAJOR Q3'!Q10,#REF!)</f>
        <v>#REF!</v>
      </c>
      <c r="R21" s="451" t="str">
        <f>AVERAGE('MINOR Q3'!R10,'MAJOR Q3'!R10,#REF!)</f>
        <v>#REF!</v>
      </c>
      <c r="S21" s="451" t="str">
        <f>AVERAGE('MINOR Q3'!S10,'MAJOR Q3'!S10,#REF!)</f>
        <v>#REF!</v>
      </c>
      <c r="T21" s="451" t="str">
        <f>AVERAGE('MINOR Q3'!T10,'MAJOR Q3'!T10,#REF!)</f>
        <v>#REF!</v>
      </c>
      <c r="U21" s="451" t="str">
        <f>AVERAGE('MINOR Q3'!U10,'MAJOR Q3'!U10,#REF!)</f>
        <v>#REF!</v>
      </c>
      <c r="V21" s="660" t="str">
        <f>AVERAGE('MINOR Q3'!V10,'MAJOR Q3'!V10,#REF!)</f>
        <v>#REF!</v>
      </c>
      <c r="W21" s="451"/>
    </row>
    <row r="22" ht="15.75" customHeight="1">
      <c r="A22" s="84"/>
      <c r="B22" s="588" t="s">
        <v>441</v>
      </c>
      <c r="C22" s="440" t="str">
        <f>AVERAGE('MINOR Q4'!C10,'MAJOR Q4'!C10,#REF!)</f>
        <v>#REF!</v>
      </c>
      <c r="D22" s="439" t="str">
        <f>AVERAGE('MINOR Q4'!D10,'MAJOR Q4'!D10,#REF!)</f>
        <v>#REF!</v>
      </c>
      <c r="E22" s="439" t="str">
        <f>AVERAGE('MINOR Q4'!E10,'MAJOR Q4'!E10,#REF!)</f>
        <v>#VALUE!</v>
      </c>
      <c r="F22" s="439" t="str">
        <f>AVERAGE('MINOR Q4'!F10,'MAJOR Q4'!F10,#REF!)</f>
        <v>#REF!</v>
      </c>
      <c r="G22" s="439" t="str">
        <f>AVERAGE('MINOR Q4'!G10,'MAJOR Q4'!G10,#REF!)</f>
        <v>#REF!</v>
      </c>
      <c r="H22" s="439" t="str">
        <f>AVERAGE('MINOR Q4'!H10,'MAJOR Q4'!H10,#REF!)</f>
        <v>#REF!</v>
      </c>
      <c r="I22" s="662" t="str">
        <f>AVERAGE('MINOR Q4'!I10,'MAJOR Q4'!I10,#REF!)</f>
        <v>#REF!</v>
      </c>
      <c r="J22" s="451"/>
      <c r="K22" s="430"/>
      <c r="L22" s="588" t="s">
        <v>441</v>
      </c>
      <c r="M22" s="440" t="str">
        <f>AVERAGE('MINOR Q4'!M10,'MAJOR Q4'!M10,#REF!)</f>
        <v>#REF!</v>
      </c>
      <c r="N22" s="439" t="str">
        <f>AVERAGE('MINOR Q4'!N10,'MAJOR Q4'!N10,#REF!)</f>
        <v>#REF!</v>
      </c>
      <c r="O22" s="439" t="str">
        <f>AVERAGE('MINOR Q4'!O10,'MAJOR Q4'!O10,#REF!)</f>
        <v>#REF!</v>
      </c>
      <c r="P22" s="439" t="str">
        <f>AVERAGE('MINOR Q4'!P10,'MAJOR Q4'!P10,#REF!)</f>
        <v>#REF!</v>
      </c>
      <c r="Q22" s="439" t="str">
        <f>AVERAGE('MINOR Q4'!Q10,'MAJOR Q4'!Q10,#REF!)</f>
        <v>#REF!</v>
      </c>
      <c r="R22" s="439" t="str">
        <f>AVERAGE('MINOR Q4'!R10,'MAJOR Q4'!R10,#REF!)</f>
        <v>#REF!</v>
      </c>
      <c r="S22" s="439" t="str">
        <f>AVERAGE('MINOR Q4'!S10,'MAJOR Q4'!S10,#REF!)</f>
        <v>#REF!</v>
      </c>
      <c r="T22" s="439" t="str">
        <f>AVERAGE('MINOR Q4'!T10,'MAJOR Q4'!T10,#REF!)</f>
        <v>#REF!</v>
      </c>
      <c r="U22" s="439" t="str">
        <f>AVERAGE('MINOR Q4'!U10,'MAJOR Q4'!U10,#REF!)</f>
        <v>#REF!</v>
      </c>
      <c r="V22" s="662" t="str">
        <f>AVERAGE('MINOR Q4'!V10,'MAJOR Q4'!V10,#REF!)</f>
        <v>#REF!</v>
      </c>
      <c r="W22" s="451"/>
    </row>
    <row r="23" ht="15.75" customHeight="1">
      <c r="A23" s="84"/>
      <c r="B23" s="653" t="s">
        <v>452</v>
      </c>
      <c r="C23" s="451"/>
      <c r="D23" s="451"/>
      <c r="E23" s="451"/>
      <c r="F23" s="451"/>
      <c r="G23" s="451"/>
      <c r="H23" s="451"/>
      <c r="I23" s="451"/>
      <c r="J23" s="456"/>
      <c r="K23" s="667" t="s">
        <v>453</v>
      </c>
      <c r="L23" s="653" t="s">
        <v>452</v>
      </c>
      <c r="M23" s="451"/>
      <c r="N23" s="451"/>
      <c r="O23" s="451"/>
      <c r="P23" s="451"/>
      <c r="Q23" s="451"/>
      <c r="R23" s="451"/>
      <c r="S23" s="451"/>
      <c r="T23" s="451"/>
      <c r="U23" s="451"/>
      <c r="V23" s="451"/>
      <c r="W23" s="451"/>
    </row>
    <row r="24" ht="15.75" customHeight="1">
      <c r="A24" s="126"/>
      <c r="B24" s="588" t="s">
        <v>437</v>
      </c>
      <c r="C24" s="446" t="str">
        <f t="shared" ref="C24:I24" si="5">1-C19</f>
        <v>#VALUE!</v>
      </c>
      <c r="D24" s="445" t="str">
        <f t="shared" si="5"/>
        <v>#DIV/0!</v>
      </c>
      <c r="E24" s="445" t="str">
        <f t="shared" si="5"/>
        <v>#VALUE!</v>
      </c>
      <c r="F24" s="445" t="str">
        <f t="shared" si="5"/>
        <v>#VALUE!</v>
      </c>
      <c r="G24" s="445" t="str">
        <f t="shared" si="5"/>
        <v>#VALUE!</v>
      </c>
      <c r="H24" s="445" t="str">
        <f t="shared" si="5"/>
        <v>#VALUE!</v>
      </c>
      <c r="I24" s="661" t="str">
        <f t="shared" si="5"/>
        <v>#VALUE!</v>
      </c>
      <c r="J24" s="456"/>
      <c r="K24" s="84"/>
      <c r="L24" s="588" t="s">
        <v>437</v>
      </c>
      <c r="M24" s="446" t="str">
        <f t="shared" ref="M24:V24" si="6">1-M19</f>
        <v>#VALUE!</v>
      </c>
      <c r="N24" s="445" t="str">
        <f t="shared" si="6"/>
        <v>#VALUE!</v>
      </c>
      <c r="O24" s="445" t="str">
        <f t="shared" si="6"/>
        <v>#VALUE!</v>
      </c>
      <c r="P24" s="445" t="str">
        <f t="shared" si="6"/>
        <v>#VALUE!</v>
      </c>
      <c r="Q24" s="445" t="str">
        <f t="shared" si="6"/>
        <v>#VALUE!</v>
      </c>
      <c r="R24" s="445" t="str">
        <f t="shared" si="6"/>
        <v>#VALUE!</v>
      </c>
      <c r="S24" s="445" t="str">
        <f t="shared" si="6"/>
        <v>#VALUE!</v>
      </c>
      <c r="T24" s="445" t="str">
        <f t="shared" si="6"/>
        <v>#VALUE!</v>
      </c>
      <c r="U24" s="445" t="str">
        <f t="shared" si="6"/>
        <v>#VALUE!</v>
      </c>
      <c r="V24" s="661" t="str">
        <f t="shared" si="6"/>
        <v>#VALUE!</v>
      </c>
      <c r="W24" s="451"/>
    </row>
    <row r="25" ht="15.75" customHeight="1">
      <c r="A25" s="430"/>
      <c r="B25" s="588" t="s">
        <v>438</v>
      </c>
      <c r="C25" s="456" t="str">
        <f t="shared" ref="C25:I25" si="7">1-C20</f>
        <v>#DIV/0!</v>
      </c>
      <c r="D25" s="451" t="str">
        <f t="shared" si="7"/>
        <v>#REF!</v>
      </c>
      <c r="E25" s="451" t="str">
        <f t="shared" si="7"/>
        <v>#VALUE!</v>
      </c>
      <c r="F25" s="451" t="str">
        <f t="shared" si="7"/>
        <v>#REF!</v>
      </c>
      <c r="G25" s="451" t="str">
        <f t="shared" si="7"/>
        <v>#REF!</v>
      </c>
      <c r="H25" s="451" t="str">
        <f t="shared" si="7"/>
        <v>#REF!</v>
      </c>
      <c r="I25" s="660" t="str">
        <f t="shared" si="7"/>
        <v>#REF!</v>
      </c>
      <c r="J25" s="456"/>
      <c r="K25" s="84"/>
      <c r="L25" s="588" t="s">
        <v>438</v>
      </c>
      <c r="M25" s="456" t="str">
        <f t="shared" ref="M25:V25" si="8">1-M20</f>
        <v>#REF!</v>
      </c>
      <c r="N25" s="451" t="str">
        <f t="shared" si="8"/>
        <v>#REF!</v>
      </c>
      <c r="O25" s="451" t="str">
        <f t="shared" si="8"/>
        <v>#REF!</v>
      </c>
      <c r="P25" s="451" t="str">
        <f t="shared" si="8"/>
        <v>#REF!</v>
      </c>
      <c r="Q25" s="451" t="str">
        <f t="shared" si="8"/>
        <v>#REF!</v>
      </c>
      <c r="R25" s="451" t="str">
        <f t="shared" si="8"/>
        <v>#REF!</v>
      </c>
      <c r="S25" s="451" t="str">
        <f t="shared" si="8"/>
        <v>#REF!</v>
      </c>
      <c r="T25" s="451" t="str">
        <f t="shared" si="8"/>
        <v>#REF!</v>
      </c>
      <c r="U25" s="451" t="str">
        <f t="shared" si="8"/>
        <v>#REF!</v>
      </c>
      <c r="V25" s="660" t="str">
        <f t="shared" si="8"/>
        <v>#REF!</v>
      </c>
      <c r="W25" s="451"/>
    </row>
    <row r="26" ht="15.75" customHeight="1">
      <c r="A26" s="434" t="s">
        <v>454</v>
      </c>
      <c r="B26" s="588" t="s">
        <v>439</v>
      </c>
      <c r="C26" s="456" t="str">
        <f t="shared" ref="C26:I26" si="9">1-C21</f>
        <v>#REF!</v>
      </c>
      <c r="D26" s="451" t="str">
        <f t="shared" si="9"/>
        <v>#REF!</v>
      </c>
      <c r="E26" s="451" t="str">
        <f t="shared" si="9"/>
        <v>#VALUE!</v>
      </c>
      <c r="F26" s="451" t="str">
        <f t="shared" si="9"/>
        <v>#REF!</v>
      </c>
      <c r="G26" s="451" t="str">
        <f t="shared" si="9"/>
        <v>#REF!</v>
      </c>
      <c r="H26" s="451" t="str">
        <f t="shared" si="9"/>
        <v>#REF!</v>
      </c>
      <c r="I26" s="660" t="str">
        <f t="shared" si="9"/>
        <v>#REF!</v>
      </c>
      <c r="J26" s="456"/>
      <c r="K26" s="84"/>
      <c r="L26" s="588" t="s">
        <v>439</v>
      </c>
      <c r="M26" s="456" t="str">
        <f t="shared" ref="M26:V26" si="10">1-M21</f>
        <v>#REF!</v>
      </c>
      <c r="N26" s="451" t="str">
        <f t="shared" si="10"/>
        <v>#REF!</v>
      </c>
      <c r="O26" s="451" t="str">
        <f t="shared" si="10"/>
        <v>#REF!</v>
      </c>
      <c r="P26" s="451" t="str">
        <f t="shared" si="10"/>
        <v>#REF!</v>
      </c>
      <c r="Q26" s="451" t="str">
        <f t="shared" si="10"/>
        <v>#REF!</v>
      </c>
      <c r="R26" s="451" t="str">
        <f t="shared" si="10"/>
        <v>#REF!</v>
      </c>
      <c r="S26" s="451" t="str">
        <f t="shared" si="10"/>
        <v>#REF!</v>
      </c>
      <c r="T26" s="451" t="str">
        <f t="shared" si="10"/>
        <v>#REF!</v>
      </c>
      <c r="U26" s="451" t="str">
        <f t="shared" si="10"/>
        <v>#REF!</v>
      </c>
      <c r="V26" s="660" t="str">
        <f t="shared" si="10"/>
        <v>#REF!</v>
      </c>
      <c r="W26" s="451"/>
    </row>
    <row r="27" ht="15.75" customHeight="1">
      <c r="A27" s="84"/>
      <c r="B27" s="588" t="s">
        <v>441</v>
      </c>
      <c r="C27" s="456" t="str">
        <f t="shared" ref="C27:I27" si="11">B242-C22</f>
        <v>#REF!</v>
      </c>
      <c r="D27" s="439" t="str">
        <f t="shared" si="11"/>
        <v>#REF!</v>
      </c>
      <c r="E27" s="439" t="str">
        <f t="shared" si="11"/>
        <v>#VALUE!</v>
      </c>
      <c r="F27" s="439" t="str">
        <f t="shared" si="11"/>
        <v>#REF!</v>
      </c>
      <c r="G27" s="439" t="str">
        <f t="shared" si="11"/>
        <v>#REF!</v>
      </c>
      <c r="H27" s="439" t="str">
        <f t="shared" si="11"/>
        <v>#REF!</v>
      </c>
      <c r="I27" s="662" t="str">
        <f t="shared" si="11"/>
        <v>#REF!</v>
      </c>
      <c r="J27" s="456"/>
      <c r="K27" s="84"/>
      <c r="L27" s="588" t="s">
        <v>441</v>
      </c>
      <c r="M27" s="440" t="str">
        <f t="shared" ref="M27:V27" si="12">1-M22</f>
        <v>#REF!</v>
      </c>
      <c r="N27" s="439" t="str">
        <f t="shared" si="12"/>
        <v>#REF!</v>
      </c>
      <c r="O27" s="439" t="str">
        <f t="shared" si="12"/>
        <v>#REF!</v>
      </c>
      <c r="P27" s="439" t="str">
        <f t="shared" si="12"/>
        <v>#REF!</v>
      </c>
      <c r="Q27" s="439" t="str">
        <f t="shared" si="12"/>
        <v>#REF!</v>
      </c>
      <c r="R27" s="439" t="str">
        <f t="shared" si="12"/>
        <v>#REF!</v>
      </c>
      <c r="S27" s="439" t="str">
        <f t="shared" si="12"/>
        <v>#REF!</v>
      </c>
      <c r="T27" s="439" t="str">
        <f t="shared" si="12"/>
        <v>#REF!</v>
      </c>
      <c r="U27" s="439" t="str">
        <f t="shared" si="12"/>
        <v>#REF!</v>
      </c>
      <c r="V27" s="662" t="str">
        <f t="shared" si="12"/>
        <v>#REF!</v>
      </c>
      <c r="W27" s="451"/>
    </row>
    <row r="28" ht="15.75" customHeight="1">
      <c r="A28" s="84"/>
      <c r="B28" s="636" t="s">
        <v>211</v>
      </c>
      <c r="C28" s="669"/>
      <c r="D28" s="668"/>
      <c r="E28" s="668"/>
      <c r="F28" s="668"/>
      <c r="G28" s="668"/>
      <c r="H28" s="668"/>
      <c r="I28" s="670"/>
      <c r="J28" s="451"/>
      <c r="K28" s="84"/>
      <c r="L28" s="457"/>
      <c r="M28" s="451"/>
      <c r="N28" s="451"/>
      <c r="O28" s="451"/>
      <c r="P28" s="451"/>
      <c r="Q28" s="451"/>
      <c r="R28" s="451"/>
      <c r="S28" s="451"/>
      <c r="T28" s="451"/>
      <c r="U28" s="451"/>
      <c r="V28" s="451"/>
      <c r="W28" s="451"/>
    </row>
    <row r="29" ht="15.75" customHeight="1">
      <c r="A29" s="84"/>
      <c r="B29" s="588" t="s">
        <v>437</v>
      </c>
      <c r="C29" s="456" t="str">
        <f>AVERAGE('MINOR Q1'!C12,'MAJOR Q1'!C12,'Q4 SUSPENSION AND EXPULSION'!C13)</f>
        <v>#VALUE!</v>
      </c>
      <c r="D29" s="445" t="str">
        <f>AVERAGE('MINOR Q1'!D12,'MAJOR Q1'!D12,'Q4 SUSPENSION AND EXPULSION'!D13)</f>
        <v>#DIV/0!</v>
      </c>
      <c r="E29" s="445" t="str">
        <f>AVERAGE('MINOR Q1'!E12,'MAJOR Q1'!E12,'Q4 SUSPENSION AND EXPULSION'!E13)</f>
        <v>#DIV/0!</v>
      </c>
      <c r="F29" s="445" t="str">
        <f>AVERAGE('MINOR Q1'!F12,'MAJOR Q1'!F12,'Q4 SUSPENSION AND EXPULSION'!F13)</f>
        <v>#VALUE!</v>
      </c>
      <c r="G29" s="445" t="str">
        <f>AVERAGE('MINOR Q1'!G12,'MAJOR Q1'!G12,'Q4 SUSPENSION AND EXPULSION'!G13)</f>
        <v>#VALUE!</v>
      </c>
      <c r="H29" s="661" t="str">
        <f>AVERAGE('MINOR Q1'!H12,'MAJOR Q1'!H12,'Q4 SUSPENSION AND EXPULSION'!H13)</f>
        <v>#VALUE!</v>
      </c>
      <c r="I29" s="670"/>
      <c r="J29" s="451"/>
      <c r="K29" s="84"/>
      <c r="L29" s="588"/>
      <c r="M29" s="451"/>
      <c r="N29" s="451"/>
      <c r="O29" s="451"/>
      <c r="P29" s="451"/>
      <c r="Q29" s="451"/>
      <c r="R29" s="451"/>
      <c r="S29" s="451"/>
      <c r="T29" s="451"/>
      <c r="U29" s="451"/>
      <c r="V29" s="451"/>
      <c r="W29" s="451"/>
    </row>
    <row r="30" ht="15.75" customHeight="1">
      <c r="A30" s="84"/>
      <c r="B30" s="588" t="s">
        <v>438</v>
      </c>
      <c r="C30" s="456" t="str">
        <f>AVERAGE('MINOR Q2'!C12,'MAJOR Q2'!C12,#REF!)</f>
        <v>#DIV/0!</v>
      </c>
      <c r="D30" s="451" t="str">
        <f>AVERAGE('MINOR Q2'!D12,'MAJOR Q2'!D12,#REF!)</f>
        <v>#REF!</v>
      </c>
      <c r="E30" s="451" t="str">
        <f>AVERAGE('MINOR Q2'!E12,'MAJOR Q2'!E12,#REF!)</f>
        <v>#VALUE!</v>
      </c>
      <c r="F30" s="451" t="str">
        <f>AVERAGE('MINOR Q2'!F12,'MAJOR Q2'!F12,#REF!)</f>
        <v>#REF!</v>
      </c>
      <c r="G30" s="451" t="str">
        <f>AVERAGE('MINOR Q2'!G12,'MAJOR Q2'!G12,#REF!)</f>
        <v>#REF!</v>
      </c>
      <c r="H30" s="660" t="str">
        <f>AVERAGE('MINOR Q2'!H12,'MAJOR Q2'!H12,#REF!)</f>
        <v>#REF!</v>
      </c>
      <c r="I30" s="670"/>
      <c r="J30" s="451"/>
      <c r="K30" s="84"/>
      <c r="L30" s="588"/>
      <c r="M30" s="451"/>
      <c r="N30" s="451"/>
      <c r="O30" s="451"/>
      <c r="P30" s="451"/>
      <c r="Q30" s="451"/>
      <c r="R30" s="451"/>
      <c r="S30" s="451"/>
      <c r="T30" s="451"/>
      <c r="U30" s="451"/>
      <c r="V30" s="451"/>
      <c r="W30" s="451"/>
    </row>
    <row r="31" ht="15.75" customHeight="1">
      <c r="A31" s="84"/>
      <c r="B31" s="588" t="s">
        <v>439</v>
      </c>
      <c r="C31" s="456" t="str">
        <f>AVERAGE('MINOR Q3'!C12,'MAJOR Q3'!C12,#REF!)</f>
        <v>#REF!</v>
      </c>
      <c r="D31" s="451" t="str">
        <f>AVERAGE('MINOR Q3'!D12,'MAJOR Q3'!D12,#REF!)</f>
        <v>#REF!</v>
      </c>
      <c r="E31" s="451" t="str">
        <f>AVERAGE('MINOR Q3'!E12,'MAJOR Q3'!E12,#REF!)</f>
        <v>#VALUE!</v>
      </c>
      <c r="F31" s="451" t="str">
        <f>AVERAGE('MINOR Q3'!F12,'MAJOR Q3'!F12,#REF!)</f>
        <v>#REF!</v>
      </c>
      <c r="G31" s="451" t="str">
        <f>AVERAGE('MINOR Q3'!G12,'MAJOR Q3'!G12,#REF!)</f>
        <v>#REF!</v>
      </c>
      <c r="H31" s="660" t="str">
        <f>AVERAGE('MINOR Q3'!H12,'MAJOR Q3'!H12,#REF!)</f>
        <v>#REF!</v>
      </c>
      <c r="I31" s="670"/>
      <c r="J31" s="451"/>
      <c r="K31" s="84"/>
      <c r="L31" s="588"/>
      <c r="M31" s="451"/>
      <c r="N31" s="451"/>
      <c r="O31" s="451"/>
      <c r="P31" s="451"/>
      <c r="Q31" s="451"/>
      <c r="R31" s="451"/>
      <c r="S31" s="451"/>
      <c r="T31" s="451"/>
      <c r="U31" s="451"/>
      <c r="V31" s="451"/>
      <c r="W31" s="451"/>
    </row>
    <row r="32" ht="15.75" customHeight="1">
      <c r="A32" s="84"/>
      <c r="B32" s="588" t="s">
        <v>441</v>
      </c>
      <c r="C32" s="440" t="str">
        <f>AVERAGE('MINOR Q4'!C12,'MAJOR Q4'!C12,#REF!)</f>
        <v>#REF!</v>
      </c>
      <c r="D32" s="439" t="str">
        <f>AVERAGE('MINOR Q4'!D12,'MAJOR Q4'!D12,#REF!)</f>
        <v>#REF!</v>
      </c>
      <c r="E32" s="439" t="str">
        <f>AVERAGE('MINOR Q4'!E12,'MAJOR Q4'!E12,#REF!)</f>
        <v>#VALUE!</v>
      </c>
      <c r="F32" s="439" t="str">
        <f>AVERAGE('MINOR Q4'!F12,'MAJOR Q4'!F12,#REF!)</f>
        <v>#REF!</v>
      </c>
      <c r="G32" s="439" t="str">
        <f>AVERAGE('MINOR Q4'!G12,'MAJOR Q4'!G12,#REF!)</f>
        <v>#REF!</v>
      </c>
      <c r="H32" s="662" t="str">
        <f>AVERAGE('MINOR Q4'!H12,'MAJOR Q4'!H12,#REF!)</f>
        <v>#REF!</v>
      </c>
      <c r="I32" s="670"/>
      <c r="J32" s="451"/>
      <c r="K32" s="113"/>
      <c r="L32" s="588"/>
      <c r="M32" s="451"/>
      <c r="N32" s="451"/>
      <c r="O32" s="451"/>
      <c r="P32" s="451"/>
      <c r="Q32" s="451"/>
      <c r="R32" s="451"/>
      <c r="S32" s="451"/>
      <c r="T32" s="451"/>
      <c r="U32" s="451"/>
      <c r="V32" s="451"/>
      <c r="W32" s="451"/>
    </row>
    <row r="33" ht="15.75" customHeight="1">
      <c r="A33" s="84"/>
      <c r="B33" s="653" t="s">
        <v>455</v>
      </c>
      <c r="C33" s="451"/>
      <c r="D33" s="451"/>
      <c r="E33" s="451"/>
      <c r="F33" s="451"/>
      <c r="G33" s="451"/>
      <c r="H33" s="451"/>
      <c r="I33" s="670"/>
      <c r="J33" s="451"/>
      <c r="L33" s="657"/>
      <c r="M33" s="451"/>
      <c r="N33" s="451"/>
      <c r="O33" s="451"/>
      <c r="P33" s="451"/>
      <c r="Q33" s="451"/>
      <c r="R33" s="451"/>
      <c r="S33" s="451"/>
      <c r="T33" s="451"/>
      <c r="U33" s="451"/>
      <c r="V33" s="451"/>
      <c r="W33" s="451"/>
    </row>
    <row r="34" ht="15.75" customHeight="1">
      <c r="A34" s="84"/>
      <c r="B34" s="671" t="s">
        <v>437</v>
      </c>
      <c r="C34" s="445" t="str">
        <f>I19-C29</f>
        <v>#VALUE!</v>
      </c>
      <c r="D34" s="445" t="str">
        <f>I19-D29</f>
        <v>#VALUE!</v>
      </c>
      <c r="E34" s="445" t="str">
        <f>I19-E29</f>
        <v>#VALUE!</v>
      </c>
      <c r="F34" s="445" t="str">
        <f>I19-F29</f>
        <v>#VALUE!</v>
      </c>
      <c r="G34" s="445" t="str">
        <f>I19-G29</f>
        <v>#VALUE!</v>
      </c>
      <c r="H34" s="661" t="str">
        <f>I19-H29</f>
        <v>#VALUE!</v>
      </c>
      <c r="L34" s="588"/>
      <c r="M34" s="451"/>
      <c r="N34" s="451"/>
      <c r="O34" s="451"/>
      <c r="P34" s="451"/>
      <c r="Q34" s="451"/>
      <c r="R34" s="451"/>
      <c r="S34" s="451"/>
      <c r="T34" s="451"/>
      <c r="U34" s="451"/>
      <c r="V34" s="451"/>
    </row>
    <row r="35" ht="15.75" customHeight="1">
      <c r="A35" s="113"/>
      <c r="B35" s="588" t="s">
        <v>438</v>
      </c>
      <c r="C35" s="456" t="str">
        <f>I20-C29</f>
        <v>#REF!</v>
      </c>
      <c r="D35" s="451" t="str">
        <f>I20-D29</f>
        <v>#REF!</v>
      </c>
      <c r="E35" s="451" t="str">
        <f>I20-E29</f>
        <v>#REF!</v>
      </c>
      <c r="F35" s="451" t="str">
        <f>I20-F29</f>
        <v>#REF!</v>
      </c>
      <c r="G35" s="451" t="str">
        <f>I20-G29</f>
        <v>#REF!</v>
      </c>
      <c r="H35" s="451" t="str">
        <f>I20-H29</f>
        <v>#REF!</v>
      </c>
      <c r="I35" s="640"/>
      <c r="K35" s="653"/>
      <c r="L35" s="588"/>
      <c r="M35" s="451"/>
      <c r="N35" s="451"/>
      <c r="O35" s="451"/>
      <c r="P35" s="451"/>
      <c r="Q35" s="451"/>
      <c r="R35" s="451"/>
      <c r="S35" s="451"/>
      <c r="T35" s="451"/>
      <c r="U35" s="451"/>
      <c r="V35" s="451"/>
    </row>
    <row r="36" ht="15.75" customHeight="1">
      <c r="A36" s="672"/>
      <c r="B36" s="588" t="s">
        <v>439</v>
      </c>
      <c r="C36" s="456" t="str">
        <f t="shared" ref="C36:C37" si="13">I21-C31</f>
        <v>#REF!</v>
      </c>
      <c r="D36" s="451" t="str">
        <f t="shared" ref="D36:D37" si="14">I21-D31</f>
        <v>#REF!</v>
      </c>
      <c r="E36" s="451" t="str">
        <f t="shared" ref="E36:E37" si="15">I21-E31</f>
        <v>#REF!</v>
      </c>
      <c r="F36" s="451" t="str">
        <f t="shared" ref="F36:F37" si="16">I21-F31</f>
        <v>#REF!</v>
      </c>
      <c r="G36" s="451" t="str">
        <f t="shared" ref="G36:G37" si="17">I21-G31</f>
        <v>#REF!</v>
      </c>
      <c r="H36" s="660" t="str">
        <f t="shared" ref="H36:H37" si="18">I21-H31</f>
        <v>#REF!</v>
      </c>
      <c r="K36" s="653"/>
      <c r="L36" s="588"/>
      <c r="M36" s="451"/>
      <c r="N36" s="451"/>
      <c r="O36" s="451"/>
      <c r="P36" s="451"/>
      <c r="Q36" s="451"/>
      <c r="R36" s="451"/>
      <c r="S36" s="451"/>
      <c r="T36" s="451"/>
      <c r="U36" s="451"/>
      <c r="V36" s="451"/>
    </row>
    <row r="37" ht="15.75" customHeight="1">
      <c r="A37" s="653"/>
      <c r="B37" s="588" t="s">
        <v>441</v>
      </c>
      <c r="C37" s="440" t="str">
        <f t="shared" si="13"/>
        <v>#REF!</v>
      </c>
      <c r="D37" s="439" t="str">
        <f t="shared" si="14"/>
        <v>#REF!</v>
      </c>
      <c r="E37" s="439" t="str">
        <f t="shared" si="15"/>
        <v>#REF!</v>
      </c>
      <c r="F37" s="439" t="str">
        <f t="shared" si="16"/>
        <v>#REF!</v>
      </c>
      <c r="G37" s="439" t="str">
        <f t="shared" si="17"/>
        <v>#REF!</v>
      </c>
      <c r="H37" s="662" t="str">
        <f t="shared" si="18"/>
        <v>#REF!</v>
      </c>
      <c r="K37" s="653"/>
      <c r="L37" s="588"/>
      <c r="M37" s="451"/>
      <c r="N37" s="451"/>
      <c r="O37" s="451"/>
      <c r="P37" s="451"/>
      <c r="Q37" s="451"/>
      <c r="R37" s="451"/>
      <c r="S37" s="451"/>
      <c r="T37" s="451"/>
      <c r="U37" s="451"/>
      <c r="V37" s="451"/>
    </row>
    <row r="38" ht="15.75" customHeight="1">
      <c r="A38" s="653"/>
      <c r="C38" s="451"/>
      <c r="D38" s="451"/>
      <c r="E38" s="451"/>
      <c r="F38" s="451"/>
      <c r="G38" s="451"/>
      <c r="H38" s="451"/>
      <c r="K38" s="653"/>
      <c r="M38" s="451"/>
      <c r="N38" s="451"/>
      <c r="O38" s="451"/>
      <c r="P38" s="451"/>
      <c r="Q38" s="451"/>
      <c r="R38" s="451"/>
      <c r="S38" s="451"/>
      <c r="T38" s="451"/>
      <c r="U38" s="451"/>
      <c r="V38" s="451"/>
    </row>
    <row r="39" ht="15.75" customHeight="1"/>
    <row r="40" ht="15.75" customHeight="1"/>
    <row r="41" ht="15.75" customHeight="1"/>
    <row r="42" ht="15.75" customHeight="1"/>
    <row r="43" ht="15.75" customHeight="1"/>
    <row r="44" ht="15.75" customHeight="1"/>
    <row r="45" ht="15.75" customHeight="1"/>
    <row r="46" ht="15.75" customHeight="1"/>
    <row r="47" ht="15.75" customHeight="1">
      <c r="A47" s="673"/>
    </row>
    <row r="48" ht="15.75" customHeight="1">
      <c r="A48" s="45"/>
    </row>
    <row r="49" ht="15.75" customHeight="1">
      <c r="A49" s="22"/>
    </row>
    <row r="50" ht="15.75" customHeight="1">
      <c r="A50" s="22"/>
    </row>
    <row r="51" ht="15.75" customHeight="1">
      <c r="A51" s="22"/>
    </row>
    <row r="52" ht="15.75" customHeight="1">
      <c r="A52" s="22"/>
    </row>
    <row r="53" ht="15.75" customHeight="1">
      <c r="A53" s="22"/>
    </row>
    <row r="54" ht="15.75" customHeight="1"/>
    <row r="55" ht="15.75" customHeight="1">
      <c r="A55" s="22"/>
    </row>
    <row r="56" ht="15.75" customHeight="1">
      <c r="A56" s="22"/>
    </row>
    <row r="57" ht="15.75" customHeight="1">
      <c r="A57" s="22"/>
    </row>
    <row r="58" ht="15.75" customHeight="1">
      <c r="A58" s="22"/>
      <c r="L58" s="588"/>
    </row>
    <row r="59" ht="15.75" customHeight="1">
      <c r="A59" s="22"/>
      <c r="L59" s="588"/>
    </row>
    <row r="60" ht="15.75" customHeight="1">
      <c r="A60" s="22"/>
      <c r="L60" s="588"/>
    </row>
    <row r="61" ht="15.75" customHeight="1">
      <c r="A61" s="22"/>
      <c r="L61" s="588"/>
    </row>
    <row r="62" ht="15.75" customHeight="1">
      <c r="A62" s="22"/>
    </row>
    <row r="63" ht="15.75" customHeight="1">
      <c r="A63" s="22"/>
    </row>
    <row r="64" ht="15.75" customHeight="1">
      <c r="A64" s="22"/>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K10:K12"/>
    <mergeCell ref="K13:K14"/>
    <mergeCell ref="K17:K21"/>
    <mergeCell ref="K23:K32"/>
    <mergeCell ref="A15:A16"/>
    <mergeCell ref="A17:A18"/>
    <mergeCell ref="A20:A24"/>
    <mergeCell ref="A26:A35"/>
    <mergeCell ref="B1:J1"/>
    <mergeCell ref="L1:W2"/>
    <mergeCell ref="A2:A6"/>
    <mergeCell ref="K2:K5"/>
    <mergeCell ref="K8:K9"/>
    <mergeCell ref="A10:A11"/>
    <mergeCell ref="A12:A14"/>
  </mergeCells>
  <conditionalFormatting sqref="C18:I26">
    <cfRule type="cellIs" dxfId="0" priority="1" operator="greaterThan">
      <formula>1</formula>
    </cfRule>
  </conditionalFormatting>
  <conditionalFormatting sqref="C28:I33">
    <cfRule type="cellIs" dxfId="0" priority="2" operator="greaterThan">
      <formula>1</formula>
    </cfRule>
  </conditionalFormatting>
  <conditionalFormatting sqref="M18:V33">
    <cfRule type="cellIs" dxfId="0" priority="3" operator="greaterThan">
      <formula>1</formula>
    </cfRule>
  </conditionalFormatting>
  <printOptions/>
  <pageMargins bottom="0.75" footer="0.0" header="0.0" left="0.7" right="0.7" top="0.75"/>
  <pageSetup orientation="landscape"/>
  <drawing r:id="rId1"/>
</worksheet>
</file>