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20.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1.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drawing+xml" PartName="/xl/drawings/drawing20.xml"/>
  <Override ContentType="application/vnd.openxmlformats-officedocument.drawing+xml" PartName="/xl/drawings/drawing22.xml"/>
  <Override ContentType="application/vnd.ms-excel.person+xml" PartName="/xl/persons/person.xml"/>
  <Override ContentType="application/vnd.openxmlformats-officedocument.spreadsheetml.styles+xml" PartName="/xl/styles.xml"/>
  <Override ContentType="application/vnd.openxmlformats-officedocument.drawingml.chart+xml" PartName="/xl/charts/chart430.xml"/>
  <Override ContentType="application/vnd.openxmlformats-officedocument.drawingml.chart+xml" PartName="/xl/charts/chart244.xml"/>
  <Override ContentType="application/vnd.openxmlformats-officedocument.drawingml.chart+xml" PartName="/xl/charts/chart694.xml"/>
  <Override ContentType="application/vnd.openxmlformats-officedocument.drawingml.chart+xml" PartName="/xl/charts/chart341.xml"/>
  <Override ContentType="application/vnd.openxmlformats-officedocument.drawingml.chart+xml" PartName="/xl/charts/chart422.xml"/>
  <Override ContentType="application/vnd.openxmlformats-officedocument.drawingml.chart+xml" PartName="/xl/charts/chart597.xml"/>
  <Override ContentType="application/vnd.openxmlformats-officedocument.drawingml.chart+xml" PartName="/xl/charts/chart333.xml"/>
  <Override ContentType="application/vnd.openxmlformats-officedocument.drawingml.chart+xml" PartName="/xl/charts/chart147.xml"/>
  <Override ContentType="application/vnd.openxmlformats-officedocument.drawingml.chart+xml" PartName="/xl/charts/chart252.xml"/>
  <Override ContentType="application/vnd.openxmlformats-officedocument.drawingml.chart+xml" PartName="/xl/charts/chart317.xml"/>
  <Override ContentType="application/vnd.openxmlformats-officedocument.drawingml.chart+xml" PartName="/xl/charts/chart78.xml"/>
  <Override ContentType="application/vnd.openxmlformats-officedocument.drawingml.chart+xml" PartName="/xl/charts/chart155.xml"/>
  <Override ContentType="application/vnd.openxmlformats-officedocument.drawingml.chart+xml" PartName="/xl/charts/chart406.xml"/>
  <Override ContentType="application/vnd.openxmlformats-officedocument.drawingml.chart+xml" PartName="/xl/charts/chart94.xml"/>
  <Override ContentType="application/vnd.openxmlformats-officedocument.drawingml.chart+xml" PartName="/xl/charts/chart503.xml"/>
  <Override ContentType="application/vnd.openxmlformats-officedocument.drawingml.chart+xml" PartName="/xl/charts/chart678.xml"/>
  <Override ContentType="application/vnd.openxmlformats-officedocument.drawingml.chart+xml" PartName="/xl/charts/chart228.xml"/>
  <Override ContentType="application/vnd.openxmlformats-officedocument.drawingml.chart+xml" PartName="/xl/charts/chart414.xml"/>
  <Override ContentType="application/vnd.openxmlformats-officedocument.drawingml.chart+xml" PartName="/xl/charts/chart589.xml"/>
  <Override ContentType="application/vnd.openxmlformats-officedocument.drawingml.chart+xml" PartName="/xl/charts/chart139.xml"/>
  <Override ContentType="application/vnd.openxmlformats-officedocument.drawingml.chart+xml" PartName="/xl/charts/chart686.xml"/>
  <Override ContentType="application/vnd.openxmlformats-officedocument.drawingml.chart+xml" PartName="/xl/charts/chart86.xml"/>
  <Override ContentType="application/vnd.openxmlformats-officedocument.drawingml.chart+xml" PartName="/xl/charts/chart600.xml"/>
  <Override ContentType="application/vnd.openxmlformats-officedocument.drawingml.chart+xml" PartName="/xl/charts/chart236.xml"/>
  <Override ContentType="application/vnd.openxmlformats-officedocument.drawingml.chart+xml" PartName="/xl/charts/chart325.xml"/>
  <Override ContentType="application/vnd.openxmlformats-officedocument.drawingml.chart+xml" PartName="/xl/charts/chart511.xml"/>
  <Override ContentType="application/vnd.openxmlformats-officedocument.drawingml.chart+xml" PartName="/xl/charts/chart429.xml"/>
  <Override ContentType="application/vnd.openxmlformats-officedocument.drawingml.chart+xml" PartName="/xl/charts/chart623.xml"/>
  <Override ContentType="application/vnd.openxmlformats-officedocument.drawingml.chart+xml" PartName="/xl/charts/chart704.xml"/>
  <Override ContentType="application/vnd.openxmlformats-officedocument.drawingml.chart+xml" PartName="/xl/charts/chart590.xml"/>
  <Override ContentType="application/vnd.openxmlformats-officedocument.drawingml.chart+xml" PartName="/xl/charts/chart348.xml"/>
  <Override ContentType="application/vnd.openxmlformats-officedocument.drawingml.chart+xml" PartName="/xl/charts/chart493.xml"/>
  <Override ContentType="application/vnd.openxmlformats-officedocument.drawingml.chart+xml" PartName="/xl/charts/chart720.xml"/>
  <Override ContentType="application/vnd.openxmlformats-officedocument.drawingml.chart+xml" PartName="/xl/charts/chart607.xml"/>
  <Override ContentType="application/vnd.openxmlformats-officedocument.drawingml.chart+xml" PartName="/xl/charts/chart63.xml"/>
  <Override ContentType="application/vnd.openxmlformats-officedocument.drawingml.chart+xml" PartName="/xl/charts/chart445.xml"/>
  <Override ContentType="application/vnd.openxmlformats-officedocument.drawingml.chart+xml" PartName="/xl/charts/chart310.xml"/>
  <Override ContentType="application/vnd.openxmlformats-officedocument.drawingml.chart+xml" PartName="/xl/charts/chart671.xml"/>
  <Override ContentType="application/vnd.openxmlformats-officedocument.drawingml.chart+xml" PartName="/xl/charts/chart574.xml"/>
  <Override ContentType="application/vnd.openxmlformats-officedocument.drawingml.chart+xml" PartName="/xl/charts/chart396.xml"/>
  <Override ContentType="application/vnd.openxmlformats-officedocument.drawingml.chart+xml" PartName="/xl/charts/chart15.xml"/>
  <Override ContentType="application/vnd.openxmlformats-officedocument.drawingml.chart+xml" PartName="/xl/charts/chart477.xml"/>
  <Override ContentType="application/vnd.openxmlformats-officedocument.drawingml.chart+xml" PartName="/xl/charts/chart132.xml"/>
  <Override ContentType="application/vnd.openxmlformats-officedocument.drawingml.chart+xml" PartName="/xl/charts/chart213.xml"/>
  <Override ContentType="application/vnd.openxmlformats-officedocument.drawingml.chart+xml" PartName="/xl/charts/chart260.xml"/>
  <Override ContentType="application/vnd.openxmlformats-officedocument.drawingml.chart+xml" PartName="/xl/charts/chart163.xml"/>
  <Override ContentType="application/vnd.openxmlformats-officedocument.drawingml.chart+xml" PartName="/xl/charts/chart299.xml"/>
  <Override ContentType="application/vnd.openxmlformats-officedocument.drawingml.chart+xml" PartName="/xl/charts/chart526.xml"/>
  <Override ContentType="application/vnd.openxmlformats-officedocument.drawingml.chart+xml" PartName="/xl/charts/chart639.xml"/>
  <Override ContentType="application/vnd.openxmlformats-officedocument.drawingml.chart+xml" PartName="/xl/charts/chart728.xml"/>
  <Override ContentType="application/vnd.openxmlformats-officedocument.drawingml.chart+xml" PartName="/xl/charts/chart291.xml"/>
  <Override ContentType="application/vnd.openxmlformats-officedocument.drawingml.chart+xml" PartName="/xl/charts/chart558.xml"/>
  <Override ContentType="application/vnd.openxmlformats-officedocument.drawingml.chart+xml" PartName="/xl/charts/chart380.xml"/>
  <Override ContentType="application/vnd.openxmlformats-officedocument.drawingml.chart+xml" PartName="/xl/charts/chart31.xml"/>
  <Override ContentType="application/vnd.openxmlformats-officedocument.drawingml.chart+xml" PartName="/xl/charts/chart116.xml"/>
  <Override ContentType="application/vnd.openxmlformats-officedocument.drawingml.chart+xml" PartName="/xl/charts/chart205.xml"/>
  <Override ContentType="application/vnd.openxmlformats-officedocument.drawingml.chart+xml" PartName="/xl/charts/chart566.xml"/>
  <Override ContentType="application/vnd.openxmlformats-officedocument.drawingml.chart+xml" PartName="/xl/charts/chart2.xml"/>
  <Override ContentType="application/vnd.openxmlformats-officedocument.drawingml.chart+xml" PartName="/xl/charts/chart178.xml"/>
  <Override ContentType="application/vnd.openxmlformats-officedocument.drawingml.chart+xml" PartName="/xl/charts/chart735.xml"/>
  <Override ContentType="application/vnd.openxmlformats-officedocument.drawingml.chart+xml" PartName="/xl/charts/chart47.xml"/>
  <Override ContentType="application/vnd.openxmlformats-officedocument.drawingml.chart+xml" PartName="/xl/charts/chart461.xml"/>
  <Override ContentType="application/vnd.openxmlformats-officedocument.drawingml.chart+xml" PartName="/xl/charts/chart549.xml"/>
  <Override ContentType="application/vnd.openxmlformats-officedocument.drawingml.chart+xml" PartName="/xl/charts/chart186.xml"/>
  <Override ContentType="application/vnd.openxmlformats-officedocument.drawingml.chart+xml" PartName="/xl/charts/chart372.xml"/>
  <Override ContentType="application/vnd.openxmlformats-officedocument.drawingml.chart+xml" PartName="/xl/charts/chart453.xml"/>
  <Override ContentType="application/vnd.openxmlformats-officedocument.drawingml.chart+xml" PartName="/xl/charts/chart542.xml"/>
  <Override ContentType="application/vnd.openxmlformats-officedocument.drawingml.chart+xml" PartName="/xl/charts/chart55.xml"/>
  <Override ContentType="application/vnd.openxmlformats-officedocument.drawingml.chart+xml" PartName="/xl/charts/chart267.xml"/>
  <Override ContentType="application/vnd.openxmlformats-officedocument.drawingml.chart+xml" PartName="/xl/charts/chart284.xml"/>
  <Override ContentType="application/vnd.openxmlformats-officedocument.drawingml.chart+xml" PartName="/xl/charts/chart647.xml"/>
  <Override ContentType="application/vnd.openxmlformats-officedocument.drawingml.chart+xml" PartName="/xl/charts/chart195.xml"/>
  <Override ContentType="application/vnd.openxmlformats-officedocument.drawingml.chart+xml" PartName="/xl/charts/chart38.xml"/>
  <Override ContentType="application/vnd.openxmlformats-officedocument.drawingml.chart+xml" PartName="/xl/charts/chart100.xml"/>
  <Override ContentType="application/vnd.openxmlformats-officedocument.drawingml.chart+xml" PartName="/xl/charts/chart470.xml"/>
  <Override ContentType="application/vnd.openxmlformats-officedocument.drawingml.chart+xml" PartName="/xl/charts/chart615.xml"/>
  <Override ContentType="application/vnd.openxmlformats-officedocument.drawingml.chart+xml" PartName="/xl/charts/chart220.xml"/>
  <Override ContentType="application/vnd.openxmlformats-officedocument.drawingml.chart+xml" PartName="/xl/charts/chart581.xml"/>
  <Override ContentType="application/vnd.openxmlformats-officedocument.drawingml.chart+xml" PartName="/xl/charts/chart357.xml"/>
  <Override ContentType="application/vnd.openxmlformats-officedocument.drawingml.chart+xml" PartName="/xl/charts/chart387.xml"/>
  <Override ContentType="application/vnd.openxmlformats-officedocument.drawingml.chart+xml" PartName="/xl/charts/chart662.xml"/>
  <Override ContentType="application/vnd.openxmlformats-officedocument.drawingml.chart+xml" PartName="/xl/charts/chart438.xml"/>
  <Override ContentType="application/vnd.openxmlformats-officedocument.drawingml.chart+xml" PartName="/xl/charts/chart259.xml"/>
  <Override ContentType="application/vnd.openxmlformats-officedocument.drawingml.chart+xml" PartName="/xl/charts/chart276.xml"/>
  <Override ContentType="application/vnd.openxmlformats-officedocument.drawingml.chart+xml" PartName="/xl/charts/chart534.xml"/>
  <Override ContentType="application/vnd.openxmlformats-officedocument.drawingml.chart+xml" PartName="/xl/charts/chart713.xml"/>
  <Override ContentType="application/vnd.openxmlformats-officedocument.drawingml.chart+xml" PartName="/xl/charts/chart551.xml"/>
  <Override ContentType="application/vnd.openxmlformats-officedocument.drawingml.chart+xml" PartName="/xl/charts/chart124.xml"/>
  <Override ContentType="application/vnd.openxmlformats-officedocument.drawingml.chart+xml" PartName="/xl/charts/chart70.xml"/>
  <Override ContentType="application/vnd.openxmlformats-officedocument.drawingml.chart+xml" PartName="/xl/charts/chart171.xml"/>
  <Override ContentType="application/vnd.openxmlformats-officedocument.drawingml.chart+xml" PartName="/xl/charts/chart40.xml"/>
  <Override ContentType="application/vnd.openxmlformats-officedocument.drawingml.chart+xml" PartName="/xl/charts/chart107.xml"/>
  <Override ContentType="application/vnd.openxmlformats-officedocument.drawingml.chart+xml" PartName="/xl/charts/chart9.xml"/>
  <Override ContentType="application/vnd.openxmlformats-officedocument.drawingml.chart+xml" PartName="/xl/charts/chart301.xml"/>
  <Override ContentType="application/vnd.openxmlformats-officedocument.drawingml.chart+xml" PartName="/xl/charts/chart468.xml"/>
  <Override ContentType="application/vnd.openxmlformats-officedocument.drawingml.chart+xml" PartName="/xl/charts/chart632.xml"/>
  <Override ContentType="application/vnd.openxmlformats-officedocument.drawingml.chart+xml" PartName="/xl/charts/chart23.xml"/>
  <Override ContentType="application/vnd.openxmlformats-officedocument.drawingml.chart+xml" PartName="/xl/charts/chart485.xml"/>
  <Override ContentType="application/vnd.openxmlformats-officedocument.drawingml.chart+xml" PartName="/xl/charts/chart502.xml"/>
  <Override ContentType="application/vnd.openxmlformats-officedocument.drawingml.chart+xml" PartName="/xl/charts/chart413.xml"/>
  <Override ContentType="application/vnd.openxmlformats-officedocument.drawingml.chart+xml" PartName="/xl/charts/chart172.xml"/>
  <Override ContentType="application/vnd.openxmlformats-officedocument.drawingml.chart+xml" PartName="/xl/charts/chart95.xml"/>
  <Override ContentType="application/vnd.openxmlformats-officedocument.drawingml.chart+xml" PartName="/xl/charts/chart227.xml"/>
  <Override ContentType="application/vnd.openxmlformats-officedocument.drawingml.chart+xml" PartName="/xl/charts/chart235.xml"/>
  <Override ContentType="application/vnd.openxmlformats-officedocument.drawingml.chart+xml" PartName="/xl/charts/chart324.xml"/>
  <Override ContentType="application/vnd.openxmlformats-officedocument.drawingml.chart+xml" PartName="/xl/charts/chart596.xml"/>
  <Override ContentType="application/vnd.openxmlformats-officedocument.drawingml.chart+xml" PartName="/xl/charts/chart685.xml"/>
  <Override ContentType="application/vnd.openxmlformats-officedocument.drawingml.chart+xml" PartName="/xl/charts/chart138.xml"/>
  <Override ContentType="application/vnd.openxmlformats-officedocument.drawingml.chart+xml" PartName="/xl/charts/chart588.xml"/>
  <Override ContentType="application/vnd.openxmlformats-officedocument.drawingml.chart+xml" PartName="/xl/charts/chart261.xml"/>
  <Override ContentType="application/vnd.openxmlformats-officedocument.drawingml.chart+xml" PartName="/xl/charts/chart499.xml"/>
  <Override ContentType="application/vnd.openxmlformats-officedocument.drawingml.chart+xml" PartName="/xl/charts/chart510.xml"/>
  <Override ContentType="application/vnd.openxmlformats-officedocument.drawingml.chart+xml" PartName="/xl/charts/chart77.xml"/>
  <Override ContentType="application/vnd.openxmlformats-officedocument.drawingml.chart+xml" PartName="/xl/charts/chart334.xml"/>
  <Override ContentType="application/vnd.openxmlformats-officedocument.drawingml.chart+xml" PartName="/xl/charts/chart423.xml"/>
  <Override ContentType="application/vnd.openxmlformats-officedocument.drawingml.chart+xml" PartName="/xl/charts/chart695.xml"/>
  <Override ContentType="application/vnd.openxmlformats-officedocument.drawingml.chart+xml" PartName="/xl/charts/chart520.xml"/>
  <Override ContentType="application/vnd.openxmlformats-officedocument.drawingml.chart+xml" PartName="/xl/charts/chart608.xml"/>
  <Override ContentType="application/vnd.openxmlformats-officedocument.drawingml.chart+xml" PartName="/xl/charts/chart8.xml"/>
  <Override ContentType="application/vnd.openxmlformats-officedocument.drawingml.chart+xml" PartName="/xl/charts/chart148.xml"/>
  <Override ContentType="application/vnd.openxmlformats-officedocument.drawingml.chart+xml" PartName="/xl/charts/chart519.xml"/>
  <Override ContentType="application/vnd.openxmlformats-officedocument.drawingml.chart+xml" PartName="/xl/charts/chart156.xml"/>
  <Override ContentType="application/vnd.openxmlformats-officedocument.drawingml.chart+xml" PartName="/xl/charts/chart245.xml"/>
  <Override ContentType="application/vnd.openxmlformats-officedocument.drawingml.chart+xml" PartName="/xl/charts/chart431.xml"/>
  <Override ContentType="application/vnd.openxmlformats-officedocument.drawingml.chart+xml" PartName="/xl/charts/chart298.xml"/>
  <Override ContentType="application/vnd.openxmlformats-officedocument.drawingml.chart+xml" PartName="/xl/charts/chart46.xml"/>
  <Override ContentType="application/vnd.openxmlformats-officedocument.drawingml.chart+xml" PartName="/xl/charts/chart395.xml"/>
  <Override ContentType="application/vnd.openxmlformats-officedocument.drawingml.chart+xml" PartName="/xl/charts/chart212.xml"/>
  <Override ContentType="application/vnd.openxmlformats-officedocument.drawingml.chart+xml" PartName="/xl/charts/chart573.xml"/>
  <Override ContentType="application/vnd.openxmlformats-officedocument.drawingml.chart+xml" PartName="/xl/charts/chart462.xml"/>
  <Override ContentType="application/vnd.openxmlformats-officedocument.drawingml.chart+xml" PartName="/xl/charts/chart187.xml"/>
  <Override ContentType="application/vnd.openxmlformats-officedocument.drawingml.chart+xml" PartName="/xl/charts/chart679.xml"/>
  <Override ContentType="application/vnd.openxmlformats-officedocument.drawingml.chart+xml" PartName="/xl/charts/chart101.xml"/>
  <Override ContentType="application/vnd.openxmlformats-officedocument.drawingml.chart+xml" PartName="/xl/charts/chart670.xml"/>
  <Override ContentType="application/vnd.openxmlformats-officedocument.drawingml.chart+xml" PartName="/xl/charts/chart525.xml"/>
  <Override ContentType="application/vnd.openxmlformats-officedocument.drawingml.chart+xml" PartName="/xl/charts/chart340.xml"/>
  <Override ContentType="application/vnd.openxmlformats-officedocument.drawingml.chart+xml" PartName="/xl/charts/chart162.xml"/>
  <Override ContentType="application/vnd.openxmlformats-officedocument.drawingml.chart+xml" PartName="/xl/charts/chart557.xml"/>
  <Override ContentType="application/vnd.openxmlformats-officedocument.drawingml.chart+xml" PartName="/xl/charts/chart428.xml"/>
  <Override ContentType="application/vnd.openxmlformats-officedocument.drawingml.chart+xml" PartName="/xl/charts/chart80.xml"/>
  <Override ContentType="application/vnd.openxmlformats-officedocument.drawingml.chart+xml" PartName="/xl/charts/chart133.xml"/>
  <Override ContentType="application/vnd.openxmlformats-officedocument.drawingml.chart+xml" PartName="/xl/charts/chart624.xml"/>
  <Override ContentType="application/vnd.openxmlformats-officedocument.drawingml.chart+xml" PartName="/xl/charts/chart703.xml"/>
  <Override ContentType="application/vnd.openxmlformats-officedocument.drawingml.chart+xml" PartName="/xl/charts/chart62.xml"/>
  <Override ContentType="application/vnd.openxmlformats-officedocument.drawingml.chart+xml" PartName="/xl/charts/chart318.xml"/>
  <Override ContentType="application/vnd.openxmlformats-officedocument.drawingml.chart+xml" PartName="/xl/charts/chart721.xml"/>
  <Override ContentType="application/vnd.openxmlformats-officedocument.drawingml.chart+xml" PartName="/xl/charts/chart349.xml"/>
  <Override ContentType="application/vnd.openxmlformats-officedocument.drawingml.chart+xml" PartName="/xl/charts/chart494.xml"/>
  <Override ContentType="application/vnd.openxmlformats-officedocument.drawingml.chart+xml" PartName="/xl/charts/chart446.xml"/>
  <Override ContentType="application/vnd.openxmlformats-officedocument.drawingml.chart+xml" PartName="/xl/charts/chart230.xml"/>
  <Override ContentType="application/vnd.openxmlformats-officedocument.drawingml.chart+xml" PartName="/xl/charts/chart591.xml"/>
  <Override ContentType="application/vnd.openxmlformats-officedocument.drawingml.chart+xml" PartName="/xl/charts/chart117.xml"/>
  <Override ContentType="application/vnd.openxmlformats-officedocument.drawingml.chart+xml" PartName="/xl/charts/chart478.xml"/>
  <Override ContentType="application/vnd.openxmlformats-officedocument.drawingml.chart+xml" PartName="/xl/charts/chart567.xml"/>
  <Override ContentType="application/vnd.openxmlformats-officedocument.drawingml.chart+xml" PartName="/xl/charts/chart177.xml"/>
  <Override ContentType="application/vnd.openxmlformats-officedocument.drawingml.chart+xml" PartName="/xl/charts/chart30.xml"/>
  <Override ContentType="application/vnd.openxmlformats-officedocument.drawingml.chart+xml" PartName="/xl/charts/chart452.xml"/>
  <Override ContentType="application/vnd.openxmlformats-officedocument.drawingml.chart+xml" PartName="/xl/charts/chart719.xml"/>
  <Override ContentType="application/vnd.openxmlformats-officedocument.drawingml.chart+xml" PartName="/xl/charts/chart266.xml"/>
  <Override ContentType="application/vnd.openxmlformats-officedocument.drawingml.chart+xml" PartName="/xl/charts/chart194.xml"/>
  <Override ContentType="application/vnd.openxmlformats-officedocument.drawingml.chart+xml" PartName="/xl/charts/chart283.xml"/>
  <Override ContentType="application/vnd.openxmlformats-officedocument.drawingml.chart+xml" PartName="/xl/charts/chart39.xml"/>
  <Override ContentType="application/vnd.openxmlformats-officedocument.drawingml.chart+xml" PartName="/xl/charts/chart56.xml"/>
  <Override ContentType="application/vnd.openxmlformats-officedocument.drawingml.chart+xml" PartName="/xl/charts/chart541.xml"/>
  <Override ContentType="application/vnd.openxmlformats-officedocument.drawingml.chart+xml" PartName="/xl/charts/chart373.xml"/>
  <Override ContentType="application/vnd.openxmlformats-officedocument.drawingml.chart+xml" PartName="/xl/charts/chart3.xml"/>
  <Override ContentType="application/vnd.openxmlformats-officedocument.drawingml.chart+xml" PartName="/xl/charts/chart206.xml"/>
  <Override ContentType="application/vnd.openxmlformats-officedocument.drawingml.chart+xml" PartName="/xl/charts/chart390.xml"/>
  <Override ContentType="application/vnd.openxmlformats-officedocument.drawingml.chart+xml" PartName="/xl/charts/chart736.xml"/>
  <Override ContentType="application/vnd.openxmlformats-officedocument.drawingml.chart+xml" PartName="/xl/charts/chart41.xml"/>
  <Override ContentType="application/vnd.openxmlformats-officedocument.drawingml.chart+xml" PartName="/xl/charts/chart123.xml"/>
  <Override ContentType="application/vnd.openxmlformats-officedocument.drawingml.chart+xml" PartName="/xl/charts/chart106.xml"/>
  <Override ContentType="application/vnd.openxmlformats-officedocument.drawingml.chart+xml" PartName="/xl/charts/chart467.xml"/>
  <Override ContentType="application/vnd.openxmlformats-officedocument.drawingml.chart+xml" PartName="/xl/charts/chart518.xml"/>
  <Override ContentType="application/vnd.openxmlformats-officedocument.drawingml.chart+xml" PartName="/xl/charts/chart742.xml"/>
  <Override ContentType="application/vnd.openxmlformats-officedocument.drawingml.chart+xml" PartName="/xl/charts/chart631.xml"/>
  <Override ContentType="application/vnd.openxmlformats-officedocument.drawingml.chart+xml" PartName="/xl/charts/chart629.xml"/>
  <Override ContentType="application/vnd.openxmlformats-officedocument.drawingml.chart+xml" PartName="/xl/charts/chart356.xml"/>
  <Override ContentType="application/vnd.openxmlformats-officedocument.drawingml.chart+xml" PartName="/xl/charts/chart24.xml"/>
  <Override ContentType="application/vnd.openxmlformats-officedocument.drawingml.chart+xml" PartName="/xl/charts/chart140.xml"/>
  <Override ContentType="application/vnd.openxmlformats-officedocument.drawingml.chart+xml" PartName="/xl/charts/chart484.xml"/>
  <Override ContentType="application/vnd.openxmlformats-officedocument.drawingml.chart+xml" PartName="/xl/charts/chart339.xml"/>
  <Override ContentType="application/vnd.openxmlformats-officedocument.drawingml.chart+xml" PartName="/xl/charts/chart388.xml"/>
  <Override ContentType="application/vnd.openxmlformats-officedocument.drawingml.chart+xml" PartName="/xl/charts/chart646.xml"/>
  <Override ContentType="application/vnd.openxmlformats-officedocument.drawingml.chart+xml" PartName="/xl/charts/chart302.xml"/>
  <Override ContentType="application/vnd.openxmlformats-officedocument.drawingml.chart+xml" PartName="/xl/charts/chart614.xml"/>
  <Override ContentType="application/vnd.openxmlformats-officedocument.drawingml.chart+xml" PartName="/xl/charts/chart251.xml"/>
  <Override ContentType="application/vnd.openxmlformats-officedocument.drawingml.chart+xml" PartName="/xl/charts/chart663.xml"/>
  <Override ContentType="application/vnd.openxmlformats-officedocument.drawingml.chart+xml" PartName="/xl/charts/chart277.xml"/>
  <Override ContentType="application/vnd.openxmlformats-officedocument.drawingml.chart+xml" PartName="/xl/charts/chart680.xml"/>
  <Override ContentType="application/vnd.openxmlformats-officedocument.drawingml.chart+xml" PartName="/xl/charts/chart535.xml"/>
  <Override ContentType="application/vnd.openxmlformats-officedocument.drawingml.chart+xml" PartName="/xl/charts/chart552.xml"/>
  <Override ContentType="application/vnd.openxmlformats-officedocument.drawingml.chart+xml" PartName="/xl/charts/chart407.xml"/>
  <Override ContentType="application/vnd.openxmlformats-officedocument.drawingml.chart+xml" PartName="/xl/charts/chart609.xml"/>
  <Override ContentType="application/vnd.openxmlformats-officedocument.drawingml.chart+xml" PartName="/xl/charts/chart722.xml"/>
  <Override ContentType="application/vnd.openxmlformats-officedocument.drawingml.chart+xml" PartName="/xl/charts/chart270.xml"/>
  <Override ContentType="application/vnd.openxmlformats-officedocument.drawingml.chart+xml" PartName="/xl/charts/chart536.xml"/>
  <Override ContentType="application/vnd.openxmlformats-officedocument.drawingml.chart+xml" PartName="/xl/charts/chart579.xml"/>
  <Override ContentType="application/vnd.openxmlformats-officedocument.drawingml.chart+xml" PartName="/xl/charts/chart491.xml"/>
  <Override ContentType="application/vnd.openxmlformats-officedocument.drawingml.chart+xml" PartName="/xl/charts/chart394.xml"/>
  <Override ContentType="application/vnd.openxmlformats-officedocument.drawingml.chart+xml" PartName="/xl/charts/chart262.xml"/>
  <Override ContentType="application/vnd.openxmlformats-officedocument.drawingml.chart+xml" PartName="/xl/charts/chart122.xml"/>
  <Override ContentType="application/vnd.openxmlformats-officedocument.drawingml.chart+xml" PartName="/xl/charts/chart386.xml"/>
  <Override ContentType="application/vnd.openxmlformats-officedocument.drawingml.chart+xml" PartName="/xl/charts/chart439.xml"/>
  <Override ContentType="application/vnd.openxmlformats-officedocument.drawingml.chart+xml" PartName="/xl/charts/chart17.xml"/>
  <Override ContentType="application/vnd.openxmlformats-officedocument.drawingml.chart+xml" PartName="/xl/charts/chart307.xml"/>
  <Override ContentType="application/vnd.openxmlformats-officedocument.drawingml.chart+xml" PartName="/xl/charts/chart572.xml"/>
  <Override ContentType="application/vnd.openxmlformats-officedocument.drawingml.chart+xml" PartName="/xl/charts/chart165.xml"/>
  <Override ContentType="application/vnd.openxmlformats-officedocument.drawingml.chart+xml" PartName="/xl/charts/chart617.xml"/>
  <Override ContentType="application/vnd.openxmlformats-officedocument.drawingml.chart+xml" PartName="/xl/charts/chart351.xml"/>
  <Override ContentType="application/vnd.openxmlformats-officedocument.drawingml.chart+xml" PartName="/xl/charts/chart238.xml"/>
  <Override ContentType="application/vnd.openxmlformats-officedocument.drawingml.chart+xml" PartName="/xl/charts/chart416.xml"/>
  <Override ContentType="application/vnd.openxmlformats-officedocument.drawingml.chart+xml" PartName="/xl/charts/chart335.xml"/>
  <Override ContentType="application/vnd.openxmlformats-officedocument.drawingml.chart+xml" PartName="/xl/charts/chart29.xml"/>
  <Override ContentType="application/vnd.openxmlformats-officedocument.drawingml.chart+xml" PartName="/xl/charts/chart637.xml"/>
  <Override ContentType="application/vnd.openxmlformats-officedocument.drawingml.chart+xml" PartName="/xl/charts/chart157.xml"/>
  <Override ContentType="application/vnd.openxmlformats-officedocument.drawingml.chart+xml" PartName="/xl/charts/chart242.xml"/>
  <Override ContentType="application/vnd.openxmlformats-officedocument.drawingml.chart+xml" PartName="/xl/charts/chart285.xml"/>
  <Override ContentType="application/vnd.openxmlformats-officedocument.drawingml.chart+xml" PartName="/xl/charts/chart378.xml"/>
  <Override ContentType="application/vnd.openxmlformats-officedocument.drawingml.chart+xml" PartName="/xl/charts/chart114.xml"/>
  <Override ContentType="application/vnd.openxmlformats-officedocument.drawingml.chart+xml" PartName="/xl/charts/chart129.xml"/>
  <Override ContentType="application/vnd.openxmlformats-officedocument.drawingml.chart+xml" PartName="/xl/charts/chart501.xml"/>
  <Override ContentType="application/vnd.openxmlformats-officedocument.drawingml.chart+xml" PartName="/xl/charts/chart587.xml"/>
  <Override ContentType="application/vnd.openxmlformats-officedocument.drawingml.chart+xml" PartName="/xl/charts/chart45.xml"/>
  <Override ContentType="application/vnd.openxmlformats-officedocument.drawingml.chart+xml" PartName="/xl/charts/chart508.xml"/>
  <Override ContentType="application/vnd.openxmlformats-officedocument.drawingml.chart+xml" PartName="/xl/charts/chart544.xml"/>
  <Override ContentType="application/vnd.openxmlformats-officedocument.drawingml.chart+xml" PartName="/xl/charts/chart290.xml"/>
  <Override ContentType="application/vnd.openxmlformats-officedocument.drawingml.chart+xml" PartName="/xl/charts/chart463.xml"/>
  <Override ContentType="application/vnd.openxmlformats-officedocument.drawingml.chart+xml" PartName="/xl/charts/chart92.xml"/>
  <Override ContentType="application/vnd.openxmlformats-officedocument.drawingml.chart+xml" PartName="/xl/charts/chart420.xml"/>
  <Override ContentType="application/vnd.openxmlformats-officedocument.drawingml.chart+xml" PartName="/xl/charts/chart150.xml"/>
  <Override ContentType="application/vnd.openxmlformats-officedocument.drawingml.chart+xml" PartName="/xl/charts/chart323.xml"/>
  <Override ContentType="application/vnd.openxmlformats-officedocument.drawingml.chart+xml" PartName="/xl/charts/chart88.xml"/>
  <Override ContentType="application/vnd.openxmlformats-officedocument.drawingml.chart+xml" PartName="/xl/charts/chart193.xml"/>
  <Override ContentType="application/vnd.openxmlformats-officedocument.drawingml.chart+xml" PartName="/xl/charts/chart366.xml"/>
  <Override ContentType="application/vnd.openxmlformats-officedocument.drawingml.chart+xml" PartName="/xl/charts/chart459.xml"/>
  <Override ContentType="application/vnd.openxmlformats-officedocument.drawingml.chart+xml" PartName="/xl/charts/chart664.xml"/>
  <Override ContentType="application/vnd.openxmlformats-officedocument.drawingml.chart+xml" PartName="/xl/charts/chart621.xml"/>
  <Override ContentType="application/vnd.openxmlformats-officedocument.drawingml.chart+xml" PartName="/xl/charts/chart592.xml"/>
  <Override ContentType="application/vnd.openxmlformats-officedocument.drawingml.chart+xml" PartName="/xl/charts/chart257.xml"/>
  <Override ContentType="application/vnd.openxmlformats-officedocument.drawingml.chart+xml" PartName="/xl/charts/chart57.xml"/>
  <Override ContentType="application/vnd.openxmlformats-officedocument.drawingml.chart+xml" PartName="/xl/charts/chart109.xml"/>
  <Override ContentType="application/vnd.openxmlformats-officedocument.drawingml.chart+xml" PartName="/xl/charts/chart14.xml"/>
  <Override ContentType="application/vnd.openxmlformats-officedocument.drawingml.chart+xml" PartName="/xl/charts/chart320.xml"/>
  <Override ContentType="application/vnd.openxmlformats-officedocument.drawingml.chart+xml" PartName="/xl/charts/chart214.xml"/>
  <Override ContentType="application/vnd.openxmlformats-officedocument.drawingml.chart+xml" PartName="/xl/charts/chart265.xml"/>
  <Override ContentType="application/vnd.openxmlformats-officedocument.drawingml.chart+xml" PartName="/xl/charts/chart702.xml"/>
  <Override ContentType="application/vnd.openxmlformats-officedocument.drawingml.chart+xml" PartName="/xl/charts/chart222.xml"/>
  <Override ContentType="application/vnd.openxmlformats-officedocument.drawingml.chart+xml" PartName="/xl/charts/chart363.xml"/>
  <Override ContentType="application/vnd.openxmlformats-officedocument.drawingml.chart+xml" PartName="/xl/charts/chart207.xml"/>
  <Override ContentType="application/vnd.openxmlformats-officedocument.drawingml.chart+xml" PartName="/xl/charts/chart737.xml"/>
  <Override ContentType="application/vnd.openxmlformats-officedocument.drawingml.chart+xml" PartName="/xl/charts/chart72.xml"/>
  <Override ContentType="application/vnd.openxmlformats-officedocument.drawingml.chart+xml" PartName="/xl/charts/chart436.xml"/>
  <Override ContentType="application/vnd.openxmlformats-officedocument.drawingml.chart+xml" PartName="/xl/charts/chart718.xml"/>
  <Override ContentType="application/vnd.openxmlformats-officedocument.drawingml.chart+xml" PartName="/xl/charts/chart479.xml"/>
  <Override ContentType="application/vnd.openxmlformats-officedocument.drawingml.chart+xml" PartName="/xl/charts/chart487.xml"/>
  <Override ContentType="application/vnd.openxmlformats-officedocument.drawingml.chart+xml" PartName="/xl/charts/chart401.xml"/>
  <Override ContentType="application/vnd.openxmlformats-officedocument.drawingml.chart+xml" PartName="/xl/charts/chart673.xml"/>
  <Override ContentType="application/vnd.openxmlformats-officedocument.drawingml.chart+xml" PartName="/xl/charts/chart21.xml"/>
  <Override ContentType="application/vnd.openxmlformats-officedocument.drawingml.chart+xml" PartName="/xl/charts/chart64.xml"/>
  <Override ContentType="application/vnd.openxmlformats-officedocument.drawingml.chart+xml" PartName="/xl/charts/chart338.xml"/>
  <Override ContentType="application/vnd.openxmlformats-officedocument.drawingml.chart+xml" PartName="/xl/charts/chart444.xml"/>
  <Override ContentType="application/vnd.openxmlformats-officedocument.drawingml.chart+xml" PartName="/xl/charts/chart630.xml"/>
  <Override ContentType="application/vnd.openxmlformats-officedocument.drawingml.chart+xml" PartName="/xl/charts/chart293.xml"/>
  <Override ContentType="application/vnd.openxmlformats-officedocument.drawingml.chart+xml" PartName="/xl/charts/chart688.xml"/>
  <Override ContentType="application/vnd.openxmlformats-officedocument.drawingml.chart+xml" PartName="/xl/charts/chart250.xml"/>
  <Override ContentType="application/vnd.openxmlformats-officedocument.drawingml.chart+xml" PartName="/xl/charts/chart645.xml"/>
  <Override ContentType="application/vnd.openxmlformats-officedocument.drawingml.chart+xml" PartName="/xl/charts/chart408.xml"/>
  <Override ContentType="application/vnd.openxmlformats-officedocument.drawingml.chart+xml" PartName="/xl/charts/chart85.xml"/>
  <Override ContentType="application/vnd.openxmlformats-officedocument.drawingml.chart+xml" PartName="/xl/charts/chart692.xml"/>
  <Override ContentType="application/vnd.openxmlformats-officedocument.drawingml.chart+xml" PartName="/xl/charts/chart521.xml"/>
  <Override ContentType="application/vnd.openxmlformats-officedocument.drawingml.chart+xml" PartName="/xl/charts/chart709.xml"/>
  <Override ContentType="application/vnd.openxmlformats-officedocument.drawingml.chart+xml" PartName="/xl/charts/chart391.xml"/>
  <Override ContentType="application/vnd.openxmlformats-officedocument.drawingml.chart+xml" PartName="/xl/charts/chart564.xml"/>
  <Override ContentType="application/vnd.openxmlformats-officedocument.drawingml.chart+xml" PartName="/xl/charts/chart472.xml"/>
  <Override ContentType="application/vnd.openxmlformats-officedocument.drawingml.chart+xml" PartName="/xl/charts/chart730.xml"/>
  <Override ContentType="application/vnd.openxmlformats-officedocument.drawingml.chart+xml" PartName="/xl/charts/chart184.xml"/>
  <Override ContentType="application/vnd.openxmlformats-officedocument.drawingml.chart+xml" PartName="/xl/charts/chart137.xml"/>
  <Override ContentType="application/vnd.openxmlformats-officedocument.drawingml.chart+xml" PartName="/xl/charts/chart229.xml"/>
  <Override ContentType="application/vnd.openxmlformats-officedocument.drawingml.chart+xml" PartName="/xl/charts/chart278.xml"/>
  <Override ContentType="application/vnd.openxmlformats-officedocument.drawingml.chart+xml" PartName="/xl/charts/chart517.xml"/>
  <Override ContentType="application/vnd.openxmlformats-officedocument.drawingml.chart+xml" PartName="/xl/charts/chart79.xml"/>
  <Override ContentType="application/vnd.openxmlformats-officedocument.drawingml.chart+xml" PartName="/xl/charts/chart141.xml"/>
  <Override ContentType="application/vnd.openxmlformats-officedocument.drawingml.chart+xml" PartName="/xl/charts/chart602.xml"/>
  <Override ContentType="application/vnd.openxmlformats-officedocument.drawingml.chart+xml" PartName="/xl/charts/chart36.xml"/>
  <Override ContentType="application/vnd.openxmlformats-officedocument.drawingml.chart+xml" PartName="/xl/charts/chart537.xml"/>
  <Override ContentType="application/vnd.openxmlformats-officedocument.drawingml.chart+xml" PartName="/xl/charts/chart316.xml"/>
  <Override ContentType="application/vnd.openxmlformats-officedocument.drawingml.chart+xml" PartName="/xl/charts/chart359.xml"/>
  <Override ContentType="application/vnd.openxmlformats-officedocument.drawingml.chart+xml" PartName="/xl/charts/chart308.xml"/>
  <Override ContentType="application/vnd.openxmlformats-officedocument.drawingml.chart+xml" PartName="/xl/charts/chart44.xml"/>
  <Override ContentType="application/vnd.openxmlformats-officedocument.drawingml.chart+xml" PartName="/xl/charts/chart121.xml"/>
  <Override ContentType="application/vnd.openxmlformats-officedocument.drawingml.chart+xml" PartName="/xl/charts/chart571.xml"/>
  <Override ContentType="application/vnd.openxmlformats-officedocument.drawingml.chart+xml" PartName="/xl/charts/chart87.xml"/>
  <Override ContentType="application/vnd.openxmlformats-officedocument.drawingml.chart+xml" PartName="/xl/charts/chart164.xml"/>
  <Override ContentType="application/vnd.openxmlformats-officedocument.drawingml.chart+xml" PartName="/xl/charts/chart421.xml"/>
  <Override ContentType="application/vnd.openxmlformats-officedocument.drawingml.chart+xml" PartName="/xl/charts/chart393.xml"/>
  <Override ContentType="application/vnd.openxmlformats-officedocument.drawingml.chart+xml" PartName="/xl/charts/chart350.xml"/>
  <Override ContentType="application/vnd.openxmlformats-officedocument.drawingml.chart+xml" PartName="/xl/charts/chart237.xml"/>
  <Override ContentType="application/vnd.openxmlformats-officedocument.drawingml.chart+xml" PartName="/xl/charts/chart687.xml"/>
  <Override ContentType="application/vnd.openxmlformats-officedocument.drawingml.chart+xml" PartName="/xl/charts/chart385.xml"/>
  <Override ContentType="application/vnd.openxmlformats-officedocument.drawingml.chart+xml" PartName="/xl/charts/chart342.xml"/>
  <Override ContentType="application/vnd.openxmlformats-officedocument.drawingml.chart+xml" PartName="/xl/charts/chart271.xml"/>
  <Override ContentType="application/vnd.openxmlformats-officedocument.drawingml.chart+xml" PartName="/xl/charts/chart723.xml"/>
  <Override ContentType="application/vnd.openxmlformats-officedocument.drawingml.chart+xml" PartName="/xl/charts/chart16.xml"/>
  <Override ContentType="application/vnd.openxmlformats-officedocument.drawingml.chart+xml" PartName="/xl/charts/chart586.xml"/>
  <Override ContentType="application/vnd.openxmlformats-officedocument.drawingml.chart+xml" PartName="/xl/charts/chart59.xml"/>
  <Override ContentType="application/vnd.openxmlformats-officedocument.drawingml.chart+xml" PartName="/xl/charts/chart322.xml"/>
  <Override ContentType="application/vnd.openxmlformats-officedocument.drawingml.chart+xml" PartName="/xl/charts/chart500.xml"/>
  <Override ContentType="application/vnd.openxmlformats-officedocument.drawingml.chart+xml" PartName="/xl/charts/chart158.xml"/>
  <Override ContentType="application/vnd.openxmlformats-officedocument.drawingml.chart+xml" PartName="/xl/charts/chart492.xml"/>
  <Override ContentType="application/vnd.openxmlformats-officedocument.drawingml.chart+xml" PartName="/xl/charts/chart543.xml"/>
  <Override ContentType="application/vnd.openxmlformats-officedocument.drawingml.chart+xml" PartName="/xl/charts/chart717.xml"/>
  <Override ContentType="application/vnd.openxmlformats-officedocument.drawingml.chart+xml" PartName="/xl/charts/chart50.xml"/>
  <Override ContentType="application/vnd.openxmlformats-officedocument.drawingml.chart+xml" PartName="/xl/charts/chart93.xml"/>
  <Override ContentType="application/vnd.openxmlformats-officedocument.drawingml.chart+xml" PartName="/xl/charts/chart415.xml"/>
  <Override ContentType="application/vnd.openxmlformats-officedocument.drawingml.chart+xml" PartName="/xl/charts/chart458.xml"/>
  <Override ContentType="application/vnd.openxmlformats-officedocument.drawingml.chart+xml" PartName="/xl/charts/chart209.xml"/>
  <Override ContentType="application/vnd.openxmlformats-officedocument.drawingml.chart+xml" PartName="/xl/charts/chart192.xml"/>
  <Override ContentType="application/vnd.openxmlformats-officedocument.drawingml.chart+xml" PartName="/xl/charts/chart365.xml"/>
  <Override ContentType="application/vnd.openxmlformats-officedocument.drawingml.chart+xml" PartName="/xl/charts/chart243.xml"/>
  <Override ContentType="application/vnd.openxmlformats-officedocument.drawingml.chart+xml" PartName="/xl/charts/chart200.xml"/>
  <Override ContentType="application/vnd.openxmlformats-officedocument.drawingml.chart+xml" PartName="/xl/charts/chart370.xml"/>
  <Override ContentType="application/vnd.openxmlformats-officedocument.drawingml.chart+xml" PartName="/xl/charts/chart464.xml"/>
  <Override ContentType="application/vnd.openxmlformats-officedocument.drawingml.chart+xml" PartName="/xl/charts/chart379.xml"/>
  <Override ContentType="application/vnd.openxmlformats-officedocument.drawingml.chart+xml" PartName="/xl/charts/chart336.xml"/>
  <Override ContentType="application/vnd.openxmlformats-officedocument.drawingml.chart+xml" PartName="/xl/charts/chart509.xml"/>
  <Override ContentType="application/vnd.openxmlformats-officedocument.drawingml.chart+xml" PartName="/xl/charts/chart115.xml"/>
  <Override ContentType="application/vnd.openxmlformats-officedocument.drawingml.chart+xml" PartName="/xl/charts/chart286.xml"/>
  <Override ContentType="application/vnd.openxmlformats-officedocument.drawingml.chart+xml" PartName="/xl/charts/chart65.xml"/>
  <Override ContentType="application/vnd.openxmlformats-officedocument.drawingml.chart+xml" PartName="/xl/charts/chart142.xml"/>
  <Override ContentType="application/vnd.openxmlformats-officedocument.drawingml.chart+xml" PartName="/xl/charts/chart185.xml"/>
  <Override ContentType="application/vnd.openxmlformats-officedocument.drawingml.chart+xml" PartName="/xl/charts/chart400.xml"/>
  <Override ContentType="application/vnd.openxmlformats-officedocument.drawingml.chart+xml" PartName="/xl/charts/chart701.xml"/>
  <Override ContentType="application/vnd.openxmlformats-officedocument.drawingml.chart+xml" PartName="/xl/charts/chart559.xml"/>
  <Override ContentType="application/vnd.openxmlformats-officedocument.drawingml.chart+xml" PartName="/xl/charts/chart371.xml"/>
  <Override ContentType="application/vnd.openxmlformats-officedocument.drawingml.chart+xml" PartName="/xl/charts/chart516.xml"/>
  <Override ContentType="application/vnd.openxmlformats-officedocument.drawingml.chart+xml" PartName="/xl/charts/chart337.xml"/>
  <Override ContentType="application/vnd.openxmlformats-officedocument.drawingml.chart+xml" PartName="/xl/charts/chart672.xml"/>
  <Override ContentType="application/vnd.openxmlformats-officedocument.drawingml.chart+xml" PartName="/xl/charts/chart443.xml"/>
  <Override ContentType="application/vnd.openxmlformats-officedocument.drawingml.chart+xml" PartName="/xl/charts/chart486.xml"/>
  <Override ContentType="application/vnd.openxmlformats-officedocument.drawingml.chart+xml" PartName="/xl/charts/chart22.xml"/>
  <Override ContentType="application/vnd.openxmlformats-officedocument.drawingml.chart+xml" PartName="/xl/charts/chart364.xml"/>
  <Override ContentType="application/vnd.openxmlformats-officedocument.drawingml.chart+xml" PartName="/xl/charts/chart321.xml"/>
  <Override ContentType="application/vnd.openxmlformats-officedocument.drawingml.chart+xml" PartName="/xl/charts/chart593.xml"/>
  <Override ContentType="application/vnd.openxmlformats-officedocument.drawingml.chart+xml" PartName="/xl/charts/chart215.xml"/>
  <Override ContentType="application/vnd.openxmlformats-officedocument.drawingml.chart+xml" PartName="/xl/charts/chart665.xml"/>
  <Override ContentType="application/vnd.openxmlformats-officedocument.drawingml.chart+xml" PartName="/xl/charts/chart292.xml"/>
  <Override ContentType="application/vnd.openxmlformats-officedocument.drawingml.chart+xml" PartName="/xl/charts/chart622.xml"/>
  <Override ContentType="application/vnd.openxmlformats-officedocument.drawingml.chart+xml" PartName="/xl/charts/chart108.xml"/>
  <Override ContentType="application/vnd.openxmlformats-officedocument.drawingml.chart+xml" PartName="/xl/charts/chart638.xml"/>
  <Override ContentType="application/vnd.openxmlformats-officedocument.drawingml.chart+xml" PartName="/xl/charts/chart258.xml"/>
  <Override ContentType="application/vnd.openxmlformats-officedocument.drawingml.chart+xml" PartName="/xl/charts/chart409.xml"/>
  <Override ContentType="application/vnd.openxmlformats-officedocument.drawingml.chart+xml" PartName="/xl/charts/chart550.xml"/>
  <Override ContentType="application/vnd.openxmlformats-officedocument.drawingml.chart+xml" PartName="/xl/charts/chart136.xml"/>
  <Override ContentType="application/vnd.openxmlformats-officedocument.drawingml.chart+xml" PartName="/xl/charts/chart71.xml"/>
  <Override ContentType="application/vnd.openxmlformats-officedocument.drawingml.chart+xml" PartName="/xl/charts/chart437.xml"/>
  <Override ContentType="application/vnd.openxmlformats-officedocument.drawingml.chart+xml" PartName="/xl/charts/chart37.xml"/>
  <Override ContentType="application/vnd.openxmlformats-officedocument.drawingml.chart+xml" PartName="/xl/charts/chart343.xml"/>
  <Override ContentType="application/vnd.openxmlformats-officedocument.drawingml.chart+xml" PartName="/xl/charts/chart170.xml"/>
  <Override ContentType="application/vnd.openxmlformats-officedocument.drawingml.chart+xml" PartName="/xl/charts/chart300.xml"/>
  <Override ContentType="application/vnd.openxmlformats-officedocument.drawingml.chart+xml" PartName="/xl/charts/chart601.xml"/>
  <Override ContentType="application/vnd.openxmlformats-officedocument.drawingml.chart+xml" PartName="/xl/charts/chart471.xml"/>
  <Override ContentType="application/vnd.openxmlformats-officedocument.drawingml.chart+xml" PartName="/xl/charts/chart644.xml"/>
  <Override ContentType="application/vnd.openxmlformats-officedocument.drawingml.chart+xml" PartName="/xl/charts/chart659.xml"/>
  <Override ContentType="application/vnd.openxmlformats-officedocument.drawingml.chart+xml" PartName="/xl/charts/chart179.xml"/>
  <Override ContentType="application/vnd.openxmlformats-officedocument.drawingml.chart+xml" PartName="/xl/charts/chart616.xml"/>
  <Override ContentType="application/vnd.openxmlformats-officedocument.drawingml.chart+xml" PartName="/xl/charts/chart1.xml"/>
  <Override ContentType="application/vnd.openxmlformats-officedocument.drawingml.chart+xml" PartName="/xl/charts/chart315.xml"/>
  <Override ContentType="application/vnd.openxmlformats-officedocument.drawingml.chart+xml" PartName="/xl/charts/chart309.xml"/>
  <Override ContentType="application/vnd.openxmlformats-officedocument.drawingml.chart+xml" PartName="/xl/charts/chart358.xml"/>
  <Override ContentType="application/vnd.openxmlformats-officedocument.drawingml.chart+xml" PartName="/xl/charts/chart264.xml"/>
  <Override ContentType="application/vnd.openxmlformats-officedocument.drawingml.chart+xml" PartName="/xl/charts/chart650.xml"/>
  <Override ContentType="application/vnd.openxmlformats-officedocument.drawingml.chart+xml" PartName="/xl/charts/chart392.xml"/>
  <Override ContentType="application/vnd.openxmlformats-officedocument.drawingml.chart+xml" PartName="/xl/charts/chart565.xml"/>
  <Override ContentType="application/vnd.openxmlformats-officedocument.drawingml.chart+xml" PartName="/xl/charts/chart738.xml"/>
  <Override ContentType="application/vnd.openxmlformats-officedocument.drawingml.chart+xml" PartName="/xl/charts/chart522.xml"/>
  <Override ContentType="application/vnd.openxmlformats-officedocument.drawingml.chart+xml" PartName="/xl/charts/chart221.xml"/>
  <Override ContentType="application/vnd.openxmlformats-officedocument.drawingml.chart+xml" PartName="/xl/charts/chart693.xml"/>
  <Override ContentType="application/vnd.openxmlformats-officedocument.drawingml.chart+xml" PartName="/xl/charts/chart376.xml"/>
  <Override ContentType="application/vnd.openxmlformats-officedocument.drawingml.chart+xml" PartName="/xl/charts/chart201.xml"/>
  <Override ContentType="application/vnd.openxmlformats-officedocument.drawingml.chart+xml" PartName="/xl/charts/chart562.xml"/>
  <Override ContentType="application/vnd.openxmlformats-officedocument.drawingml.chart+xml" PartName="/xl/charts/chart473.xml"/>
  <Override ContentType="application/vnd.openxmlformats-officedocument.drawingml.chart+xml" PartName="/xl/charts/chart27.xml"/>
  <Override ContentType="application/vnd.openxmlformats-officedocument.drawingml.chart+xml" PartName="/xl/charts/chart104.xml"/>
  <Override ContentType="application/vnd.openxmlformats-officedocument.drawingml.chart+xml" PartName="/xl/charts/chart198.xml"/>
  <Override ContentType="application/vnd.openxmlformats-officedocument.drawingml.chart+xml" PartName="/xl/charts/chart384.xml"/>
  <Override ContentType="application/vnd.openxmlformats-officedocument.drawingml.chart+xml" PartName="/xl/charts/chart570.xml"/>
  <Override ContentType="application/vnd.openxmlformats-officedocument.drawingml.chart+xml" PartName="/xl/charts/chart651.xml"/>
  <Override ContentType="application/vnd.openxmlformats-officedocument.drawingml.chart+xml" PartName="/xl/charts/chart740.xml"/>
  <Override ContentType="application/vnd.openxmlformats-officedocument.drawingml.chart+xml" PartName="/xl/charts/chart43.xml"/>
  <Override ContentType="application/vnd.openxmlformats-officedocument.drawingml.chart+xml" PartName="/xl/charts/chart120.xml"/>
  <Override ContentType="application/vnd.openxmlformats-officedocument.drawingml.chart+xml" PartName="/xl/charts/chart279.xml"/>
  <Override ContentType="application/vnd.openxmlformats-officedocument.drawingml.chart+xml" PartName="/xl/charts/chart465.xml"/>
  <Override ContentType="application/vnd.openxmlformats-officedocument.drawingml.chart+xml" PartName="/xl/charts/chart449.xml"/>
  <Override ContentType="application/vnd.openxmlformats-officedocument.drawingml.chart+xml" PartName="/xl/charts/chart35.xml"/>
  <Override ContentType="application/vnd.openxmlformats-officedocument.drawingml.chart+xml" PartName="/xl/charts/chart112.xml"/>
  <Override ContentType="application/vnd.openxmlformats-officedocument.drawingml.chart+xml" PartName="/xl/charts/chart287.xml"/>
  <Override ContentType="application/vnd.openxmlformats-officedocument.drawingml.chart+xml" PartName="/xl/charts/chart538.xml"/>
  <Override ContentType="application/vnd.openxmlformats-officedocument.drawingml.chart+xml" PartName="/xl/charts/chart724.xml"/>
  <Override ContentType="application/vnd.openxmlformats-officedocument.drawingml.chart+xml" PartName="/xl/charts/chart635.xml"/>
  <Override ContentType="application/vnd.openxmlformats-officedocument.drawingml.chart+xml" PartName="/xl/charts/chart457.xml"/>
  <Override ContentType="application/vnd.openxmlformats-officedocument.drawingml.chart+xml" PartName="/xl/charts/chart546.xml"/>
  <Override ContentType="application/vnd.openxmlformats-officedocument.drawingml.chart+xml" PartName="/xl/charts/chart51.xml"/>
  <Override ContentType="application/vnd.openxmlformats-officedocument.drawingml.chart+xml" PartName="/xl/charts/chart732.xml"/>
  <Override ContentType="application/vnd.openxmlformats-officedocument.drawingml.chart+xml" PartName="/xl/charts/chart554.xml"/>
  <Override ContentType="application/vnd.openxmlformats-officedocument.drawingml.chart+xml" PartName="/xl/charts/chart368.xml"/>
  <Override ContentType="application/vnd.openxmlformats-officedocument.drawingml.chart+xml" PartName="/xl/charts/chart643.xml"/>
  <Override ContentType="application/vnd.openxmlformats-officedocument.drawingml.chart+xml" PartName="/xl/charts/chart191.xml"/>
  <Override ContentType="application/vnd.openxmlformats-officedocument.drawingml.chart+xml" PartName="/xl/charts/chart569.xml"/>
  <Override ContentType="application/vnd.openxmlformats-officedocument.drawingml.chart+xml" PartName="/xl/charts/chart305.xml"/>
  <Override ContentType="application/vnd.openxmlformats-officedocument.drawingml.chart+xml" PartName="/xl/charts/chart402.xml"/>
  <Override ContentType="application/vnd.openxmlformats-officedocument.drawingml.chart+xml" PartName="/xl/charts/chart20.xml"/>
  <Override ContentType="application/vnd.openxmlformats-officedocument.drawingml.chart+xml" PartName="/xl/charts/chart175.xml"/>
  <Override ContentType="application/vnd.openxmlformats-officedocument.drawingml.chart+xml" PartName="/xl/charts/chart488.xml"/>
  <Override ContentType="application/vnd.openxmlformats-officedocument.drawingml.chart+xml" PartName="/xl/charts/chart666.xml"/>
  <Override ContentType="application/vnd.openxmlformats-officedocument.drawingml.chart+xml" PartName="/xl/charts/chart127.xml"/>
  <Override ContentType="application/vnd.openxmlformats-officedocument.drawingml.chart+xml" PartName="/xl/charts/chart272.xml"/>
  <Override ContentType="application/vnd.openxmlformats-officedocument.drawingml.chart+xml" PartName="/xl/charts/chart58.xml"/>
  <Override ContentType="application/vnd.openxmlformats-officedocument.drawingml.chart+xml" PartName="/xl/charts/chart159.xml"/>
  <Override ContentType="application/vnd.openxmlformats-officedocument.drawingml.chart+xml" PartName="/xl/charts/chart256.xml"/>
  <Override ContentType="application/vnd.openxmlformats-officedocument.drawingml.chart+xml" PartName="/xl/charts/chart531.xml"/>
  <Override ContentType="application/vnd.openxmlformats-officedocument.drawingml.chart+xml" PartName="/xl/charts/chart716.xml"/>
  <Override ContentType="application/vnd.openxmlformats-officedocument.drawingml.chart+xml" PartName="/xl/charts/chart450.xml"/>
  <Override ContentType="application/vnd.openxmlformats-officedocument.drawingml.chart+xml" PartName="/xl/charts/chart481.xml"/>
  <Override ContentType="application/vnd.openxmlformats-officedocument.drawingml.chart+xml" PartName="/xl/charts/chart5.xml"/>
  <Override ContentType="application/vnd.openxmlformats-officedocument.drawingml.chart+xml" PartName="/xl/charts/chart208.xml"/>
  <Override ContentType="application/vnd.openxmlformats-officedocument.drawingml.chart+xml" PartName="/xl/charts/chart619.xml"/>
  <Override ContentType="application/vnd.openxmlformats-officedocument.drawingml.chart+xml" PartName="/xl/charts/chart353.xml"/>
  <Override ContentType="application/vnd.openxmlformats-officedocument.drawingml.chart+xml" PartName="/xl/charts/chart74.xml"/>
  <Override ContentType="application/vnd.openxmlformats-officedocument.drawingml.chart+xml" PartName="/xl/charts/chart248.xml"/>
  <Override ContentType="application/vnd.openxmlformats-officedocument.drawingml.chart+xml" PartName="/xl/charts/chart434.xml"/>
  <Override ContentType="application/vnd.openxmlformats-officedocument.drawingml.chart+xml" PartName="/xl/charts/chart523.xml"/>
  <Override ContentType="application/vnd.openxmlformats-officedocument.drawingml.chart+xml" PartName="/xl/charts/chart417.xml"/>
  <Override ContentType="application/vnd.openxmlformats-officedocument.drawingml.chart+xml" PartName="/xl/charts/chart135.xml"/>
  <Override ContentType="application/vnd.openxmlformats-officedocument.drawingml.chart+xml" PartName="/xl/charts/chart496.xml"/>
  <Override ContentType="application/vnd.openxmlformats-officedocument.drawingml.chart+xml" PartName="/xl/charts/chart91.xml"/>
  <Override ContentType="application/vnd.openxmlformats-officedocument.drawingml.chart+xml" PartName="/xl/charts/chart143.xml"/>
  <Override ContentType="application/vnd.openxmlformats-officedocument.drawingml.chart+xml" PartName="/xl/charts/chart224.xml"/>
  <Override ContentType="application/vnd.openxmlformats-officedocument.drawingml.chart+xml" PartName="/xl/charts/chart410.xml"/>
  <Override ContentType="application/vnd.openxmlformats-officedocument.drawingml.chart+xml" PartName="/xl/charts/chart585.xml"/>
  <Override ContentType="application/vnd.openxmlformats-officedocument.drawingml.chart+xml" PartName="/xl/charts/chart690.xml"/>
  <Override ContentType="application/vnd.openxmlformats-officedocument.drawingml.chart+xml" PartName="/xl/charts/chart160.xml"/>
  <Override ContentType="application/vnd.openxmlformats-officedocument.drawingml.chart+xml" PartName="/xl/charts/chart506.xml"/>
  <Override ContentType="application/vnd.openxmlformats-officedocument.drawingml.chart+xml" PartName="/xl/charts/chart241.xml"/>
  <Override ContentType="application/vnd.openxmlformats-officedocument.drawingml.chart+xml" PartName="/xl/charts/chart329.xml"/>
  <Override ContentType="application/vnd.openxmlformats-officedocument.drawingml.chart+xml" PartName="/xl/charts/chart12.xml"/>
  <Override ContentType="application/vnd.openxmlformats-officedocument.drawingml.chart+xml" PartName="/xl/charts/chart515.xml"/>
  <Override ContentType="application/vnd.openxmlformats-officedocument.drawingml.chart+xml" PartName="/xl/charts/chart152.xml"/>
  <Override ContentType="application/vnd.openxmlformats-officedocument.drawingml.chart+xml" PartName="/xl/charts/chart604.xml"/>
  <Override ContentType="application/vnd.openxmlformats-officedocument.drawingml.chart+xml" PartName="/xl/charts/chart263.xml"/>
  <Override ContentType="application/vnd.openxmlformats-officedocument.drawingml.chart+xml" PartName="/xl/charts/chart280.xml"/>
  <Override ContentType="application/vnd.openxmlformats-officedocument.drawingml.chart+xml" PartName="/xl/charts/chart594.xml"/>
  <Override ContentType="application/vnd.openxmlformats-officedocument.drawingml.chart+xml" PartName="/xl/charts/chart344.xml"/>
  <Override ContentType="application/vnd.openxmlformats-officedocument.drawingml.chart+xml" PartName="/xl/charts/chart675.xml"/>
  <Override ContentType="application/vnd.openxmlformats-officedocument.drawingml.chart+xml" PartName="/xl/charts/chart216.xml"/>
  <Override ContentType="application/vnd.openxmlformats-officedocument.drawingml.chart+xml" PartName="/xl/charts/chart577.xml"/>
  <Override ContentType="application/vnd.openxmlformats-officedocument.drawingml.chart+xml" PartName="/xl/charts/chart98.xml"/>
  <Override ContentType="application/vnd.openxmlformats-officedocument.drawingml.chart+xml" PartName="/xl/charts/chart361.xml"/>
  <Override ContentType="application/vnd.openxmlformats-officedocument.drawingml.chart+xml" PartName="/xl/charts/chart233.xml"/>
  <Override ContentType="application/vnd.openxmlformats-officedocument.drawingml.chart+xml" PartName="/xl/charts/chart190.xml"/>
  <Override ContentType="application/vnd.openxmlformats-officedocument.drawingml.chart+xml" PartName="/xl/charts/chart739.xml"/>
  <Override ContentType="application/vnd.openxmlformats-officedocument.drawingml.chart+xml" PartName="/xl/charts/chart442.xml"/>
  <Override ContentType="application/vnd.openxmlformats-officedocument.drawingml.chart+xml" PartName="/xl/charts/chart83.xml"/>
  <Override ContentType="application/vnd.openxmlformats-officedocument.drawingml.chart+xml" PartName="/xl/charts/chart700.xml"/>
  <Override ContentType="application/vnd.openxmlformats-officedocument.drawingml.chart+xml" PartName="/xl/charts/chart66.xml"/>
  <Override ContentType="application/vnd.openxmlformats-officedocument.drawingml.chart+xml" PartName="/xl/charts/chart425.xml"/>
  <Override ContentType="application/vnd.openxmlformats-officedocument.drawingml.chart+xml" PartName="/xl/charts/chart19.xml"/>
  <Override ContentType="application/vnd.openxmlformats-officedocument.drawingml.chart+xml" PartName="/xl/charts/chart295.xml"/>
  <Override ContentType="application/vnd.openxmlformats-officedocument.drawingml.chart+xml" PartName="/xl/charts/chart314.xml"/>
  <Override ContentType="application/vnd.openxmlformats-officedocument.drawingml.chart+xml" PartName="/xl/charts/chart167.xml"/>
  <Override ContentType="application/vnd.openxmlformats-officedocument.drawingml.chart+xml" PartName="/xl/charts/chart658.xml"/>
  <Override ContentType="application/vnd.openxmlformats-officedocument.drawingml.chart+xml" PartName="/xl/charts/chart52.xml"/>
  <Override ContentType="application/vnd.openxmlformats-officedocument.drawingml.chart+xml" PartName="/xl/charts/chart545.xml"/>
  <Override ContentType="application/vnd.openxmlformats-officedocument.drawingml.chart+xml" PartName="/xl/charts/chart731.xml"/>
  <Override ContentType="application/vnd.openxmlformats-officedocument.drawingml.chart+xml" PartName="/xl/charts/chart715.xml"/>
  <Override ContentType="application/vnd.openxmlformats-officedocument.drawingml.chart+xml" PartName="/xl/charts/chart18.xml"/>
  <Override ContentType="application/vnd.openxmlformats-officedocument.drawingml.chart+xml" PartName="/xl/charts/chart490.xml"/>
  <Override ContentType="application/vnd.openxmlformats-officedocument.drawingml.chart+xml" PartName="/xl/charts/chart367.xml"/>
  <Override ContentType="application/vnd.openxmlformats-officedocument.drawingml.chart+xml" PartName="/xl/charts/chart553.xml"/>
  <Override ContentType="application/vnd.openxmlformats-officedocument.drawingml.chart+xml" PartName="/xl/charts/chart456.xml"/>
  <Override ContentType="application/vnd.openxmlformats-officedocument.drawingml.chart+xml" PartName="/xl/charts/chart529.xml"/>
  <Override ContentType="application/vnd.openxmlformats-officedocument.drawingml.chart+xml" PartName="/xl/charts/chart707.xml"/>
  <Override ContentType="application/vnd.openxmlformats-officedocument.drawingml.chart+xml" PartName="/xl/charts/chart642.xml"/>
  <Override ContentType="application/vnd.openxmlformats-officedocument.drawingml.chart+xml" PartName="/xl/charts/chart618.xml"/>
  <Override ContentType="application/vnd.openxmlformats-officedocument.drawingml.chart+xml" PartName="/xl/charts/chart105.xml"/>
  <Override ContentType="application/vnd.openxmlformats-officedocument.drawingml.chart+xml" PartName="/xl/charts/chart466.xml"/>
  <Override ContentType="application/vnd.openxmlformats-officedocument.drawingml.chart+xml" PartName="/xl/charts/chart652.xml"/>
  <Override ContentType="application/vnd.openxmlformats-officedocument.drawingml.chart+xml" PartName="/xl/charts/chart34.xml"/>
  <Override ContentType="application/vnd.openxmlformats-officedocument.drawingml.chart+xml" PartName="/xl/charts/chart202.xml"/>
  <Override ContentType="application/vnd.openxmlformats-officedocument.drawingml.chart+xml" PartName="/xl/charts/chart741.xml"/>
  <Override ContentType="application/vnd.openxmlformats-officedocument.drawingml.chart+xml" PartName="/xl/charts/chart42.xml"/>
  <Override ContentType="application/vnd.openxmlformats-officedocument.drawingml.chart+xml" PartName="/xl/charts/chart199.xml"/>
  <Override ContentType="application/vnd.openxmlformats-officedocument.drawingml.chart+xml" PartName="/xl/charts/chart182.xml"/>
  <Override ContentType="application/vnd.openxmlformats-officedocument.drawingml.chart+xml" PartName="/xl/charts/chart474.xml"/>
  <Override ContentType="application/vnd.openxmlformats-officedocument.drawingml.chart+xml" PartName="/xl/charts/chart113.xml"/>
  <Override ContentType="application/vnd.openxmlformats-officedocument.drawingml.chart+xml" PartName="/xl/charts/chart288.xml"/>
  <Override ContentType="application/vnd.openxmlformats-officedocument.drawingml.chart+xml" PartName="/xl/charts/chart377.xml"/>
  <Override ContentType="application/vnd.openxmlformats-officedocument.drawingml.chart+xml" PartName="/xl/charts/chart563.xml"/>
  <Override ContentType="application/vnd.openxmlformats-officedocument.drawingml.chart+xml" PartName="/xl/charts/chart89.xml"/>
  <Override ContentType="application/vnd.openxmlformats-officedocument.drawingml.chart+xml" PartName="/xl/charts/chart352.xml"/>
  <Override ContentType="application/vnd.openxmlformats-officedocument.drawingml.chart+xml" PartName="/xl/charts/chart255.xml"/>
  <Override ContentType="application/vnd.openxmlformats-officedocument.drawingml.chart+xml" PartName="/xl/charts/chart489.xml"/>
  <Override ContentType="application/vnd.openxmlformats-officedocument.drawingml.chart+xml" PartName="/xl/charts/chart306.xml"/>
  <Override ContentType="application/vnd.openxmlformats-officedocument.drawingml.chart+xml" PartName="/xl/charts/chart530.xml"/>
  <Override ContentType="application/vnd.openxmlformats-officedocument.drawingml.chart+xml" PartName="/xl/charts/chart4.xml"/>
  <Override ContentType="application/vnd.openxmlformats-officedocument.drawingml.chart+xml" PartName="/xl/charts/chart144.xml"/>
  <Override ContentType="application/vnd.openxmlformats-officedocument.drawingml.chart+xml" PartName="/xl/charts/chart28.xml"/>
  <Override ContentType="application/vnd.openxmlformats-officedocument.drawingml.chart+xml" PartName="/xl/charts/chart383.xml"/>
  <Override ContentType="application/vnd.openxmlformats-officedocument.drawingml.chart+xml" PartName="/xl/charts/chart514.xml"/>
  <Override ContentType="application/vnd.openxmlformats-officedocument.drawingml.chart+xml" PartName="/xl/charts/chart480.xml"/>
  <Override ContentType="application/vnd.openxmlformats-officedocument.drawingml.chart+xml" PartName="/xl/charts/chart239.xml"/>
  <Override ContentType="application/vnd.openxmlformats-officedocument.drawingml.chart+xml" PartName="/xl/charts/chart451.xml"/>
  <Override ContentType="application/vnd.openxmlformats-officedocument.drawingml.chart+xml" PartName="/xl/charts/chart636.xml"/>
  <Override ContentType="application/vnd.openxmlformats-officedocument.drawingml.chart+xml" PartName="/xl/charts/chart176.xml"/>
  <Override ContentType="application/vnd.openxmlformats-officedocument.drawingml.chart+xml" PartName="/xl/charts/chart667.xml"/>
  <Override ContentType="application/vnd.openxmlformats-officedocument.drawingml.chart+xml" PartName="/xl/charts/chart273.xml"/>
  <Override ContentType="application/vnd.openxmlformats-officedocument.drawingml.chart+xml" PartName="/xl/charts/chart403.xml"/>
  <Override ContentType="application/vnd.openxmlformats-officedocument.drawingml.chart+xml" PartName="/xl/charts/chart128.xml"/>
  <Override ContentType="application/vnd.openxmlformats-officedocument.drawingml.chart+xml" PartName="/xl/charts/chart539.xml"/>
  <Override ContentType="application/vnd.openxmlformats-officedocument.drawingml.chart+xml" PartName="/xl/charts/chart90.xml"/>
  <Override ContentType="application/vnd.openxmlformats-officedocument.drawingml.chart+xml" PartName="/xl/charts/chart249.xml"/>
  <Override ContentType="application/vnd.openxmlformats-officedocument.drawingml.chart+xml" PartName="/xl/charts/chart507.xml"/>
  <Override ContentType="application/vnd.openxmlformats-officedocument.drawingml.chart+xml" PartName="/xl/charts/chart435.xml"/>
  <Override ContentType="application/vnd.openxmlformats-officedocument.drawingml.chart+xml" PartName="/xl/charts/chart134.xml"/>
  <Override ContentType="application/vnd.openxmlformats-officedocument.drawingml.chart+xml" PartName="/xl/charts/chart584.xml"/>
  <Override ContentType="application/vnd.openxmlformats-officedocument.drawingml.chart+xml" PartName="/xl/charts/chart13.xml"/>
  <Override ContentType="application/vnd.openxmlformats-officedocument.drawingml.chart+xml" PartName="/xl/charts/chart151.xml"/>
  <Override ContentType="application/vnd.openxmlformats-officedocument.drawingml.chart+xml" PartName="/xl/charts/chart495.xml"/>
  <Override ContentType="application/vnd.openxmlformats-officedocument.drawingml.chart+xml" PartName="/xl/charts/chart603.xml"/>
  <Override ContentType="application/vnd.openxmlformats-officedocument.drawingml.chart+xml" PartName="/xl/charts/chart240.xml"/>
  <Override ContentType="application/vnd.openxmlformats-officedocument.drawingml.chart+xml" PartName="/xl/charts/chart399.xml"/>
  <Override ContentType="application/vnd.openxmlformats-officedocument.drawingml.chart+xml" PartName="/xl/charts/chart99.xml"/>
  <Override ContentType="application/vnd.openxmlformats-officedocument.drawingml.chart+xml" PartName="/xl/charts/chart691.xml"/>
  <Override ContentType="application/vnd.openxmlformats-officedocument.drawingml.chart+xml" PartName="/xl/charts/chart223.xml"/>
  <Override ContentType="application/vnd.openxmlformats-officedocument.drawingml.chart+xml" PartName="/xl/charts/chart710.xml"/>
  <Override ContentType="application/vnd.openxmlformats-officedocument.drawingml.chart+xml" PartName="/xl/charts/chart73.xml"/>
  <Override ContentType="application/vnd.openxmlformats-officedocument.drawingml.chart+xml" PartName="/xl/charts/chart418.xml"/>
  <Override ContentType="application/vnd.openxmlformats-officedocument.drawingml.chart+xml" PartName="/xl/charts/chart524.xml"/>
  <Override ContentType="application/vnd.openxmlformats-officedocument.drawingml.chart+xml" PartName="/xl/charts/chart166.xml"/>
  <Override ContentType="application/vnd.openxmlformats-officedocument.drawingml.chart+xml" PartName="/xl/charts/chart84.xml"/>
  <Override ContentType="application/vnd.openxmlformats-officedocument.drawingml.chart+xml" PartName="/xl/charts/chart441.xml"/>
  <Override ContentType="application/vnd.openxmlformats-officedocument.drawingml.chart+xml" PartName="/xl/charts/chart149.xml"/>
  <Override ContentType="application/vnd.openxmlformats-officedocument.drawingml.chart+xml" PartName="/xl/charts/chart183.xml"/>
  <Override ContentType="application/vnd.openxmlformats-officedocument.drawingml.chart+xml" PartName="/xl/charts/chart330.xml"/>
  <Override ContentType="application/vnd.openxmlformats-officedocument.drawingml.chart+xml" PartName="/xl/charts/chart424.xml"/>
  <Override ContentType="application/vnd.openxmlformats-officedocument.drawingml.chart+xml" PartName="/xl/charts/chart67.xml"/>
  <Override ContentType="application/vnd.openxmlformats-officedocument.drawingml.chart+xml" PartName="/xl/charts/chart674.xml"/>
  <Override ContentType="application/vnd.openxmlformats-officedocument.drawingml.chart+xml" PartName="/xl/charts/chart328.xml"/>
  <Override ContentType="application/vnd.openxmlformats-officedocument.drawingml.chart+xml" PartName="/xl/charts/chart313.xml"/>
  <Override ContentType="application/vnd.openxmlformats-officedocument.drawingml.chart+xml" PartName="/xl/charts/chart657.xml"/>
  <Override ContentType="application/vnd.openxmlformats-officedocument.drawingml.chart+xml" PartName="/xl/charts/chart620.xml"/>
  <Override ContentType="application/vnd.openxmlformats-officedocument.drawingml.chart+xml" PartName="/xl/charts/chart294.xml"/>
  <Override ContentType="application/vnd.openxmlformats-officedocument.drawingml.chart+xml" PartName="/xl/charts/chart689.xml"/>
  <Override ContentType="application/vnd.openxmlformats-officedocument.drawingml.chart+xml" PartName="/xl/charts/chart345.xml"/>
  <Override ContentType="application/vnd.openxmlformats-officedocument.drawingml.chart+xml" PartName="/xl/charts/chart595.xml"/>
  <Override ContentType="application/vnd.openxmlformats-officedocument.drawingml.chart+xml" PartName="/xl/charts/chart362.xml"/>
  <Override ContentType="application/vnd.openxmlformats-officedocument.drawingml.chart+xml" PartName="/xl/charts/chart217.xml"/>
  <Override ContentType="application/vnd.openxmlformats-officedocument.drawingml.chart+xml" PartName="/xl/charts/chart708.xml"/>
  <Override ContentType="application/vnd.openxmlformats-officedocument.drawingml.chart+xml" PartName="/xl/charts/chart725.xml"/>
  <Override ContentType="application/vnd.openxmlformats-officedocument.drawingml.chart+xml" PartName="/xl/charts/chart234.xml"/>
  <Override ContentType="application/vnd.openxmlformats-officedocument.drawingml.chart+xml" PartName="/xl/charts/chart578.xml"/>
  <Override ContentType="application/vnd.openxmlformats-officedocument.drawingml.chart+xml" PartName="/xl/charts/chart7.xml"/>
  <Override ContentType="application/vnd.openxmlformats-officedocument.drawingml.chart+xml" PartName="/xl/charts/chart706.xml"/>
  <Override ContentType="application/vnd.openxmlformats-officedocument.drawingml.chart+xml" PartName="/xl/charts/chart181.xml"/>
  <Override ContentType="application/vnd.openxmlformats-officedocument.drawingml.chart+xml" PartName="/xl/charts/chart668.xml"/>
  <Override ContentType="application/vnd.openxmlformats-officedocument.drawingml.chart+xml" PartName="/xl/charts/chart404.xml"/>
  <Override ContentType="application/vnd.openxmlformats-officedocument.drawingml.chart+xml" PartName="/xl/charts/chart61.xml"/>
  <Override ContentType="application/vnd.openxmlformats-officedocument.drawingml.chart+xml" PartName="/xl/charts/chart130.xml"/>
  <Override ContentType="application/vnd.openxmlformats-officedocument.drawingml.chart+xml" PartName="/xl/charts/chart218.xml"/>
  <Override ContentType="application/vnd.openxmlformats-officedocument.drawingml.chart+xml" PartName="/xl/charts/chart580.xml"/>
  <Override ContentType="application/vnd.openxmlformats-officedocument.drawingml.chart+xml" PartName="/xl/charts/chart254.xml"/>
  <Override ContentType="application/vnd.openxmlformats-officedocument.drawingml.chart+xml" PartName="/xl/charts/chart625.xml"/>
  <Override ContentType="application/vnd.openxmlformats-officedocument.drawingml.chart+xml" PartName="/xl/charts/chart173.xml"/>
  <Override ContentType="application/vnd.openxmlformats-officedocument.drawingml.chart+xml" PartName="/xl/charts/chart25.xml"/>
  <Override ContentType="application/vnd.openxmlformats-officedocument.drawingml.chart+xml" PartName="/xl/charts/chart528.xml"/>
  <Override ContentType="application/vnd.openxmlformats-officedocument.drawingml.chart+xml" PartName="/xl/charts/chart714.xml"/>
  <Override ContentType="application/vnd.openxmlformats-officedocument.drawingml.chart+xml" PartName="/xl/charts/chart68.xml"/>
  <Override ContentType="application/vnd.openxmlformats-officedocument.drawingml.chart+xml" PartName="/xl/charts/chart440.xml"/>
  <Override ContentType="application/vnd.openxmlformats-officedocument.drawingml.chart+xml" PartName="/xl/charts/chart297.xml"/>
  <Override ContentType="application/vnd.openxmlformats-officedocument.drawingml.chart+xml" PartName="/xl/charts/chart483.xml"/>
  <Override ContentType="application/vnd.openxmlformats-officedocument.drawingml.chart+xml" PartName="/xl/charts/chart513.xml"/>
  <Override ContentType="application/vnd.openxmlformats-officedocument.drawingml.chart+xml" PartName="/xl/charts/chart161.xml"/>
  <Override ContentType="application/vnd.openxmlformats-officedocument.drawingml.chart+xml" PartName="/xl/charts/chart556.xml"/>
  <Override ContentType="application/vnd.openxmlformats-officedocument.drawingml.chart+xml" PartName="/xl/charts/chart382.xml"/>
  <Override ContentType="application/vnd.openxmlformats-officedocument.drawingml.chart+xml" PartName="/xl/charts/chart653.xml"/>
  <Override ContentType="application/vnd.openxmlformats-officedocument.drawingml.chart+xml" PartName="/xl/charts/chart319.xml"/>
  <Override ContentType="application/vnd.openxmlformats-officedocument.drawingml.chart+xml" PartName="/xl/charts/chart188.xml"/>
  <Override ContentType="application/vnd.openxmlformats-officedocument.drawingml.chart+xml" PartName="/xl/charts/chart599.xml"/>
  <Override ContentType="application/vnd.openxmlformats-officedocument.drawingml.chart+xml" PartName="/xl/charts/chart610.xml"/>
  <Override ContentType="application/vnd.openxmlformats-officedocument.drawingml.chart+xml" PartName="/xl/charts/chart211.xml"/>
  <Override ContentType="application/vnd.openxmlformats-officedocument.drawingml.chart+xml" PartName="/xl/charts/chart560.xml"/>
  <Override ContentType="application/vnd.openxmlformats-officedocument.drawingml.chart+xml" PartName="/xl/charts/chart475.xml"/>
  <Override ContentType="application/vnd.openxmlformats-officedocument.drawingml.chart+xml" PartName="/xl/charts/chart33.xml"/>
  <Override ContentType="application/vnd.openxmlformats-officedocument.drawingml.chart+xml" PartName="/xl/charts/chart696.xml"/>
  <Override ContentType="application/vnd.openxmlformats-officedocument.drawingml.chart+xml" PartName="/xl/charts/chart432.xml"/>
  <Override ContentType="application/vnd.openxmlformats-officedocument.drawingml.chart+xml" PartName="/xl/charts/chart76.xml"/>
  <Override ContentType="application/vnd.openxmlformats-officedocument.drawingml.chart+xml" PartName="/xl/charts/chart447.xml"/>
  <Override ContentType="application/vnd.openxmlformats-officedocument.drawingml.chart+xml" PartName="/xl/charts/chart729.xml"/>
  <Override ContentType="application/vnd.openxmlformats-officedocument.drawingml.chart+xml" PartName="/xl/charts/chart269.xml"/>
  <Override ContentType="application/vnd.openxmlformats-officedocument.drawingml.chart+xml" PartName="/xl/charts/chart226.xml"/>
  <Override ContentType="application/vnd.openxmlformats-officedocument.drawingml.chart+xml" PartName="/xl/charts/chart102.xml"/>
  <Override ContentType="application/vnd.openxmlformats-officedocument.drawingml.chart+xml" PartName="/xl/charts/chart145.xml"/>
  <Override ContentType="application/vnd.openxmlformats-officedocument.drawingml.chart+xml" PartName="/xl/charts/chart684.xml"/>
  <Override ContentType="application/vnd.openxmlformats-officedocument.drawingml.chart+xml" PartName="/xl/charts/chart734.xml"/>
  <Override ContentType="application/vnd.openxmlformats-officedocument.drawingml.chart+xml" PartName="/xl/charts/chart641.xml"/>
  <Override ContentType="application/vnd.openxmlformats-officedocument.drawingml.chart+xml" PartName="/xl/charts/chart303.xml"/>
  <Override ContentType="application/vnd.openxmlformats-officedocument.drawingml.chart+xml" PartName="/xl/charts/chart274.xml"/>
  <Override ContentType="application/vnd.openxmlformats-officedocument.drawingml.chart+xml" PartName="/xl/charts/chart532.xml"/>
  <Override ContentType="application/vnd.openxmlformats-officedocument.drawingml.chart+xml" PartName="/xl/charts/chart389.xml"/>
  <Override ContentType="application/vnd.openxmlformats-officedocument.drawingml.chart+xml" PartName="/xl/charts/chart575.xml"/>
  <Override ContentType="application/vnd.openxmlformats-officedocument.drawingml.chart+xml" PartName="/xl/charts/chart282.xml"/>
  <Override ContentType="application/vnd.openxmlformats-officedocument.drawingml.chart+xml" PartName="/xl/charts/chart427.xml"/>
  <Override ContentType="application/vnd.openxmlformats-officedocument.drawingml.chart+xml" PartName="/xl/charts/chart398.xml"/>
  <Override ContentType="application/vnd.openxmlformats-officedocument.drawingml.chart+xml" PartName="/xl/charts/chart346.xml"/>
  <Override ContentType="application/vnd.openxmlformats-officedocument.drawingml.chart+xml" PartName="/xl/charts/chart583.xml"/>
  <Override ContentType="application/vnd.openxmlformats-officedocument.drawingml.chart+xml" PartName="/xl/charts/chart540.xml"/>
  <Override ContentType="application/vnd.openxmlformats-officedocument.drawingml.chart+xml" PartName="/xl/charts/chart681.xml"/>
  <Override ContentType="application/vnd.openxmlformats-officedocument.drawingml.chart+xml" PartName="/xl/charts/chart231.xml"/>
  <Override ContentType="application/vnd.openxmlformats-officedocument.drawingml.chart+xml" PartName="/xl/charts/chart419.xml"/>
  <Override ContentType="application/vnd.openxmlformats-officedocument.drawingml.chart+xml" PartName="/xl/charts/chart711.xml"/>
  <Override ContentType="application/vnd.openxmlformats-officedocument.drawingml.chart+xml" PartName="/xl/charts/chart118.xml"/>
  <Override ContentType="application/vnd.openxmlformats-officedocument.drawingml.chart+xml" PartName="/xl/charts/chart568.xml"/>
  <Override ContentType="application/vnd.openxmlformats-officedocument.drawingml.chart+xml" PartName="/xl/charts/chart81.xml"/>
  <Override ContentType="application/vnd.openxmlformats-officedocument.drawingml.chart+xml" PartName="/xl/charts/chart355.xml"/>
  <Override ContentType="application/vnd.openxmlformats-officedocument.drawingml.chart+xml" PartName="/xl/charts/chart126.xml"/>
  <Override ContentType="application/vnd.openxmlformats-officedocument.drawingml.chart+xml" PartName="/xl/charts/chart169.xml"/>
  <Override ContentType="application/vnd.openxmlformats-officedocument.drawingml.chart+xml" PartName="/xl/charts/chart613.xml"/>
  <Override ContentType="application/vnd.openxmlformats-officedocument.drawingml.chart+xml" PartName="/xl/charts/chart656.xml"/>
  <Override ContentType="application/vnd.openxmlformats-officedocument.drawingml.chart+xml" PartName="/xl/charts/chart699.xml"/>
  <Override ContentType="application/vnd.openxmlformats-officedocument.drawingml.chart+xml" PartName="/xl/charts/chart312.xml"/>
  <Override ContentType="application/vnd.openxmlformats-officedocument.drawingml.chart+xml" PartName="/xl/charts/chart327.xml"/>
  <Override ContentType="application/vnd.openxmlformats-officedocument.drawingml.chart+xml" PartName="/xl/charts/chart628.xml"/>
  <Override ContentType="application/vnd.openxmlformats-officedocument.drawingml.chart+xml" PartName="/xl/charts/chart289.xml"/>
  <Override ContentType="application/vnd.openxmlformats-officedocument.drawingml.chart+xml" PartName="/xl/charts/chart726.xml"/>
  <Override ContentType="application/vnd.openxmlformats-officedocument.drawingml.chart+xml" PartName="/xl/charts/chart374.xml"/>
  <Override ContentType="application/vnd.openxmlformats-officedocument.drawingml.chart+xml" PartName="/xl/charts/chart547.xml"/>
  <Override ContentType="application/vnd.openxmlformats-officedocument.drawingml.chart+xml" PartName="/xl/charts/chart203.xml"/>
  <Override ContentType="application/vnd.openxmlformats-officedocument.drawingml.chart+xml" PartName="/xl/charts/chart246.xml"/>
  <Override ContentType="application/vnd.openxmlformats-officedocument.drawingml.chart+xml" PartName="/xl/charts/chart53.xml"/>
  <Override ContentType="application/vnd.openxmlformats-officedocument.drawingml.chart+xml" PartName="/xl/charts/chart154.xml"/>
  <Override ContentType="application/vnd.openxmlformats-officedocument.drawingml.chart+xml" PartName="/xl/charts/chart10.xml"/>
  <Override ContentType="application/vnd.openxmlformats-officedocument.drawingml.chart+xml" PartName="/xl/charts/chart111.xml"/>
  <Override ContentType="application/vnd.openxmlformats-officedocument.drawingml.chart+xml" PartName="/xl/charts/chart197.xml"/>
  <Override ContentType="application/vnd.openxmlformats-officedocument.drawingml.chart+xml" PartName="/xl/charts/chart455.xml"/>
  <Override ContentType="application/vnd.openxmlformats-officedocument.drawingml.chart+xml" PartName="/xl/charts/chart96.xml"/>
  <Override ContentType="application/vnd.openxmlformats-officedocument.drawingml.chart+xml" PartName="/xl/charts/chart412.xml"/>
  <Override ContentType="application/vnd.openxmlformats-officedocument.drawingml.chart+xml" PartName="/xl/charts/chart49.xml"/>
  <Override ContentType="application/vnd.openxmlformats-officedocument.drawingml.chart+xml" PartName="/xl/charts/chart331.xml"/>
  <Override ContentType="application/vnd.openxmlformats-officedocument.drawingml.chart+xml" PartName="/xl/charts/chart504.xml"/>
  <Override ContentType="application/vnd.openxmlformats-officedocument.drawingml.chart+xml" PartName="/xl/charts/chart498.xml"/>
  <Override ContentType="application/vnd.openxmlformats-officedocument.drawingml.chart+xml" PartName="/xl/charts/chart405.xml"/>
  <Override ContentType="application/vnd.openxmlformats-officedocument.drawingml.chart+xml" PartName="/xl/charts/chart219.xml"/>
  <Override ContentType="application/vnd.openxmlformats-officedocument.drawingml.chart+xml" PartName="/xl/charts/chart448.xml"/>
  <Override ContentType="application/vnd.openxmlformats-officedocument.drawingml.chart+xml" PartName="/xl/charts/chart669.xml"/>
  <Override ContentType="application/vnd.openxmlformats-officedocument.drawingml.chart+xml" PartName="/xl/charts/chart634.xml"/>
  <Override ContentType="application/vnd.openxmlformats-officedocument.drawingml.chart+xml" PartName="/xl/charts/chart626.xml"/>
  <Override ContentType="application/vnd.openxmlformats-officedocument.drawingml.chart+xml" PartName="/xl/charts/chart677.xml"/>
  <Override ContentType="application/vnd.openxmlformats-officedocument.drawingml.chart+xml" PartName="/xl/charts/chart253.xml"/>
  <Override ContentType="application/vnd.openxmlformats-officedocument.drawingml.chart+xml" PartName="/xl/charts/chart482.xml"/>
  <Override ContentType="application/vnd.openxmlformats-officedocument.drawingml.chart+xml" PartName="/xl/charts/chart103.xml"/>
  <Override ContentType="application/vnd.openxmlformats-officedocument.drawingml.chart+xml" PartName="/xl/charts/chart26.xml"/>
  <Override ContentType="application/vnd.openxmlformats-officedocument.drawingml.chart+xml" PartName="/xl/charts/chart296.xml"/>
  <Override ContentType="application/vnd.openxmlformats-officedocument.drawingml.chart+xml" PartName="/xl/charts/chart705.xml"/>
  <Override ContentType="application/vnd.openxmlformats-officedocument.drawingml.chart+xml" PartName="/xl/charts/chart369.xml"/>
  <Override ContentType="application/vnd.openxmlformats-officedocument.drawingml.chart+xml" PartName="/xl/charts/chart555.xml"/>
  <Override ContentType="application/vnd.openxmlformats-officedocument.drawingml.chart+xml" PartName="/xl/charts/chart69.xml"/>
  <Override ContentType="application/vnd.openxmlformats-officedocument.drawingml.chart+xml" PartName="/xl/charts/chart660.xml"/>
  <Override ContentType="application/vnd.openxmlformats-officedocument.drawingml.chart+xml" PartName="/xl/charts/chart598.xml"/>
  <Override ContentType="application/vnd.openxmlformats-officedocument.drawingml.chart+xml" PartName="/xl/charts/chart210.xml"/>
  <Override ContentType="application/vnd.openxmlformats-officedocument.drawingml.chart+xml" PartName="/xl/charts/chart60.xml"/>
  <Override ContentType="application/vnd.openxmlformats-officedocument.drawingml.chart+xml" PartName="/xl/charts/chart640.xml"/>
  <Override ContentType="application/vnd.openxmlformats-officedocument.drawingml.chart+xml" PartName="/xl/charts/chart225.xml"/>
  <Override ContentType="application/vnd.openxmlformats-officedocument.drawingml.chart+xml" PartName="/xl/charts/chart268.xml"/>
  <Override ContentType="application/vnd.openxmlformats-officedocument.drawingml.chart+xml" PartName="/xl/charts/chart174.xml"/>
  <Override ContentType="application/vnd.openxmlformats-officedocument.drawingml.chart+xml" PartName="/xl/charts/chart131.xml"/>
  <Override ContentType="application/vnd.openxmlformats-officedocument.drawingml.chart+xml" PartName="/xl/charts/chart733.xml"/>
  <Override ContentType="application/vnd.openxmlformats-officedocument.drawingml.chart+xml" PartName="/xl/charts/chart512.xml"/>
  <Override ContentType="application/vnd.openxmlformats-officedocument.drawingml.chart+xml" PartName="/xl/charts/chart527.xml"/>
  <Override ContentType="application/vnd.openxmlformats-officedocument.drawingml.chart+xml" PartName="/xl/charts/chart683.xml"/>
  <Override ContentType="application/vnd.openxmlformats-officedocument.drawingml.chart+xml" PartName="/xl/charts/chart6.xml"/>
  <Override ContentType="application/vnd.openxmlformats-officedocument.drawingml.chart+xml" PartName="/xl/charts/chart146.xml"/>
  <Override ContentType="application/vnd.openxmlformats-officedocument.drawingml.chart+xml" PartName="/xl/charts/chart611.xml"/>
  <Override ContentType="application/vnd.openxmlformats-officedocument.drawingml.chart+xml" PartName="/xl/charts/chart189.xml"/>
  <Override ContentType="application/vnd.openxmlformats-officedocument.drawingml.chart+xml" PartName="/xl/charts/chart433.xml"/>
  <Override ContentType="application/vnd.openxmlformats-officedocument.drawingml.chart+xml" PartName="/xl/charts/chart606.xml"/>
  <Override ContentType="application/vnd.openxmlformats-officedocument.drawingml.chart+xml" PartName="/xl/charts/chart476.xml"/>
  <Override ContentType="application/vnd.openxmlformats-officedocument.drawingml.chart+xml" PartName="/xl/charts/chart649.xml"/>
  <Override ContentType="application/vnd.openxmlformats-officedocument.drawingml.chart+xml" PartName="/xl/charts/chart654.xml"/>
  <Override ContentType="application/vnd.openxmlformats-officedocument.drawingml.chart+xml" PartName="/xl/charts/chart32.xml"/>
  <Override ContentType="application/vnd.openxmlformats-officedocument.drawingml.chart+xml" PartName="/xl/charts/chart561.xml"/>
  <Override ContentType="application/vnd.openxmlformats-officedocument.drawingml.chart+xml" PartName="/xl/charts/chart180.xml"/>
  <Override ContentType="application/vnd.openxmlformats-officedocument.drawingml.chart+xml" PartName="/xl/charts/chart75.xml"/>
  <Override ContentType="application/vnd.openxmlformats-officedocument.drawingml.chart+xml" PartName="/xl/charts/chart697.xml"/>
  <Override ContentType="application/vnd.openxmlformats-officedocument.drawingml.chart+xml" PartName="/xl/charts/chart460.xml"/>
  <Override ContentType="application/vnd.openxmlformats-officedocument.drawingml.chart+xml" PartName="/xl/charts/chart82.xml"/>
  <Override ContentType="application/vnd.openxmlformats-officedocument.drawingml.chart+xml" PartName="/xl/charts/chart426.xml"/>
  <Override ContentType="application/vnd.openxmlformats-officedocument.drawingml.chart+xml" PartName="/xl/charts/chart397.xml"/>
  <Override ContentType="application/vnd.openxmlformats-officedocument.drawingml.chart+xml" PartName="/xl/charts/chart612.xml"/>
  <Override ContentType="application/vnd.openxmlformats-officedocument.drawingml.chart+xml" PartName="/xl/charts/chart655.xml"/>
  <Override ContentType="application/vnd.openxmlformats-officedocument.drawingml.chart+xml" PartName="/xl/charts/chart469.xml"/>
  <Override ContentType="application/vnd.openxmlformats-officedocument.drawingml.chart+xml" PartName="/xl/charts/chart648.xml"/>
  <Override ContentType="application/vnd.openxmlformats-officedocument.drawingml.chart+xml" PartName="/xl/charts/chart125.xml"/>
  <Override ContentType="application/vnd.openxmlformats-officedocument.drawingml.chart+xml" PartName="/xl/charts/chart311.xml"/>
  <Override ContentType="application/vnd.openxmlformats-officedocument.drawingml.chart+xml" PartName="/xl/charts/chart48.xml"/>
  <Override ContentType="application/vnd.openxmlformats-officedocument.drawingml.chart+xml" PartName="/xl/charts/chart354.xml"/>
  <Override ContentType="application/vnd.openxmlformats-officedocument.drawingml.chart+xml" PartName="/xl/charts/chart168.xml"/>
  <Override ContentType="application/vnd.openxmlformats-officedocument.drawingml.chart+xml" PartName="/xl/charts/chart605.xml"/>
  <Override ContentType="application/vnd.openxmlformats-officedocument.drawingml.chart+xml" PartName="/xl/charts/chart698.xml"/>
  <Override ContentType="application/vnd.openxmlformats-officedocument.drawingml.chart+xml" PartName="/xl/charts/chart275.xml"/>
  <Override ContentType="application/vnd.openxmlformats-officedocument.drawingml.chart+xml" PartName="/xl/charts/chart347.xml"/>
  <Override ContentType="application/vnd.openxmlformats-officedocument.drawingml.chart+xml" PartName="/xl/charts/chart533.xml"/>
  <Override ContentType="application/vnd.openxmlformats-officedocument.drawingml.chart+xml" PartName="/xl/charts/chart304.xml"/>
  <Override ContentType="application/vnd.openxmlformats-officedocument.drawingml.chart+xml" PartName="/xl/charts/chart381.xml"/>
  <Override ContentType="application/vnd.openxmlformats-officedocument.drawingml.chart+xml" PartName="/xl/charts/chart727.xml"/>
  <Override ContentType="application/vnd.openxmlformats-officedocument.drawingml.chart+xml" PartName="/xl/charts/chart576.xml"/>
  <Override ContentType="application/vnd.openxmlformats-officedocument.drawingml.chart+xml" PartName="/xl/charts/chart682.xml"/>
  <Override ContentType="application/vnd.openxmlformats-officedocument.drawingml.chart+xml" PartName="/xl/charts/chart232.xml"/>
  <Override ContentType="application/vnd.openxmlformats-officedocument.drawingml.chart+xml" PartName="/xl/charts/chart454.xml"/>
  <Override ContentType="application/vnd.openxmlformats-officedocument.drawingml.chart+xml" PartName="/xl/charts/chart11.xml"/>
  <Override ContentType="application/vnd.openxmlformats-officedocument.drawingml.chart+xml" PartName="/xl/charts/chart196.xml"/>
  <Override ContentType="application/vnd.openxmlformats-officedocument.drawingml.chart+xml" PartName="/xl/charts/chart712.xml"/>
  <Override ContentType="application/vnd.openxmlformats-officedocument.drawingml.chart+xml" PartName="/xl/charts/chart548.xml"/>
  <Override ContentType="application/vnd.openxmlformats-officedocument.drawingml.chart+xml" PartName="/xl/charts/chart360.xml"/>
  <Override ContentType="application/vnd.openxmlformats-officedocument.drawingml.chart+xml" PartName="/xl/charts/chart54.xml"/>
  <Override ContentType="application/vnd.openxmlformats-officedocument.drawingml.chart+xml" PartName="/xl/charts/chart97.xml"/>
  <Override ContentType="application/vnd.openxmlformats-officedocument.drawingml.chart+xml" PartName="/xl/charts/chart411.xml"/>
  <Override ContentType="application/vnd.openxmlformats-officedocument.drawingml.chart+xml" PartName="/xl/charts/chart505.xml"/>
  <Override ContentType="application/vnd.openxmlformats-officedocument.drawingml.chart+xml" PartName="/xl/charts/chart661.xml"/>
  <Override ContentType="application/vnd.openxmlformats-officedocument.drawingml.chart+xml" PartName="/xl/charts/chart110.xml"/>
  <Override ContentType="application/vnd.openxmlformats-officedocument.drawingml.chart+xml" PartName="/xl/charts/chart497.xml"/>
  <Override ContentType="application/vnd.openxmlformats-officedocument.drawingml.chart+xml" PartName="/xl/charts/chart153.xml"/>
  <Override ContentType="application/vnd.openxmlformats-officedocument.drawingml.chart+xml" PartName="/xl/charts/chart326.xml"/>
  <Override ContentType="application/vnd.openxmlformats-officedocument.drawingml.chart+xml" PartName="/xl/charts/chart281.xml"/>
  <Override ContentType="application/vnd.openxmlformats-officedocument.drawingml.chart+xml" PartName="/xl/charts/chart627.xml"/>
  <Override ContentType="application/vnd.openxmlformats-officedocument.drawingml.chart+xml" PartName="/xl/charts/chart676.xml"/>
  <Override ContentType="application/vnd.openxmlformats-officedocument.drawingml.chart+xml" PartName="/xl/charts/chart375.xml"/>
  <Override ContentType="application/vnd.openxmlformats-officedocument.drawingml.chart+xml" PartName="/xl/charts/chart633.xml"/>
  <Override ContentType="application/vnd.openxmlformats-officedocument.drawingml.chart+xml" PartName="/xl/charts/chart582.xml"/>
  <Override ContentType="application/vnd.openxmlformats-officedocument.drawingml.chart+xml" PartName="/xl/charts/chart332.xml"/>
  <Override ContentType="application/vnd.openxmlformats-officedocument.drawingml.chart+xml" PartName="/xl/charts/chart204.xml"/>
  <Override ContentType="application/vnd.openxmlformats-officedocument.drawingml.chart+xml" PartName="/xl/charts/chart119.xml"/>
  <Override ContentType="application/vnd.openxmlformats-officedocument.drawingml.chart+xml" PartName="/xl/charts/chart247.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B285 Requirements" sheetId="1" r:id="rId5"/>
    <sheet state="visible" name="Standardized Definitions" sheetId="2" r:id="rId6"/>
    <sheet state="visible" name="INPUT HERE" sheetId="3" r:id="rId7"/>
    <sheet state="hidden" name="MINOR Q1" sheetId="4" r:id="rId8"/>
    <sheet state="hidden" name="MINOR Q2" sheetId="5" r:id="rId9"/>
    <sheet state="hidden" name="MINOR Q3" sheetId="6" r:id="rId10"/>
    <sheet state="hidden" name="MINOR Q4" sheetId="7" r:id="rId11"/>
    <sheet state="hidden" name="MAJOR Q1" sheetId="8" r:id="rId12"/>
    <sheet state="hidden" name="MAJOR Q2" sheetId="9" r:id="rId13"/>
    <sheet state="hidden" name="MAJOR Q3" sheetId="10" r:id="rId14"/>
    <sheet state="hidden" name="MAJOR Q4" sheetId="11" r:id="rId15"/>
    <sheet state="visible" name="Q1 SUSPENSION AND EXPULSION " sheetId="12" r:id="rId16"/>
    <sheet state="visible" name="Q2 SUSPENSION AND EXPULSION" sheetId="13" r:id="rId17"/>
    <sheet state="visible" name="Q3 SUSPENSION AND EXPULSION" sheetId="14" r:id="rId18"/>
    <sheet state="visible" name="Q4 SUSPENSION AND EXPULSION" sheetId="15" r:id="rId19"/>
    <sheet state="visible" name="ANNUAL SUSPENSION &amp; EXPULSION " sheetId="16" r:id="rId20"/>
    <sheet state="visible" name="Vacancy" sheetId="17" r:id="rId21"/>
    <sheet state="visible" name="Average Class Size" sheetId="18" r:id="rId22"/>
    <sheet state="visible" name="Pupil Placement" sheetId="19" r:id="rId23"/>
    <sheet state="visible" name="Training Received" sheetId="20" r:id="rId24"/>
    <sheet state="visible" name="Ratios" sheetId="21" r:id="rId25"/>
    <sheet state="hidden" name="ALL Discipline Tracking" sheetId="22" r:id="rId26"/>
  </sheets>
  <definedNames/>
  <calcPr/>
</workbook>
</file>

<file path=xl/sharedStrings.xml><?xml version="1.0" encoding="utf-8"?>
<sst xmlns="http://schemas.openxmlformats.org/spreadsheetml/2006/main" count="2276" uniqueCount="453">
  <si>
    <t>Standardized Discipline Definitions</t>
  </si>
  <si>
    <r>
      <rPr>
        <rFont val="Calibri"/>
        <b/>
        <color theme="1"/>
        <sz val="12.0"/>
      </rPr>
      <t>Disparities in school discipline</t>
    </r>
    <r>
      <rPr>
        <rFont val="Calibri"/>
        <color theme="1"/>
        <sz val="12.0"/>
      </rPr>
      <t xml:space="preserve"> - The consequences experienced by subgroups of students (e.g., based on</t>
    </r>
  </si>
  <si>
    <t>race/ethnicity, disability, and sexual orientation) who are disproportionately or differentially disciplined</t>
  </si>
  <si>
    <t>at school, including minor behavior incidents and major behavior referrals, and are overrepresented in</t>
  </si>
  <si>
    <t>rates of exclusionary discipline (school suspension and expulsion).</t>
  </si>
  <si>
    <r>
      <rPr>
        <rFont val="Calibri"/>
        <b/>
        <color theme="1"/>
        <sz val="12.0"/>
      </rPr>
      <t xml:space="preserve">Disproportionality </t>
    </r>
    <r>
      <rPr>
        <rFont val="Calibri"/>
        <color theme="1"/>
        <sz val="12.0"/>
      </rPr>
      <t>- A particular group (based on any personal characteristic) being represented in a</t>
    </r>
  </si>
  <si>
    <t>given category at a significantly higher or lower rate than other groups.</t>
  </si>
  <si>
    <t>AB 285 Disproportionate Data Tracking Template</t>
  </si>
  <si>
    <t>https://safesupportivelearning.ed.gov/addressing-root-causes-disparities-school-discipline</t>
  </si>
  <si>
    <t>Standardized Definitions for Student Offenses and Sanctions</t>
  </si>
  <si>
    <t>School Year:</t>
  </si>
  <si>
    <t>26-27</t>
  </si>
  <si>
    <t>School Name:</t>
  </si>
  <si>
    <t>FuturEdge Academy ES</t>
  </si>
  <si>
    <t>School Code:</t>
  </si>
  <si>
    <t>District:</t>
  </si>
  <si>
    <t>FuturEdge Charter Academy</t>
  </si>
  <si>
    <t>District Code:</t>
  </si>
  <si>
    <t xml:space="preserve">Contact Name: </t>
  </si>
  <si>
    <t>Kristen Guthrie</t>
  </si>
  <si>
    <t>Contact Email:</t>
  </si>
  <si>
    <t>kristen.guthrie@futuredgeacademy.org</t>
  </si>
  <si>
    <t>The passage of Assembly Bill (AB) 490 in 2019 amended Chapter 385A of Nevada Revised Statutes (NRS) by adding a new section regarding the collection and reporting of student discipline data.  Section 2 of NRS 385A.840 requires the Nevada Department of Education (NDE) to “establish standard definitions of an offense for which a pupil may be disciplined and any related sanctions.</t>
  </si>
  <si>
    <t>With the passage of Assembly Bill (AB) 285 during the 82nd Legislative Session (2023), each public school is</t>
  </si>
  <si>
    <t>required to collect quarterly data related to student discipline and the progressive discipline of pupils and onsite</t>
  </si>
  <si>
    <t>review of disciplinary decisions. The metrics include:</t>
  </si>
  <si>
    <t>The number of expulsions and suspensions of pupils</t>
  </si>
  <si>
    <t>The number of vacant staff positions in the school</t>
  </si>
  <si>
    <t>The average class size for each grade in the school</t>
  </si>
  <si>
    <t>The implementation of each progressive discipline plan based on restorative justice</t>
  </si>
  <si>
    <t>School Name</t>
  </si>
  <si>
    <t>The training received by teachers and administrators regarding each progressive discipline plan based on restoravive justice</t>
  </si>
  <si>
    <t>The number of placements of pupils in another school</t>
  </si>
  <si>
    <t>School Year</t>
  </si>
  <si>
    <t>The ratio of pupils to school counselors, school psychologists, and school social workers</t>
  </si>
  <si>
    <t>EntityID</t>
  </si>
  <si>
    <t>The data must be aggregated by the types of offense and into the following subgroups:</t>
  </si>
  <si>
    <t>Contact Person</t>
  </si>
  <si>
    <t>Contact Email</t>
  </si>
  <si>
    <t>Pupils who are economically disadvantaged</t>
  </si>
  <si>
    <t>Pupils from major racial and ethnic groups</t>
  </si>
  <si>
    <t>Pupils with disabilities</t>
  </si>
  <si>
    <t>Pupils who are English learners</t>
  </si>
  <si>
    <t>Pupils who are migratory children</t>
  </si>
  <si>
    <t>Gender</t>
  </si>
  <si>
    <t>Pupils who are homeless</t>
  </si>
  <si>
    <t>Pupils in foster care</t>
  </si>
  <si>
    <t>Pupils whose parent or guardian is a member of the armed forces of the united states, a reserve</t>
  </si>
  <si>
    <t>Component thereof, or the national guard</t>
  </si>
  <si>
    <t>These metrics must be collected quarterly for the 2025-26 school and reported to the following entities by</t>
  </si>
  <si>
    <t>August 1 of every year:</t>
  </si>
  <si>
    <t>2026-2027</t>
  </si>
  <si>
    <t>The board of trustees of the school district or the governing body of the public school</t>
  </si>
  <si>
    <t>The Joint Interim Standing Committee on Education</t>
  </si>
  <si>
    <t>The Superintendent of Public Instruction</t>
  </si>
  <si>
    <t>The Department of Education</t>
  </si>
  <si>
    <t>The Department of Education has provided this template to collect and report the data which includes business</t>
  </si>
  <si>
    <t>rules for each of the metrics, which are located on the corresponding tab.</t>
  </si>
  <si>
    <t>Quarter Definition:</t>
  </si>
  <si>
    <r>
      <rPr>
        <rFont val="Calibri"/>
        <b/>
        <color theme="1"/>
        <sz val="12.0"/>
      </rPr>
      <t>Quarter 1</t>
    </r>
    <r>
      <rPr>
        <rFont val="Calibri"/>
        <color theme="1"/>
        <sz val="12.0"/>
      </rPr>
      <t>: July 1, 2023 – September 30, 2023</t>
    </r>
  </si>
  <si>
    <r>
      <rPr>
        <rFont val="Calibri"/>
        <b/>
        <color theme="1"/>
        <sz val="12.0"/>
      </rPr>
      <t>Quarter 2</t>
    </r>
    <r>
      <rPr>
        <rFont val="Calibri"/>
        <color theme="1"/>
        <sz val="12.0"/>
      </rPr>
      <t>: October 1, 2023 – December 31, 2023</t>
    </r>
  </si>
  <si>
    <r>
      <rPr>
        <rFont val="Calibri"/>
        <b/>
        <color theme="1"/>
        <sz val="12.0"/>
      </rPr>
      <t>Quarter 3</t>
    </r>
    <r>
      <rPr>
        <rFont val="Calibri"/>
        <color theme="1"/>
        <sz val="12.0"/>
      </rPr>
      <t>: January 1, 2024 – March 31, 2024</t>
    </r>
  </si>
  <si>
    <r>
      <rPr>
        <rFont val="Calibri"/>
        <b/>
        <color theme="1"/>
        <sz val="12.0"/>
      </rPr>
      <t>Quarter 4</t>
    </r>
    <r>
      <rPr>
        <rFont val="Calibri"/>
        <color theme="1"/>
        <sz val="12.0"/>
      </rPr>
      <t>: April 1, 2024 – June 30, 2024</t>
    </r>
  </si>
  <si>
    <t xml:space="preserve">* School data files will need to be uploaded to the district folder in Bighorn on or before August 1 of every year.  </t>
  </si>
  <si>
    <t xml:space="preserve">For questions related to the requirements of AB 285 or data collection Business Rules, please contact Lexi Kovalovich, </t>
  </si>
  <si>
    <t>lexi.kovalovich@doe.nv.gov</t>
  </si>
  <si>
    <r>
      <rPr>
        <rFont val="Calibri"/>
        <b/>
        <color rgb="FF000000"/>
        <sz val="14.0"/>
      </rPr>
      <t>Instructions</t>
    </r>
    <r>
      <rPr>
        <rFont val="Calibri"/>
        <color rgb="FF000000"/>
        <sz val="14.0"/>
      </rPr>
      <t xml:space="preserve">:
1. Input enrollment by subgroup. Students can fall into more than one category - for example, if a student is a female with an IEP, add one to both female and to IEP. Data will auto populate into "Suspension and Expulsion" tabs below.
2. In the
 bullying and cyberbullying sections, enter data based on subgroup. Note that if a student has more than one incident of bullying or cyberbullying, input the number of incidents for that quarter.
3. Input Suspensions and Expulsions. Note that if a student has more than one suspension/expulsion, input the number of suspensions or expulsions that student has for that quarter.
4. The total number of students who were suspended or expelled will autopopulate on this sheet in the column labeled "Total" as well as on the "Suspension and Expulsion" tabs.
5. This sheet has rows for Quarter 1, Quarter 2, Quarter 3, and Quarter 4. Fill in this sheet throughout the year, only using as many terms as is applicable to you.
</t>
    </r>
    <r>
      <rPr>
        <rFont val="Calibri"/>
        <b/>
        <color rgb="FF000000"/>
        <sz val="14.0"/>
      </rPr>
      <t xml:space="preserve">If you have questions about technical assistance for using this sheet, contact Emily Schaldach at eschaldach@unr.edu. If you have questions about reporting requirements, email Lexi Kovalovich at lexi.kovalovich@doe.nv.gov
</t>
    </r>
    <r>
      <rPr>
        <rFont val="Calibri"/>
        <color rgb="FF000000"/>
        <sz val="14.0"/>
      </rPr>
      <t xml:space="preserve">
</t>
    </r>
  </si>
  <si>
    <t xml:space="preserve">For technical assistance and questions related to the template, please contact Emily Schaldach, </t>
  </si>
  <si>
    <t>eschaldach@unr.edu</t>
  </si>
  <si>
    <r>
      <rPr>
        <rFont val="Calibri"/>
        <b/>
        <color rgb="FF000000"/>
        <sz val="14.0"/>
      </rPr>
      <t>Instructions</t>
    </r>
    <r>
      <rPr>
        <rFont val="Calibri"/>
        <color rgb="FF000000"/>
        <sz val="14.0"/>
      </rPr>
      <t xml:space="preserve">:
1. Input enrollment by subgroup. Students can fall into more than one category - for example, if a student is a female with an IEP, add one to both female and to IEP. Enrollement number will autopopulate into the "Suspension and Expulsion" tabs.
2. Input the number of bullying and cyberbullying incidents, per the table based on subgroup. Note that if a student has more than one incident of bullying or cyberbullying, input the number of incidents for that quarter.
3. Input Suspensions and Expulsions. Note that if a student has more than one suspension/expulsion, input the number of suspensions or expulsions that student has for that quarter.
4. The total number of students who were suspended or expelled will autopopulate on this sheet in the column labeled "Total" as well as on the "Suspension and Expulsion" tabs.
5. This sheet has rows for Quarter 1, Quarter 2, Quarter 3, and Quarter 4. Fill in this sheet throughout the year, only using as many terms as is applicable to you.
</t>
    </r>
    <r>
      <rPr>
        <rFont val="Calibri"/>
        <b/>
        <color rgb="FF000000"/>
        <sz val="14.0"/>
      </rPr>
      <t xml:space="preserve">If you have questions about technical assistance for using this sheet, contact Emily Schaldach at eschaldach@unr.edu. If you have questions about reporting requirements, email Lexi Kovalovich at lexi.kovalovich@doe.nv.gov
</t>
    </r>
    <r>
      <rPr>
        <rFont val="Calibri"/>
        <color rgb="FF000000"/>
        <sz val="14.0"/>
      </rPr>
      <t xml:space="preserve">
</t>
    </r>
  </si>
  <si>
    <t>QUARTER 1</t>
  </si>
  <si>
    <t>TOTAL STUDENT POPULATION NUMBERS (Q1)</t>
  </si>
  <si>
    <t>BULLYING AND CYBER BULLYING (Q1)</t>
  </si>
  <si>
    <t>SUSPENSIONS (Q1)</t>
  </si>
  <si>
    <t>EXPULSIONS (Q1)</t>
  </si>
  <si>
    <t>Subgroup</t>
  </si>
  <si>
    <t>Total Number of Students Deemed Habitual Disciplinary Problems NRS 392.4655 (Q1)</t>
  </si>
  <si>
    <t>Total Number of Students Suspended (Q1)</t>
  </si>
  <si>
    <t>Total Number of Students Expelled (Q1)</t>
  </si>
  <si>
    <t>Student population by subgroup/race</t>
  </si>
  <si>
    <t>Bullying Behaviors - Number of Bullying Incidents</t>
  </si>
  <si>
    <t>Bullying Behaviors - Number of Cyber Bullying Incidents</t>
  </si>
  <si>
    <t>Violent Behaviors</t>
  </si>
  <si>
    <t>Substance Use Behaviors</t>
  </si>
  <si>
    <t>Weapons Involved Behaviors</t>
  </si>
  <si>
    <t>Prohibited Behaviors</t>
  </si>
  <si>
    <t>Disruptions of Class/School Activities</t>
  </si>
  <si>
    <t>Threat Behaviors</t>
  </si>
  <si>
    <t>Violations of School Rules</t>
  </si>
  <si>
    <r>
      <rPr>
        <rFont val="Calibri"/>
        <color rgb="FF000000"/>
        <sz val="12.0"/>
      </rPr>
      <t xml:space="preserve">Attendance Related Behaviors </t>
    </r>
    <r>
      <rPr>
        <rFont val="Calibri"/>
        <b/>
        <color rgb="FFC00000"/>
        <sz val="12.0"/>
      </rPr>
      <t xml:space="preserve">(attendance code only) </t>
    </r>
  </si>
  <si>
    <r>
      <rPr>
        <rFont val="Calibri"/>
        <b/>
        <color rgb="FF000000"/>
        <sz val="12.0"/>
      </rPr>
      <t xml:space="preserve">Total Number of Students Who Were Suspended </t>
    </r>
    <r>
      <rPr>
        <rFont val="Calibri"/>
        <b/>
        <color rgb="FFC00000"/>
        <sz val="12.0"/>
      </rPr>
      <t>(all behaviors/ reasons)</t>
    </r>
  </si>
  <si>
    <r>
      <rPr>
        <rFont val="Calibri"/>
        <color rgb="FF000000"/>
        <sz val="12.0"/>
      </rPr>
      <t xml:space="preserve">Attendance Related Behaviors </t>
    </r>
    <r>
      <rPr>
        <rFont val="Calibri"/>
        <b/>
        <color rgb="FFC00000"/>
        <sz val="12.0"/>
      </rPr>
      <t xml:space="preserve">(attendance code only) </t>
    </r>
  </si>
  <si>
    <r>
      <rPr>
        <rFont val="Calibri"/>
        <b/>
        <color rgb="FF000000"/>
        <sz val="12.0"/>
      </rPr>
      <t xml:space="preserve">Total Number of Students who were expelled </t>
    </r>
    <r>
      <rPr>
        <rFont val="Calibri"/>
        <b/>
        <color rgb="FFC00000"/>
        <sz val="12.0"/>
      </rPr>
      <t>(all behaviors/ reasons)</t>
    </r>
  </si>
  <si>
    <t>Reported Incidents</t>
  </si>
  <si>
    <t>Reported Students</t>
  </si>
  <si>
    <t>Incidents with discrimination Based on Race</t>
  </si>
  <si>
    <t>Determined to be Unsubstantiated Bullying Incidents</t>
  </si>
  <si>
    <t>Determined to be Substantiated Bullying Incidents</t>
  </si>
  <si>
    <t>Of Unsubstantiated How Many Students Were Suspended</t>
  </si>
  <si>
    <t>Of Subsantiated How Many Students Were Suspended</t>
  </si>
  <si>
    <t>Of Unsubstantiated How Many Students Were Expelled</t>
  </si>
  <si>
    <t>Of Substantiated How Many Students Were Expelled</t>
  </si>
  <si>
    <t>Discrimination Based on Race</t>
  </si>
  <si>
    <t>Determined to be Unsubstantiated Bullying</t>
  </si>
  <si>
    <t>Determined to be Substantiated Bullying</t>
  </si>
  <si>
    <t>Of Substantiated How Many Students Were Suspended</t>
  </si>
  <si>
    <t>Violence to Other Students</t>
  </si>
  <si>
    <t>Violence to School Staff</t>
  </si>
  <si>
    <t>Sexual Assault</t>
  </si>
  <si>
    <t>Distribution of Controlled Substances</t>
  </si>
  <si>
    <t>Possession or Use of Controlled Substances</t>
  </si>
  <si>
    <t>Possession or Use of Alcoholic Beverages</t>
  </si>
  <si>
    <t>Possession of Non-Firearm Weapons</t>
  </si>
  <si>
    <t>Possession  of Firearms (Guns Free School Act)</t>
  </si>
  <si>
    <t>Code of Honor Violations</t>
  </si>
  <si>
    <t>Possession of Weapons</t>
  </si>
  <si>
    <t>Total Q1 Enrollment</t>
  </si>
  <si>
    <t>Male</t>
  </si>
  <si>
    <t>Female</t>
  </si>
  <si>
    <t>Instructions:</t>
  </si>
  <si>
    <t>Minor Disproportionate Discipline Tracking and Implementation - by race</t>
  </si>
  <si>
    <t>Gender Non-Conforming/ Trans/NB</t>
  </si>
  <si>
    <t>Disproportionate Data Tracking and Implementation - by sub-population</t>
  </si>
  <si>
    <t>1. Input total School Enrollment &gt;&gt;</t>
  </si>
  <si>
    <t>Total School Enrollment</t>
  </si>
  <si>
    <t>1. Input enrollment by sub-population (students can fall in more than one category - for example if a student is female with an IEP, add one to both female and IEP) &gt;&gt;&gt;</t>
  </si>
  <si>
    <t>American Indian/ Alaskan Native</t>
  </si>
  <si>
    <t>Asian</t>
  </si>
  <si>
    <t>Black</t>
  </si>
  <si>
    <t>Hispanic/ Latino</t>
  </si>
  <si>
    <t>Two or More Races</t>
  </si>
  <si>
    <t>Pacific Islander</t>
  </si>
  <si>
    <t>White</t>
  </si>
  <si>
    <t>TOTAL</t>
  </si>
  <si>
    <t>EL</t>
  </si>
  <si>
    <t>Foster</t>
  </si>
  <si>
    <t>FRL</t>
  </si>
  <si>
    <t>Homeless</t>
  </si>
  <si>
    <t>IEP</t>
  </si>
  <si>
    <t>American Indian</t>
  </si>
  <si>
    <t>MIG</t>
  </si>
  <si>
    <t>Military</t>
  </si>
  <si>
    <t>2. Input enrollment by race &gt;&gt;</t>
  </si>
  <si>
    <t>Student Enrollment by Race</t>
  </si>
  <si>
    <t>Student Enrollment by sub-population</t>
  </si>
  <si>
    <t xml:space="preserve">1. Enrollment and Minor ODRs will autopopulate from the INPUT HERE sheet. Percentage, Risk Index, Risk Ratio, and deviations will auto populate and update graphs. </t>
  </si>
  <si>
    <t>AVERAGE</t>
  </si>
  <si>
    <t>3. Input ODR by Race, if a student has more than one ODR, input 1</t>
  </si>
  <si>
    <t>Minor ODR by Race (# of students with ODR)</t>
  </si>
  <si>
    <t>2. Input ODR by sub-population into blue cells, if a student has more than one ODR, input 1</t>
  </si>
  <si>
    <t>Minor ODR by sub-population (# of students with ODR)</t>
  </si>
  <si>
    <t>Percentage of enrolled students with ODRs by race</t>
  </si>
  <si>
    <t>Percentage of enrolled students with ODRs by sub population</t>
  </si>
  <si>
    <t>Risk Index for ODR</t>
  </si>
  <si>
    <t>Hispanic/Latino</t>
  </si>
  <si>
    <t>4. Percentage, Risk Index, Risk Ratio, and deviations will auto populate</t>
  </si>
  <si>
    <t>Risk Ratio compared to all student</t>
  </si>
  <si>
    <t>Two or More</t>
  </si>
  <si>
    <t>3. Percentage, Risk Index, Risk Ratio, and deviations will auto populate</t>
  </si>
  <si>
    <t>Risk Ratio compared to all students</t>
  </si>
  <si>
    <t>Deviation from average (1)</t>
  </si>
  <si>
    <t xml:space="preserve">Risk Ratio compared to white students </t>
  </si>
  <si>
    <t>Definitions:</t>
  </si>
  <si>
    <t>Deviation from white students (1)</t>
  </si>
  <si>
    <r>
      <rPr>
        <rFont val="Calibri"/>
        <b/>
        <color theme="1"/>
        <sz val="12.0"/>
      </rPr>
      <t>ODR</t>
    </r>
    <r>
      <rPr>
        <rFont val="Calibri"/>
        <color theme="1"/>
        <sz val="12.0"/>
      </rPr>
      <t>- Office discipline referral</t>
    </r>
  </si>
  <si>
    <r>
      <rPr>
        <rFont val="Calibri"/>
        <b/>
        <color theme="1"/>
        <sz val="12.0"/>
      </rPr>
      <t>ODR</t>
    </r>
    <r>
      <rPr>
        <rFont val="Calibri"/>
        <color theme="1"/>
        <sz val="12.0"/>
      </rPr>
      <t>- Office discipline referral</t>
    </r>
  </si>
  <si>
    <r>
      <rPr>
        <rFont val="Calibri"/>
        <b/>
        <color theme="1"/>
        <sz val="12.0"/>
      </rPr>
      <t>Risk Index</t>
    </r>
    <r>
      <rPr>
        <rFont val="Calibri"/>
        <color theme="1"/>
        <sz val="12.0"/>
      </rPr>
      <t>- percentage of a group that receives an ODR</t>
    </r>
  </si>
  <si>
    <r>
      <rPr>
        <rFont val="Calibri"/>
        <b/>
        <color theme="1"/>
        <sz val="12.0"/>
      </rPr>
      <t>Risk Index</t>
    </r>
    <r>
      <rPr>
        <rFont val="Calibri"/>
        <color theme="1"/>
        <sz val="12.0"/>
      </rPr>
      <t>- percentage of a group that receives an ODR</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</si>
  <si>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</si>
  <si>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represents the likelihood of an ODR for one group in in relation to a comparison group</t>
    </r>
  </si>
  <si>
    <t>Risk index of target group / risk index of comparison group = risk ratio</t>
  </si>
  <si>
    <t>Notes:</t>
  </si>
  <si>
    <r>
      <rPr>
        <rFont val="Calibri"/>
        <b/>
        <color theme="1"/>
        <sz val="12.0"/>
      </rPr>
      <t>Risk Ratio</t>
    </r>
    <r>
      <rPr>
        <rFont val="Calibri"/>
        <color theme="1"/>
        <sz val="12.0"/>
      </rPr>
      <t xml:space="preserve"> - boxes highlighted in RED indicate a student group that has an above average chance of an ODR (compared to all students or compared to white students)</t>
    </r>
  </si>
  <si>
    <r>
      <rPr>
        <rFont val="Calibri"/>
        <b/>
        <color theme="1"/>
        <sz val="12.0"/>
      </rPr>
      <t>Risk Ratio</t>
    </r>
    <r>
      <rPr>
        <rFont val="Calibri"/>
        <color theme="1"/>
        <sz val="12.0"/>
      </rPr>
      <t xml:space="preserve"> - boxes highlighted in RED indicate a student group that has an above average chance of an ODR (compared to all students)</t>
    </r>
  </si>
  <si>
    <r>
      <rPr>
        <rFont val="Calibri"/>
        <b/>
        <color theme="1"/>
        <sz val="12.0"/>
      </rPr>
      <t>Risk Ratio Comparison Graphs</t>
    </r>
    <r>
      <rPr>
        <rFont val="Calibri"/>
        <color theme="1"/>
        <sz val="12.0"/>
      </rPr>
      <t xml:space="preserve"> - Negative (green) values indicate student population has a lower chance of an ODR than comparison group (either all students or white students) Positive (red) values indicate student population has a higher chance of an ODR than comparison group</t>
    </r>
  </si>
  <si>
    <r>
      <rPr>
        <rFont val="Calibri"/>
        <b/>
        <color theme="1"/>
        <sz val="12.0"/>
      </rPr>
      <t>Risk Ratio Comparison Graphs</t>
    </r>
    <r>
      <rPr>
        <rFont val="Calibri"/>
        <color theme="1"/>
        <sz val="12.0"/>
      </rPr>
      <t xml:space="preserve"> - Negative (green) values indicate student population has a lower chance of an ODR than the comparison group of "all students". Positive (red) values indicate student population has a higher chance of an ODR than comparison group</t>
    </r>
  </si>
  <si>
    <r>
      <rPr>
        <rFont val="Calibri"/>
        <b/>
        <color theme="1"/>
        <sz val="12.0"/>
      </rPr>
      <t>ODR</t>
    </r>
    <r>
      <rPr>
        <rFont val="Calibri"/>
        <color theme="1"/>
        <sz val="12.0"/>
      </rPr>
      <t>- Office discipline referral</t>
    </r>
  </si>
  <si>
    <r>
      <rPr>
        <rFont val="Calibri"/>
        <b/>
        <color theme="1"/>
        <sz val="12.0"/>
      </rPr>
      <t>ODR</t>
    </r>
    <r>
      <rPr>
        <rFont val="Calibri"/>
        <color theme="1"/>
        <sz val="12.0"/>
      </rPr>
      <t>- Office discipline referral</t>
    </r>
  </si>
  <si>
    <r>
      <rPr>
        <rFont val="Calibri"/>
        <b/>
        <color theme="1"/>
        <sz val="12.0"/>
      </rPr>
      <t>Risk Index</t>
    </r>
    <r>
      <rPr>
        <rFont val="Calibri"/>
        <color theme="1"/>
        <sz val="12.0"/>
      </rPr>
      <t>- percentage of a group that receives an ODR</t>
    </r>
  </si>
  <si>
    <r>
      <rPr>
        <rFont val="Calibri"/>
        <b/>
        <color theme="1"/>
        <sz val="12.0"/>
      </rPr>
      <t>Risk Index</t>
    </r>
    <r>
      <rPr>
        <rFont val="Calibri"/>
        <color theme="1"/>
        <sz val="12.0"/>
      </rPr>
      <t>- percentage of a group that receives an ODR</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</si>
  <si>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</si>
  <si>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</si>
  <si>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xml:space="preserve"> - boxes highlighted in RED indicate a student group that has an above average chance of an ODR (compared to all students or compared to white students)</t>
    </r>
  </si>
  <si>
    <r>
      <rPr>
        <rFont val="Calibri"/>
        <b/>
        <color theme="1"/>
        <sz val="12.0"/>
      </rPr>
      <t>Risk Ratio</t>
    </r>
    <r>
      <rPr>
        <rFont val="Calibri"/>
        <color theme="1"/>
        <sz val="12.0"/>
      </rPr>
      <t xml:space="preserve"> - boxes highlighted in RED indicate a student group that has an above average chance of an ODR (compared to all students)</t>
    </r>
  </si>
  <si>
    <r>
      <rPr>
        <rFont val="Calibri"/>
        <b/>
        <color theme="1"/>
        <sz val="12.0"/>
      </rPr>
      <t>Risk Ratio Comparison Graphs</t>
    </r>
    <r>
      <rPr>
        <rFont val="Calibri"/>
        <color theme="1"/>
        <sz val="12.0"/>
      </rPr>
      <t xml:space="preserve"> - Negative (green) values indicate student population has a lower chance of an ODR than comparison group (either all students or white students) Positive (red) values indicate student population has a higher chance of an ODR than comparison group</t>
    </r>
  </si>
  <si>
    <r>
      <rPr>
        <rFont val="Calibri"/>
        <b/>
        <color theme="1"/>
        <sz val="12.0"/>
      </rPr>
      <t>Risk Ratio Comparison Graphs</t>
    </r>
    <r>
      <rPr>
        <rFont val="Calibri"/>
        <color theme="1"/>
        <sz val="12.0"/>
      </rPr>
      <t xml:space="preserve"> - Negative (green) values indicate student population has a lower chance of an ODR than the comparison group of "all students". Positive (red) values indicate student population has a higher chance of an ODR than comparison group</t>
    </r>
  </si>
  <si>
    <r>
      <rPr>
        <rFont val="Calibri"/>
        <b/>
        <color theme="1"/>
        <sz val="12.0"/>
      </rPr>
      <t>ODR</t>
    </r>
    <r>
      <rPr>
        <rFont val="Calibri"/>
        <color theme="1"/>
        <sz val="12.0"/>
      </rPr>
      <t>- Office discipline referral</t>
    </r>
  </si>
  <si>
    <r>
      <rPr>
        <rFont val="Calibri"/>
        <b/>
        <color theme="1"/>
        <sz val="12.0"/>
      </rPr>
      <t>ODR</t>
    </r>
    <r>
      <rPr>
        <rFont val="Calibri"/>
        <color theme="1"/>
        <sz val="12.0"/>
      </rPr>
      <t>- Office discipline referral</t>
    </r>
  </si>
  <si>
    <r>
      <rPr>
        <rFont val="Calibri"/>
        <b/>
        <color theme="1"/>
        <sz val="12.0"/>
      </rPr>
      <t>Risk Index</t>
    </r>
    <r>
      <rPr>
        <rFont val="Calibri"/>
        <color theme="1"/>
        <sz val="12.0"/>
      </rPr>
      <t>- percentage of a group that receives an ODR</t>
    </r>
  </si>
  <si>
    <r>
      <rPr>
        <rFont val="Calibri"/>
        <b/>
        <color theme="1"/>
        <sz val="12.0"/>
      </rPr>
      <t>Risk Index</t>
    </r>
    <r>
      <rPr>
        <rFont val="Calibri"/>
        <color theme="1"/>
        <sz val="12.0"/>
      </rPr>
      <t>- percentage of a group that receives an ODR</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</si>
  <si>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</si>
  <si>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</si>
  <si>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xml:space="preserve"> - boxes highlighted in RED indicate a student group that has an above average chance of an ODR (compared to all students or compared to white students)</t>
    </r>
  </si>
  <si>
    <t>QUARTER 2</t>
  </si>
  <si>
    <r>
      <rPr>
        <rFont val="Calibri"/>
        <b/>
        <color theme="1"/>
        <sz val="12.0"/>
      </rPr>
      <t>Risk Ratio</t>
    </r>
    <r>
      <rPr>
        <rFont val="Calibri"/>
        <color theme="1"/>
        <sz val="12.0"/>
      </rPr>
      <t xml:space="preserve"> - boxes highlighted in RED indicate a student group that has an above average chance of an ODR (compared to all students)</t>
    </r>
  </si>
  <si>
    <r>
      <rPr>
        <rFont val="Calibri"/>
        <b/>
        <color theme="1"/>
        <sz val="12.0"/>
      </rPr>
      <t>Risk Ratio Comparison Graphs</t>
    </r>
    <r>
      <rPr>
        <rFont val="Calibri"/>
        <color theme="1"/>
        <sz val="12.0"/>
      </rPr>
      <t xml:space="preserve"> - Negative (green) values indicate student population has a lower chance of an ODR than comparison group (either all students or white students) Positive (red) values indicate student population has a higher chance of an ODR than comparison group</t>
    </r>
  </si>
  <si>
    <t>TOTAL STUDENT POPULATION NUMBERS (Q2)</t>
  </si>
  <si>
    <r>
      <rPr>
        <rFont val="Calibri"/>
        <b/>
        <color theme="1"/>
        <sz val="12.0"/>
      </rPr>
      <t>Risk Ratio Comparison Graphs</t>
    </r>
    <r>
      <rPr>
        <rFont val="Calibri"/>
        <color theme="1"/>
        <sz val="12.0"/>
      </rPr>
      <t xml:space="preserve"> - Negative (green) values indicate student population has a lower chance of an ODR than the comparison group of "all students". Positive (red) values indicate student population has a higher chance of an ODR than comparison group</t>
    </r>
  </si>
  <si>
    <t>BULLYING AND CYBER BULLYING (Q2)</t>
  </si>
  <si>
    <t>SUSPENSIONS (Q2)</t>
  </si>
  <si>
    <t>EXPULSIONS (Q2)</t>
  </si>
  <si>
    <t>Total Number of Students Deemed Habitual Disciplinary Problems NRS 392.4655 (Q2)</t>
  </si>
  <si>
    <t>Total Number of Students Suspended (Q2)</t>
  </si>
  <si>
    <t>Total Number of Students Expelled (Q2)</t>
  </si>
  <si>
    <r>
      <rPr>
        <rFont val="Calibri"/>
        <color rgb="FF000000"/>
        <sz val="12.0"/>
      </rPr>
      <t xml:space="preserve">Attendance Related Behaviors </t>
    </r>
    <r>
      <rPr>
        <rFont val="Calibri"/>
        <b/>
        <color rgb="FFC00000"/>
        <sz val="12.0"/>
      </rPr>
      <t xml:space="preserve">(attendance code only) </t>
    </r>
  </si>
  <si>
    <r>
      <rPr>
        <rFont val="Calibri"/>
        <b/>
        <color rgb="FF000000"/>
        <sz val="12.0"/>
      </rPr>
      <t xml:space="preserve">Total Number of Students Who Were Suspended </t>
    </r>
    <r>
      <rPr>
        <rFont val="Calibri"/>
        <b/>
        <color rgb="FFC00000"/>
        <sz val="12.0"/>
      </rPr>
      <t>(all behaviors/ reasons)</t>
    </r>
  </si>
  <si>
    <r>
      <rPr>
        <rFont val="Calibri"/>
        <color rgb="FF000000"/>
        <sz val="12.0"/>
      </rPr>
      <t xml:space="preserve">Attendance Related Behaviors </t>
    </r>
    <r>
      <rPr>
        <rFont val="Calibri"/>
        <b/>
        <color rgb="FFC00000"/>
        <sz val="12.0"/>
      </rPr>
      <t xml:space="preserve">(attendance code only) </t>
    </r>
  </si>
  <si>
    <r>
      <rPr>
        <rFont val="Calibri"/>
        <b/>
        <color rgb="FF000000"/>
        <sz val="12.0"/>
      </rPr>
      <t xml:space="preserve">Total Number of Students who were expelled </t>
    </r>
    <r>
      <rPr>
        <rFont val="Calibri"/>
        <b/>
        <color rgb="FFC00000"/>
        <sz val="12.0"/>
      </rPr>
      <t>(all behaviors/ reasons)</t>
    </r>
  </si>
  <si>
    <t xml:space="preserve">1. Input total School Enrollment &gt;&gt; </t>
  </si>
  <si>
    <t>Total Q2 Enrollment</t>
  </si>
  <si>
    <r>
      <rPr>
        <rFont val="Calibri"/>
        <b/>
        <color theme="1"/>
        <sz val="12.0"/>
      </rPr>
      <t>ODR</t>
    </r>
    <r>
      <rPr>
        <rFont val="Calibri"/>
        <color theme="1"/>
        <sz val="12.0"/>
      </rPr>
      <t>- Office discipline referral</t>
    </r>
  </si>
  <si>
    <r>
      <rPr>
        <rFont val="Calibri"/>
        <b/>
        <color theme="1"/>
        <sz val="12.0"/>
      </rPr>
      <t>ODR</t>
    </r>
    <r>
      <rPr>
        <rFont val="Calibri"/>
        <color theme="1"/>
        <sz val="12.0"/>
      </rPr>
      <t>- Office discipline referral</t>
    </r>
  </si>
  <si>
    <r>
      <rPr>
        <rFont val="Calibri"/>
        <b/>
        <color theme="1"/>
        <sz val="12.0"/>
      </rPr>
      <t>Risk Index</t>
    </r>
    <r>
      <rPr>
        <rFont val="Calibri"/>
        <color theme="1"/>
        <sz val="12.0"/>
      </rPr>
      <t>- percentage of a group that receives an ODR</t>
    </r>
  </si>
  <si>
    <r>
      <rPr>
        <rFont val="Calibri"/>
        <b/>
        <color theme="1"/>
        <sz val="12.0"/>
      </rPr>
      <t>Risk Index</t>
    </r>
    <r>
      <rPr>
        <rFont val="Calibri"/>
        <color theme="1"/>
        <sz val="12.0"/>
      </rPr>
      <t>- percentage of a group that receives an ODR</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</si>
  <si>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</si>
  <si>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</si>
  <si>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xml:space="preserve"> - boxes highlighted in RED indicate a student group that has an above average chance of an ODR (compared to all students or compared to white students)</t>
    </r>
  </si>
  <si>
    <r>
      <rPr>
        <rFont val="Calibri"/>
        <b/>
        <color theme="1"/>
        <sz val="12.0"/>
      </rPr>
      <t>Risk Ratio</t>
    </r>
    <r>
      <rPr>
        <rFont val="Calibri"/>
        <color theme="1"/>
        <sz val="12.0"/>
      </rPr>
      <t xml:space="preserve"> - boxes highlighted in RED indicate a student group that has an above average chance of an ODR (compared to all students)</t>
    </r>
  </si>
  <si>
    <r>
      <rPr>
        <rFont val="Calibri"/>
        <b/>
        <color theme="1"/>
        <sz val="12.0"/>
      </rPr>
      <t>Risk Ratio Comparison Graphs</t>
    </r>
    <r>
      <rPr>
        <rFont val="Calibri"/>
        <color theme="1"/>
        <sz val="12.0"/>
      </rPr>
      <t xml:space="preserve"> - Negative (green) values indicate student population has a lower chance of an ODR than comparison group (either all students or white students) Positive (red) values indicate student population has a higher chance of an ODR than comparison group</t>
    </r>
  </si>
  <si>
    <r>
      <rPr>
        <rFont val="Calibri"/>
        <b/>
        <color theme="1"/>
        <sz val="12.0"/>
      </rPr>
      <t>Risk Ratio Comparison Graphs</t>
    </r>
    <r>
      <rPr>
        <rFont val="Calibri"/>
        <color theme="1"/>
        <sz val="12.0"/>
      </rPr>
      <t xml:space="preserve"> - Negative (green) values indicate student population has a lower chance of an ODR than the comparison group of "all students". Positive (red) values indicate student population has a higher chance of an ODR than comparison group</t>
    </r>
  </si>
  <si>
    <t>Major Disproportionate Discipline Tracking and Implementation - by race</t>
  </si>
  <si>
    <t>Disproportionate Data Tracking and Implementation- by sub-population</t>
  </si>
  <si>
    <t>1. Input total School Enrollment &gt;&gt; (note that 100 is hypothetical)</t>
  </si>
  <si>
    <t>Major ODR by Race (# of students with ODR)</t>
  </si>
  <si>
    <t>Major ODR by sub-population (# of students with ODR)</t>
  </si>
  <si>
    <r>
      <rPr>
        <rFont val="Calibri"/>
        <b/>
        <color theme="1"/>
        <sz val="12.0"/>
      </rPr>
      <t>ODR</t>
    </r>
    <r>
      <rPr>
        <rFont val="Calibri"/>
        <color theme="1"/>
        <sz val="12.0"/>
      </rPr>
      <t>- Office discipline referral</t>
    </r>
  </si>
  <si>
    <r>
      <rPr>
        <rFont val="Calibri"/>
        <b/>
        <color theme="1"/>
        <sz val="12.0"/>
      </rPr>
      <t>ODR</t>
    </r>
    <r>
      <rPr>
        <rFont val="Calibri"/>
        <color theme="1"/>
        <sz val="12.0"/>
      </rPr>
      <t>- Office discipline referral</t>
    </r>
  </si>
  <si>
    <r>
      <rPr>
        <rFont val="Calibri"/>
        <b/>
        <color theme="1"/>
        <sz val="12.0"/>
      </rPr>
      <t>Risk Index</t>
    </r>
    <r>
      <rPr>
        <rFont val="Calibri"/>
        <color theme="1"/>
        <sz val="12.0"/>
      </rPr>
      <t>- percentage of a group that receives an ODR</t>
    </r>
  </si>
  <si>
    <r>
      <rPr>
        <rFont val="Calibri"/>
        <b/>
        <color theme="1"/>
        <sz val="12.0"/>
      </rPr>
      <t>Risk Index</t>
    </r>
    <r>
      <rPr>
        <rFont val="Calibri"/>
        <color theme="1"/>
        <sz val="12.0"/>
      </rPr>
      <t>- percentage of a group that receives an ODR</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</si>
  <si>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</si>
  <si>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</si>
  <si>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xml:space="preserve"> - boxes highlighted in RED indicate a student group that has an above average chance of an ODR (compared to all students or compared to white students)</t>
    </r>
  </si>
  <si>
    <r>
      <rPr>
        <rFont val="Calibri"/>
        <b/>
        <color theme="1"/>
        <sz val="12.0"/>
      </rPr>
      <t>Risk Ratio</t>
    </r>
    <r>
      <rPr>
        <rFont val="Calibri"/>
        <color theme="1"/>
        <sz val="12.0"/>
      </rPr>
      <t xml:space="preserve"> - boxes highlighted in RED indicate a student group that has an above average chance of an ODR (compared to all students)</t>
    </r>
  </si>
  <si>
    <r>
      <rPr>
        <rFont val="Calibri"/>
        <b/>
        <color theme="1"/>
        <sz val="12.0"/>
      </rPr>
      <t>Risk Ratio Comparison Graphs</t>
    </r>
    <r>
      <rPr>
        <rFont val="Calibri"/>
        <color theme="1"/>
        <sz val="12.0"/>
      </rPr>
      <t xml:space="preserve"> - Negative (green) values indicate student population has a lower chance of an ODR than comparison group (either all students or white students) Positive (red) values indicate student population has a higher chance of an ODR than comparison group</t>
    </r>
  </si>
  <si>
    <r>
      <rPr>
        <rFont val="Calibri"/>
        <b/>
        <color theme="1"/>
        <sz val="12.0"/>
      </rPr>
      <t>Risk Ratio Comparison Graphs</t>
    </r>
    <r>
      <rPr>
        <rFont val="Calibri"/>
        <color theme="1"/>
        <sz val="12.0"/>
      </rPr>
      <t xml:space="preserve"> - Negative (green) values indicate student population has a lower chance of an ODR than the comparison group of "all students". Positive (red) values indicate student population has a higher chance of an ODR than comparison group</t>
    </r>
  </si>
  <si>
    <r>
      <rPr>
        <rFont val="Calibri"/>
        <b/>
        <color theme="1"/>
        <sz val="12.0"/>
      </rPr>
      <t>ODR</t>
    </r>
    <r>
      <rPr>
        <rFont val="Calibri"/>
        <color theme="1"/>
        <sz val="12.0"/>
      </rPr>
      <t>- Office discipline referral</t>
    </r>
  </si>
  <si>
    <r>
      <rPr>
        <rFont val="Calibri"/>
        <b/>
        <color theme="1"/>
        <sz val="12.0"/>
      </rPr>
      <t>ODR</t>
    </r>
    <r>
      <rPr>
        <rFont val="Calibri"/>
        <color theme="1"/>
        <sz val="12.0"/>
      </rPr>
      <t>- Office discipline referral</t>
    </r>
  </si>
  <si>
    <r>
      <rPr>
        <rFont val="Calibri"/>
        <b/>
        <color theme="1"/>
        <sz val="12.0"/>
      </rPr>
      <t>Risk Index</t>
    </r>
    <r>
      <rPr>
        <rFont val="Calibri"/>
        <color theme="1"/>
        <sz val="12.0"/>
      </rPr>
      <t>- percentage of a group that receives an ODR</t>
    </r>
  </si>
  <si>
    <r>
      <rPr>
        <rFont val="Calibri"/>
        <b/>
        <color theme="1"/>
        <sz val="12.0"/>
      </rPr>
      <t>Risk Index</t>
    </r>
    <r>
      <rPr>
        <rFont val="Calibri"/>
        <color theme="1"/>
        <sz val="12.0"/>
      </rPr>
      <t>- percentage of a group that receives an ODR</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</si>
  <si>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</si>
  <si>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</si>
  <si>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xml:space="preserve"> - boxes highlighted in RED indicate a student group that has an above average chance of an ODR (compared to all students or compared to white students)</t>
    </r>
  </si>
  <si>
    <r>
      <rPr>
        <rFont val="Calibri"/>
        <b/>
        <color theme="1"/>
        <sz val="12.0"/>
      </rPr>
      <t>Risk Ratio</t>
    </r>
    <r>
      <rPr>
        <rFont val="Calibri"/>
        <color theme="1"/>
        <sz val="12.0"/>
      </rPr>
      <t xml:space="preserve"> - boxes highlighted in RED indicate a student group that has an above average chance of an ODR (compared to all students)</t>
    </r>
  </si>
  <si>
    <r>
      <rPr>
        <rFont val="Calibri"/>
        <b/>
        <color theme="1"/>
        <sz val="12.0"/>
      </rPr>
      <t>Risk Ratio Comparison Graphs</t>
    </r>
    <r>
      <rPr>
        <rFont val="Calibri"/>
        <color theme="1"/>
        <sz val="12.0"/>
      </rPr>
      <t xml:space="preserve"> - Negative (green) values indicate student population has a lower chance of an ODR than comparison group (either all students or white students) Positive (red) values indicate student population has a higher chance of an ODR than comparison group</t>
    </r>
  </si>
  <si>
    <r>
      <rPr>
        <rFont val="Calibri"/>
        <b/>
        <color theme="1"/>
        <sz val="12.0"/>
      </rPr>
      <t>Risk Ratio Comparison Graphs</t>
    </r>
    <r>
      <rPr>
        <rFont val="Calibri"/>
        <color theme="1"/>
        <sz val="12.0"/>
      </rPr>
      <t xml:space="preserve"> - Negative (green) values indicate student population has a lower chance of an ODR than the comparison group of "all students". Positive (red) values indicate student population has a higher chance of an ODR than comparison group</t>
    </r>
  </si>
  <si>
    <t>QUARTER 3</t>
  </si>
  <si>
    <t>TOTAL STUDENT POPULATION NUMBERS (Q3)</t>
  </si>
  <si>
    <t>BULLYING AND CYBER BULLYING (Q3)</t>
  </si>
  <si>
    <t>SUSPENSIONS (Q3)</t>
  </si>
  <si>
    <t>EXPULSIONS (Q3)</t>
  </si>
  <si>
    <t>Total Number of Students Deemed Habitual Disciplinary Problems NRS 392.4655 (Q3)</t>
  </si>
  <si>
    <t>Total Number of Students Suspended (Q3)</t>
  </si>
  <si>
    <t>Total Number of Students Expelled (Q3)</t>
  </si>
  <si>
    <r>
      <rPr>
        <rFont val="Calibri"/>
        <color rgb="FF000000"/>
        <sz val="12.0"/>
      </rPr>
      <t xml:space="preserve">Attendance Related Behaviors </t>
    </r>
    <r>
      <rPr>
        <rFont val="Calibri"/>
        <b/>
        <color rgb="FFC00000"/>
        <sz val="12.0"/>
      </rPr>
      <t xml:space="preserve">(attendance code only) </t>
    </r>
  </si>
  <si>
    <r>
      <rPr>
        <rFont val="Calibri"/>
        <b/>
        <color rgb="FF000000"/>
        <sz val="12.0"/>
      </rPr>
      <t xml:space="preserve">Total Number of Students Who Were Suspended </t>
    </r>
    <r>
      <rPr>
        <rFont val="Calibri"/>
        <b/>
        <color rgb="FFC00000"/>
        <sz val="12.0"/>
      </rPr>
      <t>(all behaviors/ reasons)</t>
    </r>
  </si>
  <si>
    <r>
      <rPr>
        <rFont val="Calibri"/>
        <color rgb="FF000000"/>
        <sz val="12.0"/>
      </rPr>
      <t xml:space="preserve">Attendance Related Behaviors </t>
    </r>
    <r>
      <rPr>
        <rFont val="Calibri"/>
        <b/>
        <color rgb="FFC00000"/>
        <sz val="12.0"/>
      </rPr>
      <t xml:space="preserve">(attendance code only) </t>
    </r>
  </si>
  <si>
    <r>
      <rPr>
        <rFont val="Calibri"/>
        <b/>
        <color rgb="FF000000"/>
        <sz val="12.0"/>
      </rPr>
      <t xml:space="preserve">Total Number of Students who were expelled </t>
    </r>
    <r>
      <rPr>
        <rFont val="Calibri"/>
        <b/>
        <color rgb="FFC00000"/>
        <sz val="12.0"/>
      </rPr>
      <t>(all behaviors/ reasons)</t>
    </r>
  </si>
  <si>
    <r>
      <rPr>
        <rFont val="Calibri"/>
        <b/>
        <color theme="1"/>
        <sz val="12.0"/>
      </rPr>
      <t>ODR</t>
    </r>
    <r>
      <rPr>
        <rFont val="Calibri"/>
        <color theme="1"/>
        <sz val="12.0"/>
      </rPr>
      <t>- Office discipline referral</t>
    </r>
  </si>
  <si>
    <r>
      <rPr>
        <rFont val="Calibri"/>
        <b/>
        <color theme="1"/>
        <sz val="12.0"/>
      </rPr>
      <t>ODR</t>
    </r>
    <r>
      <rPr>
        <rFont val="Calibri"/>
        <color theme="1"/>
        <sz val="12.0"/>
      </rPr>
      <t>- Office discipline referral</t>
    </r>
  </si>
  <si>
    <r>
      <rPr>
        <rFont val="Calibri"/>
        <b/>
        <color theme="1"/>
        <sz val="12.0"/>
      </rPr>
      <t>Risk Index</t>
    </r>
    <r>
      <rPr>
        <rFont val="Calibri"/>
        <color theme="1"/>
        <sz val="12.0"/>
      </rPr>
      <t>- percentage of a group that receives an ODR</t>
    </r>
  </si>
  <si>
    <r>
      <rPr>
        <rFont val="Calibri"/>
        <b/>
        <color theme="1"/>
        <sz val="12.0"/>
      </rPr>
      <t>Risk Index</t>
    </r>
    <r>
      <rPr>
        <rFont val="Calibri"/>
        <color theme="1"/>
        <sz val="12.0"/>
      </rPr>
      <t>- percentage of a group that receives an ODR</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</si>
  <si>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</si>
  <si>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</si>
  <si>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xml:space="preserve"> - boxes highlighted in RED indicate a student group that has an above average chance of an ODR (compared to all students or compared to white students)</t>
    </r>
  </si>
  <si>
    <r>
      <rPr>
        <rFont val="Calibri"/>
        <b/>
        <color theme="1"/>
        <sz val="12.0"/>
      </rPr>
      <t>Risk Ratio</t>
    </r>
    <r>
      <rPr>
        <rFont val="Calibri"/>
        <color theme="1"/>
        <sz val="12.0"/>
      </rPr>
      <t xml:space="preserve"> - boxes highlighted in RED indicate a student group that has an above average chance of an ODR (compared to all students)</t>
    </r>
  </si>
  <si>
    <r>
      <rPr>
        <rFont val="Calibri"/>
        <b/>
        <color theme="1"/>
        <sz val="12.0"/>
      </rPr>
      <t>Risk Ratio Comparison Graphs</t>
    </r>
    <r>
      <rPr>
        <rFont val="Calibri"/>
        <color theme="1"/>
        <sz val="12.0"/>
      </rPr>
      <t xml:space="preserve"> - Negative (green) values indicate student population has a lower chance of an ODR than comparison group (either all students or white students) Positive (red) values indicate student population has a higher chance of an ODR than comparison group</t>
    </r>
  </si>
  <si>
    <r>
      <rPr>
        <rFont val="Calibri"/>
        <b/>
        <color theme="1"/>
        <sz val="12.0"/>
      </rPr>
      <t>Risk Ratio Comparison Graphs</t>
    </r>
    <r>
      <rPr>
        <rFont val="Calibri"/>
        <color theme="1"/>
        <sz val="12.0"/>
      </rPr>
      <t xml:space="preserve"> - Negative (green) values indicate student population has a lower chance of an ODR than the comparison group of "all students". Positive (red) values indicate student population has a higher chance of an ODR than comparison group</t>
    </r>
  </si>
  <si>
    <t>Total Q3 Enrollment</t>
  </si>
  <si>
    <t>Major Disproportionate Discipline Tracking and Implementation- by race</t>
  </si>
  <si>
    <t>QUARTER 4</t>
  </si>
  <si>
    <t>TOTAL STUDENT POPULATION NUMBERS (Q4)</t>
  </si>
  <si>
    <t>BULLYING AND CYBER BULLYING (Q4)</t>
  </si>
  <si>
    <t>SUSPENSIONS (Q4)</t>
  </si>
  <si>
    <t>EXPULSIONS (Q4)</t>
  </si>
  <si>
    <t>Total Number of Students Deemed Habitual Disciplinary Problems NRS 392.4655 (Q4)</t>
  </si>
  <si>
    <r>
      <rPr>
        <rFont val="Calibri"/>
        <b/>
        <color theme="1"/>
        <sz val="12.0"/>
      </rPr>
      <t>ODR</t>
    </r>
    <r>
      <rPr>
        <rFont val="Calibri"/>
        <color theme="1"/>
        <sz val="12.0"/>
      </rPr>
      <t>- Office discipline referral</t>
    </r>
  </si>
  <si>
    <t>Total Number of Students Suspended (Q4)</t>
  </si>
  <si>
    <r>
      <rPr>
        <rFont val="Calibri"/>
        <b/>
        <color theme="1"/>
        <sz val="12.0"/>
      </rPr>
      <t>ODR</t>
    </r>
    <r>
      <rPr>
        <rFont val="Calibri"/>
        <color theme="1"/>
        <sz val="12.0"/>
      </rPr>
      <t>- Office discipline referral</t>
    </r>
  </si>
  <si>
    <t>Total Number of Students Expelled (Q4)</t>
  </si>
  <si>
    <r>
      <rPr>
        <rFont val="Calibri"/>
        <b/>
        <color theme="1"/>
        <sz val="12.0"/>
      </rPr>
      <t>Risk Index</t>
    </r>
    <r>
      <rPr>
        <rFont val="Calibri"/>
        <color theme="1"/>
        <sz val="12.0"/>
      </rPr>
      <t>- percentage of a group that receives an ODR</t>
    </r>
  </si>
  <si>
    <r>
      <rPr>
        <rFont val="Calibri"/>
        <b/>
        <color theme="1"/>
        <sz val="12.0"/>
      </rPr>
      <t>Risk Index</t>
    </r>
    <r>
      <rPr>
        <rFont val="Calibri"/>
        <color theme="1"/>
        <sz val="12.0"/>
      </rPr>
      <t>- percentage of a group that receives an ODR</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</si>
  <si>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</si>
  <si>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represents the likelihood of an ODR for one group in in relation to a comparison group</t>
    </r>
  </si>
  <si>
    <r>
      <rPr>
        <rFont val="Calibri"/>
        <color rgb="FF000000"/>
        <sz val="12.0"/>
      </rPr>
      <t xml:space="preserve">Attendance Related Behaviors </t>
    </r>
    <r>
      <rPr>
        <rFont val="Calibri"/>
        <b/>
        <color rgb="FFC00000"/>
        <sz val="12.0"/>
      </rPr>
      <t xml:space="preserve">(attendance code only) </t>
    </r>
  </si>
  <si>
    <r>
      <rPr>
        <rFont val="Calibri"/>
        <b/>
        <color rgb="FF000000"/>
        <sz val="12.0"/>
      </rPr>
      <t xml:space="preserve">Total Number of Students Who Were Suspended </t>
    </r>
    <r>
      <rPr>
        <rFont val="Calibri"/>
        <b/>
        <color rgb="FFC00000"/>
        <sz val="12.0"/>
      </rPr>
      <t>(all behaviors/ reasons)</t>
    </r>
  </si>
  <si>
    <r>
      <rPr>
        <rFont val="Calibri"/>
        <color rgb="FF000000"/>
        <sz val="12.0"/>
      </rPr>
      <t xml:space="preserve">Attendance Related Behaviors </t>
    </r>
    <r>
      <rPr>
        <rFont val="Calibri"/>
        <b/>
        <color rgb="FFC00000"/>
        <sz val="12.0"/>
      </rPr>
      <t xml:space="preserve">(attendance code only) </t>
    </r>
  </si>
  <si>
    <r>
      <rPr>
        <rFont val="Calibri"/>
        <b/>
        <color rgb="FF000000"/>
        <sz val="12.0"/>
      </rPr>
      <t xml:space="preserve">Total Number of Students who were expelled </t>
    </r>
    <r>
      <rPr>
        <rFont val="Calibri"/>
        <b/>
        <color rgb="FFC00000"/>
        <sz val="12.0"/>
      </rPr>
      <t>(all behaviors/ reasons)</t>
    </r>
  </si>
  <si>
    <r>
      <rPr>
        <rFont val="Calibri"/>
        <b/>
        <color theme="1"/>
        <sz val="12.0"/>
      </rPr>
      <t>Risk Ratio</t>
    </r>
    <r>
      <rPr>
        <rFont val="Calibri"/>
        <color theme="1"/>
        <sz val="12.0"/>
      </rPr>
      <t xml:space="preserve"> - boxes highlighted in RED indicate a student group that has an above average chance of an ODR (compared to all students or compared to white students)</t>
    </r>
  </si>
  <si>
    <r>
      <rPr>
        <rFont val="Calibri"/>
        <b/>
        <color theme="1"/>
        <sz val="12.0"/>
      </rPr>
      <t>Risk Ratio</t>
    </r>
    <r>
      <rPr>
        <rFont val="Calibri"/>
        <color theme="1"/>
        <sz val="12.0"/>
      </rPr>
      <t xml:space="preserve"> - boxes highlighted in RED indicate a student group that has an above average chance of an ODR (compared to all students)</t>
    </r>
  </si>
  <si>
    <r>
      <rPr>
        <rFont val="Calibri"/>
        <b/>
        <color theme="1"/>
        <sz val="12.0"/>
      </rPr>
      <t>Risk Ratio Comparison Graphs</t>
    </r>
    <r>
      <rPr>
        <rFont val="Calibri"/>
        <color theme="1"/>
        <sz val="12.0"/>
      </rPr>
      <t xml:space="preserve"> - Negative (green) values indicate student population has a lower chance of an ODR than comparison group (either all students or white students) Positive (red) values indicate student population has a higher chance of an ODR than comparison group</t>
    </r>
  </si>
  <si>
    <r>
      <rPr>
        <rFont val="Calibri"/>
        <b/>
        <color theme="1"/>
        <sz val="12.0"/>
      </rPr>
      <t>Risk Ratio Comparison Graphs</t>
    </r>
    <r>
      <rPr>
        <rFont val="Calibri"/>
        <color theme="1"/>
        <sz val="12.0"/>
      </rPr>
      <t xml:space="preserve"> - Negative (green) values indicate student population has a lower chance of an ODR than the comparison group of "all students". Positive (red) values indicate student population has a higher chance of an ODR than comparison group</t>
    </r>
  </si>
  <si>
    <t>Total Q4 Enrollment</t>
  </si>
  <si>
    <t xml:space="preserve">    </t>
  </si>
  <si>
    <t>ANNUAL</t>
  </si>
  <si>
    <t>TOTAL STUDENT POPULATION NUMBERS</t>
  </si>
  <si>
    <t>TOTAL ANNUAL BULLYING AND CYBER BULLYING</t>
  </si>
  <si>
    <t>TOTAL ANNUAL SUSPENSIONS</t>
  </si>
  <si>
    <t>ANNUAL TOTAL EXPULSIONS</t>
  </si>
  <si>
    <t>Total Number of Students Deemed Habitual Disciplinary Problems NRS 392.4655 (Annual)</t>
  </si>
  <si>
    <t>Total Number of Students Suspended (Annual)</t>
  </si>
  <si>
    <t>Total Number of Students Expelled (Annual)</t>
  </si>
  <si>
    <r>
      <rPr>
        <rFont val="Calibri"/>
        <color rgb="FF000000"/>
        <sz val="12.0"/>
      </rPr>
      <t xml:space="preserve">Attendance Related Behaviors </t>
    </r>
    <r>
      <rPr>
        <rFont val="Calibri"/>
        <b/>
        <color rgb="FFC00000"/>
        <sz val="12.0"/>
      </rPr>
      <t xml:space="preserve">(attendance code only) </t>
    </r>
  </si>
  <si>
    <r>
      <rPr>
        <rFont val="Calibri"/>
        <b/>
        <color rgb="FF000000"/>
        <sz val="12.0"/>
      </rPr>
      <t xml:space="preserve">Total Number of Students Who Were Suspended </t>
    </r>
    <r>
      <rPr>
        <rFont val="Calibri"/>
        <b/>
        <color rgb="FFC00000"/>
        <sz val="12.0"/>
      </rPr>
      <t>(all behaviors/ reasons)</t>
    </r>
  </si>
  <si>
    <r>
      <rPr>
        <rFont val="Calibri"/>
        <color rgb="FF000000"/>
        <sz val="12.0"/>
      </rPr>
      <t xml:space="preserve">Attendance Related Behaviors </t>
    </r>
    <r>
      <rPr>
        <rFont val="Calibri"/>
        <b/>
        <color rgb="FFC00000"/>
        <sz val="12.0"/>
      </rPr>
      <t xml:space="preserve">(attendance code only) </t>
    </r>
  </si>
  <si>
    <r>
      <rPr>
        <rFont val="Calibri"/>
        <b/>
        <color rgb="FF000000"/>
        <sz val="12.0"/>
      </rPr>
      <t xml:space="preserve">Total Number of Students who were expelled </t>
    </r>
    <r>
      <rPr>
        <rFont val="Calibri"/>
        <b/>
        <color rgb="FFC00000"/>
        <sz val="12.0"/>
      </rPr>
      <t>(all behaviors/ reasons)</t>
    </r>
  </si>
  <si>
    <t>Total Enrollment</t>
  </si>
  <si>
    <r>
      <rPr>
        <rFont val="Calibri"/>
        <b/>
        <color rgb="FF000000"/>
        <sz val="14.0"/>
        <u/>
      </rPr>
      <t xml:space="preserve">Instructions:
</t>
    </r>
    <r>
      <rPr>
        <rFont val="Calibri"/>
        <color rgb="FF000000"/>
        <sz val="14.0"/>
      </rPr>
      <t xml:space="preserve">This sheet will auto populate as you fill in information on the 'Discipline Data Input' sheet.
Note that some cells will say #DIV/0. If this happens, it means there is not a value in place to divide by, for example we cannot compare the risk ratio to white students if no white students have been suspended or expelled.
</t>
    </r>
    <r>
      <rPr>
        <rFont val="Calibri"/>
        <b/>
        <color rgb="FF000000"/>
        <sz val="14.0"/>
        <u/>
      </rPr>
      <t xml:space="preserve">Definitions:
</t>
    </r>
    <r>
      <rPr>
        <rFont val="Calibri"/>
        <b/>
        <color rgb="FF000000"/>
        <sz val="14.0"/>
      </rPr>
      <t>Risk Index -</t>
    </r>
    <r>
      <rPr>
        <rFont val="Calibri"/>
        <color rgb="FF000000"/>
        <sz val="14.0"/>
      </rPr>
      <t xml:space="preserve"> percentage of a group that receives a suspension or expulsion.
</t>
    </r>
    <r>
      <rPr>
        <rFont val="Calibri"/>
        <b/>
        <color rgb="FF000000"/>
        <sz val="14.0"/>
      </rPr>
      <t xml:space="preserve">Risk Ratio - </t>
    </r>
    <r>
      <rPr>
        <rFont val="Calibri"/>
        <color rgb="FF000000"/>
        <sz val="14.0"/>
      </rPr>
      <t xml:space="preserve">represents the likelihood of a suspension or expulsion for one group in relation to a comparison group.
</t>
    </r>
    <r>
      <rPr>
        <rFont val="Calibri"/>
        <b/>
        <color rgb="FF000000"/>
        <sz val="14.0"/>
      </rPr>
      <t xml:space="preserve">Risk index of target group / risk index of comparison group = risk ratio.
</t>
    </r>
    <r>
      <rPr>
        <rFont val="Calibri"/>
        <color rgb="FF000000"/>
        <sz val="14.0"/>
      </rPr>
      <t xml:space="preserve">
</t>
    </r>
    <r>
      <rPr>
        <rFont val="Calibri"/>
        <b/>
        <color rgb="FF000000"/>
        <sz val="14.0"/>
        <u/>
      </rPr>
      <t xml:space="preserve">Notes:
</t>
    </r>
    <r>
      <rPr>
        <rFont val="Calibri"/>
        <b/>
        <color rgb="FF000000"/>
        <sz val="14.0"/>
      </rPr>
      <t>Risk Ratio</t>
    </r>
    <r>
      <rPr>
        <rFont val="Calibri"/>
        <color rgb="FF000000"/>
        <sz val="14.0"/>
      </rPr>
      <t xml:space="preserve"> - boxes highlighted in RED indicate a student group that has an above average chance of a suspension or expulsion (compared to all students or compared to white students).
</t>
    </r>
    <r>
      <rPr>
        <rFont val="Calibri"/>
        <b/>
        <color rgb="FF000000"/>
        <sz val="14.0"/>
      </rPr>
      <t>Risk Ratio Comparison Graphs</t>
    </r>
    <r>
      <rPr>
        <rFont val="Calibri"/>
        <color rgb="FF000000"/>
        <sz val="14.0"/>
      </rPr>
      <t xml:space="preserve"> - Negative values indicate student population has a lower chance of a suspension or expulsion than comparison group (either all students or white students). Positive values indicate student population has a higher chance of a suspension or expulsion than comparison group.
</t>
    </r>
  </si>
  <si>
    <t>Q2 Suspension and Expulsion: Disproportionate Discipline Tracking - Race</t>
  </si>
  <si>
    <t>Q2 Suspension and Expulsion: Disproportionate Data Tracking - By Sub-population</t>
  </si>
  <si>
    <t>Total School Enrollment in Quarter 2</t>
  </si>
  <si>
    <t>Total Suspension Rate</t>
  </si>
  <si>
    <t>Total Expulsion Rate</t>
  </si>
  <si>
    <t>Student Race</t>
  </si>
  <si>
    <r>
      <rPr>
        <rFont val="Calibri"/>
        <b/>
        <color rgb="FF000000"/>
        <sz val="12.0"/>
      </rPr>
      <t xml:space="preserve">TOTAL
</t>
    </r>
    <r>
      <rPr>
        <rFont val="Calibri"/>
        <b val="0"/>
        <i/>
        <color rgb="FF000000"/>
        <sz val="12.0"/>
      </rPr>
      <t>AVERAGE</t>
    </r>
  </si>
  <si>
    <t>Student Sub-population</t>
  </si>
  <si>
    <r>
      <rPr>
        <rFont val="Calibri"/>
        <b/>
        <color rgb="FF000000"/>
        <sz val="12.0"/>
      </rPr>
      <t xml:space="preserve">TOTAL
</t>
    </r>
    <r>
      <rPr>
        <rFont val="Calibri"/>
        <b val="0"/>
        <i/>
        <color rgb="FF000000"/>
        <sz val="12.0"/>
      </rPr>
      <t>AVERAGE</t>
    </r>
  </si>
  <si>
    <t>Suspension + Expulsion by Race (# of students)</t>
  </si>
  <si>
    <t>Suspension + Expulsion by sub-population (# of students)</t>
  </si>
  <si>
    <t>Suspensions</t>
  </si>
  <si>
    <t>Suspension by Race (# of students)</t>
  </si>
  <si>
    <t>Suspension by sub-population (# of students)</t>
  </si>
  <si>
    <t>Percentage of enrolled students with suspension by race</t>
  </si>
  <si>
    <t>Percentage of enrolled students with suspension by sub-population</t>
  </si>
  <si>
    <t>Risk Index for Suspension</t>
  </si>
  <si>
    <t>Relative Risk Ratio compared to all other students</t>
  </si>
  <si>
    <t xml:space="preserve">Relative Risk Ratio compared to white students </t>
  </si>
  <si>
    <t>Expulsions</t>
  </si>
  <si>
    <t>Expulsion by sub-population(# of students)</t>
  </si>
  <si>
    <t>Expulsion by Race (# of students)</t>
  </si>
  <si>
    <t>Risk Index for Expulsion</t>
  </si>
  <si>
    <t>Percentage of enrolled students with expulsion by race</t>
  </si>
  <si>
    <r>
      <rPr>
        <rFont val="Calibri"/>
        <b/>
        <color rgb="FF000000"/>
        <sz val="14.0"/>
        <u/>
      </rPr>
      <t xml:space="preserve">Instructions:
</t>
    </r>
    <r>
      <rPr>
        <rFont val="Calibri"/>
        <color rgb="FF000000"/>
        <sz val="14.0"/>
      </rPr>
      <t xml:space="preserve">This sheet will auto populate as you fill in information on the 'Discipline Data Input' sheet.
Note that some cells will say #DIV/0. If this happens, it means there is not a value in place to divide by, for example we cannot compare the risk ratio to white students if no white students have been suspended or expelled.
</t>
    </r>
    <r>
      <rPr>
        <rFont val="Calibri"/>
        <b/>
        <color rgb="FF000000"/>
        <sz val="14.0"/>
        <u/>
      </rPr>
      <t xml:space="preserve">Definitions:
</t>
    </r>
    <r>
      <rPr>
        <rFont val="Calibri"/>
        <b/>
        <color rgb="FF000000"/>
        <sz val="14.0"/>
      </rPr>
      <t>Risk Index -</t>
    </r>
    <r>
      <rPr>
        <rFont val="Calibri"/>
        <color rgb="FF000000"/>
        <sz val="14.0"/>
      </rPr>
      <t xml:space="preserve"> percentage of a group that receives a suspension or expulsion.
</t>
    </r>
    <r>
      <rPr>
        <rFont val="Calibri"/>
        <b/>
        <color rgb="FF000000"/>
        <sz val="14.0"/>
      </rPr>
      <t xml:space="preserve">Risk Ratio - </t>
    </r>
    <r>
      <rPr>
        <rFont val="Calibri"/>
        <color rgb="FF000000"/>
        <sz val="14.0"/>
      </rPr>
      <t xml:space="preserve">represents the likelihood of a suspension or expulsion for one group in relation to a comparison group.
</t>
    </r>
    <r>
      <rPr>
        <rFont val="Calibri"/>
        <b/>
        <color rgb="FF000000"/>
        <sz val="14.0"/>
      </rPr>
      <t xml:space="preserve">Risk index of target group / risk index of comparison group = risk ratio.
</t>
    </r>
    <r>
      <rPr>
        <rFont val="Calibri"/>
        <color rgb="FF000000"/>
        <sz val="14.0"/>
      </rPr>
      <t xml:space="preserve">
</t>
    </r>
    <r>
      <rPr>
        <rFont val="Calibri"/>
        <b/>
        <color rgb="FF000000"/>
        <sz val="14.0"/>
        <u/>
      </rPr>
      <t xml:space="preserve">Notes:
</t>
    </r>
    <r>
      <rPr>
        <rFont val="Calibri"/>
        <b/>
        <color rgb="FF000000"/>
        <sz val="14.0"/>
      </rPr>
      <t>Risk Ratio</t>
    </r>
    <r>
      <rPr>
        <rFont val="Calibri"/>
        <color rgb="FF000000"/>
        <sz val="14.0"/>
      </rPr>
      <t xml:space="preserve"> - boxes highlighted in RED indicate a student group that has an above average chance of a suspension or expulsion (compared to all students or compared to white students).
</t>
    </r>
    <r>
      <rPr>
        <rFont val="Calibri"/>
        <b/>
        <color rgb="FF000000"/>
        <sz val="14.0"/>
      </rPr>
      <t>Risk Ratio Comparison Graphs</t>
    </r>
    <r>
      <rPr>
        <rFont val="Calibri"/>
        <color rgb="FF000000"/>
        <sz val="14.0"/>
      </rPr>
      <t xml:space="preserve"> - Negative values indicate student population has a lower chance of a suspension or expulsion than comparison group (either all students or white students). Positive values indicate student population has a higher chance of a suspension or expulsion than comparison group.
</t>
    </r>
  </si>
  <si>
    <t>Q3 Suspension and Expulsion: Disproportionate Discipline Tracking - Race</t>
  </si>
  <si>
    <t>Q3 Suspension and Expulsion: Disproportionate Data Tracking - By Sub-population</t>
  </si>
  <si>
    <t>Total School Enrollment in Quarter 3</t>
  </si>
  <si>
    <r>
      <rPr>
        <rFont val="Calibri"/>
        <b/>
        <color rgb="FF000000"/>
        <sz val="12.0"/>
      </rPr>
      <t xml:space="preserve">TOTAL
</t>
    </r>
    <r>
      <rPr>
        <rFont val="Calibri"/>
        <b val="0"/>
        <i/>
        <color rgb="FF000000"/>
        <sz val="12.0"/>
      </rPr>
      <t>AVERAGE</t>
    </r>
  </si>
  <si>
    <r>
      <rPr>
        <rFont val="Calibri"/>
        <b/>
        <color rgb="FF000000"/>
        <sz val="12.0"/>
      </rPr>
      <t xml:space="preserve">TOTAL
</t>
    </r>
    <r>
      <rPr>
        <rFont val="Calibri"/>
        <b val="0"/>
        <i/>
        <color rgb="FF000000"/>
        <sz val="12.0"/>
      </rPr>
      <t>AVERAGE</t>
    </r>
  </si>
  <si>
    <r>
      <rPr>
        <rFont val="Calibri"/>
        <b/>
        <color rgb="FF000000"/>
        <sz val="14.0"/>
        <u/>
      </rPr>
      <t xml:space="preserve">Instructions:
</t>
    </r>
    <r>
      <rPr>
        <rFont val="Calibri"/>
        <color rgb="FF000000"/>
        <sz val="14.0"/>
      </rPr>
      <t xml:space="preserve">This sheet will auto populate as you fill in information on the 'Discipline Data Input' sheet.
Note that some cells will say #DIV/0. If this happens, it means there is not a value in place to divide by, for example we cannot compare the risk ratio to white students if no white students have been suspended or expelled.
</t>
    </r>
    <r>
      <rPr>
        <rFont val="Calibri"/>
        <b/>
        <color rgb="FF000000"/>
        <sz val="14.0"/>
        <u/>
      </rPr>
      <t xml:space="preserve">Definitions:
</t>
    </r>
    <r>
      <rPr>
        <rFont val="Calibri"/>
        <b/>
        <color rgb="FF000000"/>
        <sz val="14.0"/>
      </rPr>
      <t>Risk Index -</t>
    </r>
    <r>
      <rPr>
        <rFont val="Calibri"/>
        <color rgb="FF000000"/>
        <sz val="14.0"/>
      </rPr>
      <t xml:space="preserve"> percentage of a group that receives a suspension or expulsion.
</t>
    </r>
    <r>
      <rPr>
        <rFont val="Calibri"/>
        <b/>
        <color rgb="FF000000"/>
        <sz val="14.0"/>
      </rPr>
      <t xml:space="preserve">Risk Ratio - </t>
    </r>
    <r>
      <rPr>
        <rFont val="Calibri"/>
        <color rgb="FF000000"/>
        <sz val="14.0"/>
      </rPr>
      <t xml:space="preserve">represents the likelihood of a suspension or expulsion for one group in relation to a comparison group.
</t>
    </r>
    <r>
      <rPr>
        <rFont val="Calibri"/>
        <b/>
        <color rgb="FF000000"/>
        <sz val="14.0"/>
      </rPr>
      <t xml:space="preserve">Risk index of target group / risk index of comparison group = risk ratio.
</t>
    </r>
    <r>
      <rPr>
        <rFont val="Calibri"/>
        <color rgb="FF000000"/>
        <sz val="14.0"/>
      </rPr>
      <t xml:space="preserve">
</t>
    </r>
    <r>
      <rPr>
        <rFont val="Calibri"/>
        <b/>
        <color rgb="FF000000"/>
        <sz val="14.0"/>
        <u/>
      </rPr>
      <t xml:space="preserve">Notes:
</t>
    </r>
    <r>
      <rPr>
        <rFont val="Calibri"/>
        <b/>
        <color rgb="FF000000"/>
        <sz val="14.0"/>
      </rPr>
      <t>Risk Ratio</t>
    </r>
    <r>
      <rPr>
        <rFont val="Calibri"/>
        <color rgb="FF000000"/>
        <sz val="14.0"/>
      </rPr>
      <t xml:space="preserve"> - boxes highlighted in RED indicate a student group that has an above average chance of a suspension or expulsion (compared to all students or compared to white students).
</t>
    </r>
    <r>
      <rPr>
        <rFont val="Calibri"/>
        <b/>
        <color rgb="FF000000"/>
        <sz val="14.0"/>
      </rPr>
      <t>Risk Ratio Comparison Graphs</t>
    </r>
    <r>
      <rPr>
        <rFont val="Calibri"/>
        <color rgb="FF000000"/>
        <sz val="14.0"/>
      </rPr>
      <t xml:space="preserve"> - Negative values indicate student population has a lower chance of a suspension or expulsion than comparison group (either all students or white students). Positive values indicate student population has a higher chance of a suspension or expulsion than comparison group.
</t>
    </r>
  </si>
  <si>
    <t>Q1 Suspension and Expulsion: Disproportionate Discipline Tracking - Race</t>
  </si>
  <si>
    <t>Q1 Suspension and Expulsion: Disproportionate Data Tracking - By Sub-population</t>
  </si>
  <si>
    <t>Total School Enrollment in Quarter 1</t>
  </si>
  <si>
    <r>
      <rPr>
        <rFont val="Calibri"/>
        <b/>
        <color rgb="FF000000"/>
        <sz val="12.0"/>
      </rPr>
      <t xml:space="preserve">TOTAL
</t>
    </r>
    <r>
      <rPr>
        <rFont val="Calibri"/>
        <b val="0"/>
        <i/>
        <color rgb="FF000000"/>
        <sz val="12.0"/>
      </rPr>
      <t>AVERAGE</t>
    </r>
  </si>
  <si>
    <r>
      <rPr>
        <rFont val="Calibri"/>
        <b/>
        <color rgb="FF000000"/>
        <sz val="12.0"/>
      </rPr>
      <t xml:space="preserve">TOTAL
</t>
    </r>
    <r>
      <rPr>
        <rFont val="Calibri"/>
        <b val="0"/>
        <i/>
        <color rgb="FF000000"/>
        <sz val="12.0"/>
      </rPr>
      <t>AVERAGE</t>
    </r>
  </si>
  <si>
    <t>Vacancy:</t>
  </si>
  <si>
    <r>
      <rPr>
        <rFont val="Calibri"/>
        <b/>
        <color theme="1"/>
        <sz val="11.0"/>
      </rPr>
      <t>Business Rules:</t>
    </r>
    <r>
      <rPr>
        <rFont val="Calibri"/>
        <color theme="1"/>
        <sz val="12.0"/>
      </rPr>
      <t xml:space="preserve">
• Licensed staff includes any employee who is required to hold a current license, including, but not limited to, school administrators, teachers, nurses, counselors, psychologists, and social workers.
• Unlicensed staff includes, but is not limited to, school paraprofessionals, police officers, resource officers, providers of security services, secretaries, bus drivers, members of the custodial or maintenance staff, and workers in food services.
• Vacant is defined as an unfilled position, including positions filled by short- and long-term substitutes and external contractors.</t>
    </r>
  </si>
  <si>
    <t>District Name</t>
  </si>
  <si>
    <t>District Code</t>
  </si>
  <si>
    <t>School Code</t>
  </si>
  <si>
    <t>Number of Vacant Licensed Staff Positions</t>
  </si>
  <si>
    <t>Number of Vacant Unlicensed Staff Positions</t>
  </si>
  <si>
    <t>Quarter 1</t>
  </si>
  <si>
    <t>FuturEdge</t>
  </si>
  <si>
    <t>FuturEdge ES</t>
  </si>
  <si>
    <t xml:space="preserve">Quarter 2 </t>
  </si>
  <si>
    <t>Quarter 3</t>
  </si>
  <si>
    <t>Quarter 4</t>
  </si>
  <si>
    <t>Average Class Size</t>
  </si>
  <si>
    <r>
      <rPr>
        <rFont val="Calibri"/>
        <b/>
        <color theme="1"/>
        <sz val="11.0"/>
      </rPr>
      <t>Business Rules:</t>
    </r>
    <r>
      <rPr>
        <rFont val="Calibri"/>
        <color theme="1"/>
        <sz val="12.0"/>
      </rPr>
      <t xml:space="preserve">
• For all grades K-12, calculate the average daily enrollment (ADE) of students by grade per full-time educator teaching within their licensure area and under a qualifying endorsement. 
• Qualifying licenses/endorsements include: 
     o For grades K-2: Early Childhood
     o For grades 3-6 in Elementary schools: Elementary 
     o For grades 5-8 in Middle and Junior High schools: English/language arts, mathematics, science, social science, world languages 
     o For grades 7-12 in High schools: biological science, English, general science, mathematics, physical science, social studies, and the following single subject endorsements:
          • Anthropology, biology, botany, chemistry, composition and rhetoric, computer science, earth science, economics, English or American literature, environmental science, geography, geology, health education, history of the US and the world, journalism and          communication, linguistics, physics, physiology, political science, psychology, reading, sociology, speech, zoology, and world (foreign) languages. 
• For all student counts, use the ADE of students for the reporting quarter. 
• For all educator counts, only full-time educators teaching in a classroom within their licensure area and endorsement may be counted. 
     o For example, music teachers could not be attributed toward elementary school classrooms (see Nevada Revised Statute (NRS) 388.700), and a math teacher covering a chemistry or earth science class could not be attributed toward a middle or high school classroom, etc. 
• For all elementary schools, and grades 5-6 when included in an elementary school, the average class size is calculated directly as ADE divided by applicable educator. 
     o For example, 114 second-grade students and 5 full-time early childhood education licensed teachers make an average class size of 23. 
          • If the school had 4 educators with early childhood education licenses and 1 educator with an elementary education license, the calculation would be made as 114 divided by 4 for an average class size of 29. 
• For all middle and junior high schools, the average class size is calculated as ADE divided by applicable educator and multiplied by 5 (applicable areas of endorsement). 
     o For example, 215 sixth-grade students and 31 educators (6 Language Arts, 7 math, 7 social science, 6 science, and 5 world language) multiplied by 5 makes an average class size of 35. 
• For all high schools, the average class size is calculated as ADE divided by applicable educator and multiplied by 6 (the minimum number of periods for full time enrollment). 
     o For example, 348 ninth-grade students and 48 applicable educators (9 English, 8 math, 4 biological science, 5 general science, 10 social studies, 2 health education, 1 journalism, 5 world languages, 3 computer science, 1 psychology) multiplied by 6 makes an average class size of 44.                                                                 </t>
    </r>
    <r>
      <rPr>
        <rFont val="Calibri (Body)"/>
        <color theme="1"/>
        <sz val="12.0"/>
      </rPr>
      <t>*K-8 elementary licensed teachers who teach in grades K-2 can count as teaching within their licensure area.</t>
    </r>
  </si>
  <si>
    <t>District</t>
  </si>
  <si>
    <t>School</t>
  </si>
  <si>
    <t>Kindergarten</t>
  </si>
  <si>
    <t>First Grade</t>
  </si>
  <si>
    <t>Second Grade</t>
  </si>
  <si>
    <t>Third Grade</t>
  </si>
  <si>
    <t>Fourth Grade</t>
  </si>
  <si>
    <t>Fifth Grade</t>
  </si>
  <si>
    <t>Sixth Grade</t>
  </si>
  <si>
    <t>Seventh Grade</t>
  </si>
  <si>
    <t>Eighth Grade</t>
  </si>
  <si>
    <t>Ninth Grade</t>
  </si>
  <si>
    <t>Tenth Grade</t>
  </si>
  <si>
    <t>Eleventh Grade</t>
  </si>
  <si>
    <t>Twelfth Grade</t>
  </si>
  <si>
    <t xml:space="preserve">Average Class Size
</t>
  </si>
  <si>
    <t>Please input the number of students who were enrolled in another school due to a discipline incident. Only the aggressor(s), NOT the victim(s), should be counted.</t>
  </si>
  <si>
    <t>Quarter</t>
  </si>
  <si>
    <t>Total Number of Students Enrolled in Another School</t>
  </si>
  <si>
    <t>Black Students Enrolled in Another School</t>
  </si>
  <si>
    <t>White Students Enrolled in Another School</t>
  </si>
  <si>
    <t>Hispanic Students Enrolled in Another School</t>
  </si>
  <si>
    <t>Pacific Islander Students Enrolled in Another School</t>
  </si>
  <si>
    <t>Asian Students Enrolled in Another School</t>
  </si>
  <si>
    <t>American Indian Students Enrolled in Another School</t>
  </si>
  <si>
    <t>Two or More Race Students Enrolled in Another School</t>
  </si>
  <si>
    <t>FRL Students Enrolled in Another School</t>
  </si>
  <si>
    <t xml:space="preserve">IEP Students Enrolled in Another School </t>
  </si>
  <si>
    <t>EL Students Enrolled in Another School</t>
  </si>
  <si>
    <t xml:space="preserve">Migrant Students Enrolled in Another School  </t>
  </si>
  <si>
    <t>Foster Students Enrolled in Another School</t>
  </si>
  <si>
    <t>Military Connected Students Enrolled in Another School</t>
  </si>
  <si>
    <t>Homeless Students Enrolled in Another School</t>
  </si>
  <si>
    <t>Male Students Enrolled in Another School</t>
  </si>
  <si>
    <t>Female Students Enrolled in Another School</t>
  </si>
  <si>
    <t>Gender X Students Enrolled in Another School</t>
  </si>
  <si>
    <t>Quarter 2</t>
  </si>
  <si>
    <t>Fifth Grade (Elementary School)</t>
  </si>
  <si>
    <t>Fifth Grade (Middle Schools)</t>
  </si>
  <si>
    <t>Sixth Grade (Elementary School)</t>
  </si>
  <si>
    <t>Sixth Grade (Middle Schools)</t>
  </si>
  <si>
    <t>Seventh Grade (Middle/Junior High Schools)</t>
  </si>
  <si>
    <t>Seventh Grade (High School)</t>
  </si>
  <si>
    <t>Eighth Grade (Middle/Junior High Schools)</t>
  </si>
  <si>
    <t>Eighth Grade (High School)</t>
  </si>
  <si>
    <t>Total Educators</t>
  </si>
  <si>
    <t>ADE</t>
  </si>
  <si>
    <t>Input Here --&gt;</t>
  </si>
  <si>
    <t>Training Received</t>
  </si>
  <si>
    <r>
      <rPr>
        <rFont val="Calibri"/>
        <b/>
        <color rgb="FF000000"/>
        <sz val="11.0"/>
      </rPr>
      <t xml:space="preserve">Business Rules:
</t>
    </r>
    <r>
      <rPr>
        <rFont val="Calibri"/>
        <color rgb="FF000000"/>
        <sz val="12.0"/>
      </rPr>
      <t>The number of teachers and administrators in a school who have had AT LEAST two of the required training in NRS 388.133, which includes:
• Training in the appropriate methods to facilitate positive human relations among pupils by eliminating the use of discrimination based on race, bullying, and cyber-bullying.
• Training in methods to prevent, identify, and report incidents of discrimination based on race, bullying, and cyber-bulling. 
• Training concerning the needs of persons with diverse gender identities or expressions.
• Training concerning the needs of pupils with disabilities and pupils with autism spectrum disorder.
• Methods to promote a positive learning environment.
• Methods to improve the school environment in a manner that will facilitate positive human relations among pupils.
• Methods to teach skills to pupils so that the pupils are able to replace inappropriate behavior with positive behavior.</t>
    </r>
  </si>
  <si>
    <t>Number of Teachers with Required Trainings</t>
  </si>
  <si>
    <t>Number of Administrators with Required Trainings</t>
  </si>
  <si>
    <t>Ratios</t>
  </si>
  <si>
    <r>
      <rPr>
        <rFont val="Calibri"/>
        <b/>
        <color theme="1"/>
        <sz val="11.0"/>
      </rPr>
      <t>Business Rules:</t>
    </r>
    <r>
      <rPr>
        <rFont val="Calibri"/>
        <color theme="1"/>
        <sz val="12.0"/>
      </rPr>
      <t xml:space="preserve">
• The number of students enrolled in a school per the number of full-time school counselors, working within their endorsement.
• The number of students enrolled in a school per the number of full-time school psychologists, working within their endorsement. 
• The number of students enrolled in a school per the number of full-time school social workers, working within their endorsement.</t>
    </r>
  </si>
  <si>
    <t>Total Number of Students</t>
  </si>
  <si>
    <t>Number of School Counselors</t>
  </si>
  <si>
    <t>Number of School Psychologists</t>
  </si>
  <si>
    <t>Number of School Social Workers</t>
  </si>
  <si>
    <t>Annual Average</t>
  </si>
  <si>
    <t>All  (Major + Minor + Suspension and Expulsion) Disproportionate Discipline Tracking - by race</t>
  </si>
  <si>
    <t>All  (Major + Minor + Suspension and Expulsion) Disproportionate Discipline Tracking - by sub-population</t>
  </si>
  <si>
    <t>1. All discipline data (major ODR + minor ODR + suspension + expulsion) will auto populate from the previous sheets - there is nothing to input on this sheet</t>
  </si>
  <si>
    <t>1. All discipline data (major ODR + minor ODR) will auto populate from the MINOR and MAJOR sheets - there is nothing to input on this sheet</t>
  </si>
  <si>
    <t>Cumulative Discipline Referrals</t>
  </si>
  <si>
    <t>Q1</t>
  </si>
  <si>
    <t>Q2</t>
  </si>
  <si>
    <t>Q3</t>
  </si>
  <si>
    <r>
      <rPr>
        <rFont val="Calibri"/>
        <b/>
        <color theme="1"/>
        <sz val="12.0"/>
      </rPr>
      <t>ODR</t>
    </r>
    <r>
      <rPr>
        <rFont val="Calibri"/>
        <color theme="1"/>
        <sz val="12.0"/>
      </rPr>
      <t>- Office discipline referral</t>
    </r>
  </si>
  <si>
    <t>Q4</t>
  </si>
  <si>
    <r>
      <rPr>
        <rFont val="Calibri"/>
        <b/>
        <color theme="1"/>
        <sz val="12.0"/>
      </rPr>
      <t>Risk Index</t>
    </r>
    <r>
      <rPr>
        <rFont val="Calibri"/>
        <color theme="1"/>
        <sz val="12.0"/>
      </rPr>
      <t>- percentage of a group that receives an ODR</t>
    </r>
  </si>
  <si>
    <r>
      <rPr>
        <rFont val="Calibri"/>
        <b/>
        <color theme="1"/>
        <sz val="12.0"/>
      </rPr>
      <t>ODR</t>
    </r>
    <r>
      <rPr>
        <rFont val="Calibri"/>
        <color theme="1"/>
        <sz val="12.0"/>
      </rPr>
      <t>- Office discipline referral</t>
    </r>
  </si>
  <si>
    <t>Total Disciplie Referrals (Q1 through Q4)</t>
  </si>
  <si>
    <r>
      <rPr>
        <rFont val="Calibri"/>
        <b/>
        <color theme="1"/>
        <sz val="12.0"/>
      </rPr>
      <t>Risk Index</t>
    </r>
    <r>
      <rPr>
        <rFont val="Calibri"/>
        <color theme="1"/>
        <sz val="12.0"/>
      </rPr>
      <t>- percentage of a group that receives an ODR</t>
    </r>
  </si>
  <si>
    <r>
      <rPr>
        <rFont val="Calibri"/>
        <b/>
        <color theme="1"/>
        <sz val="12.0"/>
      </rPr>
      <t>Risk Ratio</t>
    </r>
    <r>
      <rPr>
        <rFont val="Calibri"/>
        <color theme="1"/>
        <sz val="12.0"/>
      </rPr>
      <t>- represents the likelihood of an ODR for one group in in relation to a comparison group</t>
    </r>
  </si>
  <si>
    <t>Annual Risk Index for ODR</t>
  </si>
  <si>
    <r>
      <rPr>
        <rFont val="Calibri"/>
        <b/>
        <color theme="1"/>
        <sz val="12.0"/>
      </rPr>
      <t>Risk Ratio</t>
    </r>
    <r>
      <rPr>
        <rFont val="Calibri"/>
        <color theme="1"/>
        <sz val="12.0"/>
      </rPr>
      <t>- represents the likelihood of an ODR for one group in in relation to a comparison group</t>
    </r>
  </si>
  <si>
    <t>Average Annual Risk Index for ODR</t>
  </si>
  <si>
    <r>
      <rPr>
        <rFont val="Calibri"/>
        <b/>
        <color theme="1"/>
        <sz val="14.0"/>
      </rPr>
      <t>Risk Ratio</t>
    </r>
    <r>
      <rPr>
        <rFont val="Calibri"/>
        <color theme="1"/>
        <sz val="14.0"/>
      </rPr>
      <t xml:space="preserve"> - boxes highlighted in RED indicate a student group that has an above average chance of an ODR (compared to all students)</t>
    </r>
  </si>
  <si>
    <r>
      <rPr>
        <rFont val="Calibri"/>
        <b/>
        <color theme="1"/>
        <sz val="12.0"/>
      </rPr>
      <t>Risk Ratio</t>
    </r>
    <r>
      <rPr>
        <rFont val="Calibri"/>
        <color theme="1"/>
        <sz val="12.0"/>
      </rPr>
      <t xml:space="preserve"> - boxes highlighted in RED indicate a student group that has an above average chance of an ODR (compared to all students or compared to white students)</t>
    </r>
  </si>
  <si>
    <t>Deviation from all students (1)</t>
  </si>
  <si>
    <r>
      <rPr>
        <rFont val="Calibri"/>
        <b/>
        <color theme="1"/>
        <sz val="14.0"/>
      </rPr>
      <t>Risk Ratio Comparison Graphs</t>
    </r>
    <r>
      <rPr>
        <rFont val="Calibri"/>
        <color theme="1"/>
        <sz val="14.0"/>
      </rPr>
      <t xml:space="preserve"> - Negative values indicate student population has a lower chance of an ODR than the comparison group of "all students". Positive values indicate student population has a higher chance of an ODR than comparison group.</t>
    </r>
  </si>
  <si>
    <r>
      <rPr>
        <rFont val="Calibri"/>
        <b/>
        <color theme="1"/>
        <sz val="12.0"/>
      </rPr>
      <t>Risk Ratio Comparison Graphs</t>
    </r>
    <r>
      <rPr>
        <rFont val="Calibri"/>
        <color theme="1"/>
        <sz val="12.0"/>
      </rPr>
      <t xml:space="preserve"> - Negative values indicate student population has a higher chance of an ODR than comparison group (either all students or white students) Positive values indicate student population has a lower chance of an ODR than comparison group</t>
    </r>
  </si>
  <si>
    <t>Deviation from white students</t>
  </si>
  <si>
    <r>
      <rPr>
        <rFont val="Calibri"/>
        <b/>
        <color rgb="FF000000"/>
        <sz val="14.0"/>
        <u/>
      </rPr>
      <t xml:space="preserve">Instructions:
</t>
    </r>
    <r>
      <rPr>
        <rFont val="Calibri"/>
        <color rgb="FF000000"/>
        <sz val="14.0"/>
      </rPr>
      <t xml:space="preserve">This sheet will auto populate as you fill in information on the 'Discipline Data Input' sheet.
Note that some cells will say #DIV/0. If this happens, it means there is not a value in place to divide by, for example we cannot compare the risk ratio to white students if no white students have been suspended or expelled.
</t>
    </r>
    <r>
      <rPr>
        <rFont val="Calibri"/>
        <b/>
        <color rgb="FF000000"/>
        <sz val="14.0"/>
        <u/>
      </rPr>
      <t xml:space="preserve">Definitions:
</t>
    </r>
    <r>
      <rPr>
        <rFont val="Calibri"/>
        <b/>
        <color rgb="FF000000"/>
        <sz val="14.0"/>
      </rPr>
      <t>Risk Index -</t>
    </r>
    <r>
      <rPr>
        <rFont val="Calibri"/>
        <color rgb="FF000000"/>
        <sz val="14.0"/>
      </rPr>
      <t xml:space="preserve"> percentage of a group that receives a suspension or expulsion.
</t>
    </r>
    <r>
      <rPr>
        <rFont val="Calibri"/>
        <b/>
        <color rgb="FF000000"/>
        <sz val="14.0"/>
      </rPr>
      <t xml:space="preserve">Risk Ratio - </t>
    </r>
    <r>
      <rPr>
        <rFont val="Calibri"/>
        <color rgb="FF000000"/>
        <sz val="14.0"/>
      </rPr>
      <t xml:space="preserve">represents the likelihood of a suspension or expulsion for one group in relation to a comparison group.
</t>
    </r>
    <r>
      <rPr>
        <rFont val="Calibri"/>
        <b/>
        <color rgb="FF000000"/>
        <sz val="14.0"/>
      </rPr>
      <t xml:space="preserve">Risk index of target group / risk index of comparison group = risk ratio.
</t>
    </r>
    <r>
      <rPr>
        <rFont val="Calibri"/>
        <color rgb="FF000000"/>
        <sz val="14.0"/>
      </rPr>
      <t xml:space="preserve">
</t>
    </r>
    <r>
      <rPr>
        <rFont val="Calibri"/>
        <b/>
        <color rgb="FF000000"/>
        <sz val="14.0"/>
        <u/>
      </rPr>
      <t xml:space="preserve">Notes:
</t>
    </r>
    <r>
      <rPr>
        <rFont val="Calibri"/>
        <b/>
        <color rgb="FF000000"/>
        <sz val="14.0"/>
      </rPr>
      <t>Risk Ratio</t>
    </r>
    <r>
      <rPr>
        <rFont val="Calibri"/>
        <color rgb="FF000000"/>
        <sz val="14.0"/>
      </rPr>
      <t xml:space="preserve"> - boxes highlighted in RED indicate a student group that has an above average chance of a suspension or expulsion (compared to all students or compared to white students).
</t>
    </r>
    <r>
      <rPr>
        <rFont val="Calibri"/>
        <b/>
        <color rgb="FF000000"/>
        <sz val="14.0"/>
      </rPr>
      <t>Risk Ratio Comparison Graphs</t>
    </r>
    <r>
      <rPr>
        <rFont val="Calibri"/>
        <color rgb="FF000000"/>
        <sz val="14.0"/>
      </rPr>
      <t xml:space="preserve"> - Negative values indicate student population has a lower chance of a suspension or expulsion than comparison group (either all students or white students). Positive values indicate student population has a higher chance of a suspension or expulsion than comparison group.
</t>
    </r>
  </si>
  <si>
    <t>Annual Suspension and Expulsion: Disproportionate Discipline Tracking - Race</t>
  </si>
  <si>
    <t>Annual Suspension and Expulsion: Disproportionate Data Tracking - By Sub-population</t>
  </si>
  <si>
    <t>Total Annual School Enrollment</t>
  </si>
  <si>
    <r>
      <rPr>
        <rFont val="Calibri"/>
        <b/>
        <color rgb="FF000000"/>
        <sz val="12.0"/>
      </rPr>
      <t xml:space="preserve">TOTAL
</t>
    </r>
    <r>
      <rPr>
        <rFont val="Calibri"/>
        <b val="0"/>
        <i/>
        <color rgb="FF000000"/>
        <sz val="12.0"/>
      </rPr>
      <t>AVERAGE</t>
    </r>
  </si>
  <si>
    <r>
      <rPr>
        <rFont val="Calibri"/>
        <b/>
        <color rgb="FF000000"/>
        <sz val="12.0"/>
      </rPr>
      <t xml:space="preserve">TOTAL
</t>
    </r>
    <r>
      <rPr>
        <rFont val="Calibri"/>
        <b val="0"/>
        <i/>
        <color rgb="FF000000"/>
        <sz val="12.0"/>
      </rPr>
      <t>AVERAGE</t>
    </r>
  </si>
  <si>
    <r>
      <rPr>
        <rFont val="Calibri"/>
        <b/>
        <color rgb="FF000000"/>
        <sz val="14.0"/>
        <u/>
      </rPr>
      <t xml:space="preserve">Instructions:
</t>
    </r>
    <r>
      <rPr>
        <rFont val="Calibri"/>
        <color rgb="FF000000"/>
        <sz val="14.0"/>
      </rPr>
      <t xml:space="preserve">This sheet will auto populate as you fill in information on the 'Discipline Data Input' sheet.
Note that some cells will say #DIV/0. If this happens, it means there is not a value in place to divide by, for example we cannot compare the risk ratio to white students if no white students have been suspended or expelled.
</t>
    </r>
    <r>
      <rPr>
        <rFont val="Calibri"/>
        <b/>
        <color rgb="FF000000"/>
        <sz val="14.0"/>
        <u/>
      </rPr>
      <t xml:space="preserve">Definitions:
</t>
    </r>
    <r>
      <rPr>
        <rFont val="Calibri"/>
        <b/>
        <color rgb="FF000000"/>
        <sz val="14.0"/>
      </rPr>
      <t>Risk Index -</t>
    </r>
    <r>
      <rPr>
        <rFont val="Calibri"/>
        <color rgb="FF000000"/>
        <sz val="14.0"/>
      </rPr>
      <t xml:space="preserve"> percentage of a group that receives a suspension or expulsion.
</t>
    </r>
    <r>
      <rPr>
        <rFont val="Calibri"/>
        <b/>
        <color rgb="FF000000"/>
        <sz val="14.0"/>
      </rPr>
      <t xml:space="preserve">Risk Ratio - </t>
    </r>
    <r>
      <rPr>
        <rFont val="Calibri"/>
        <color rgb="FF000000"/>
        <sz val="14.0"/>
      </rPr>
      <t xml:space="preserve">represents the likelihood of a suspension or expulsion for one group in relation to a comparison group.
</t>
    </r>
    <r>
      <rPr>
        <rFont val="Calibri"/>
        <b/>
        <color rgb="FF000000"/>
        <sz val="14.0"/>
      </rPr>
      <t xml:space="preserve">Risk index of target group / risk index of comparison group = risk ratio.
</t>
    </r>
    <r>
      <rPr>
        <rFont val="Calibri"/>
        <color rgb="FF000000"/>
        <sz val="14.0"/>
      </rPr>
      <t xml:space="preserve">
</t>
    </r>
    <r>
      <rPr>
        <rFont val="Calibri"/>
        <b/>
        <color rgb="FF000000"/>
        <sz val="14.0"/>
        <u/>
      </rPr>
      <t xml:space="preserve">Notes:
</t>
    </r>
    <r>
      <rPr>
        <rFont val="Calibri"/>
        <b/>
        <color rgb="FF000000"/>
        <sz val="14.0"/>
      </rPr>
      <t>Risk Ratio</t>
    </r>
    <r>
      <rPr>
        <rFont val="Calibri"/>
        <color rgb="FF000000"/>
        <sz val="14.0"/>
      </rPr>
      <t xml:space="preserve"> - boxes highlighted in RED indicate a student group that has an above average chance of a suspension or expulsion (compared to all students or compared to white students).
</t>
    </r>
    <r>
      <rPr>
        <rFont val="Calibri"/>
        <b/>
        <color rgb="FF000000"/>
        <sz val="14.0"/>
      </rPr>
      <t>Risk Ratio Comparison Graphs</t>
    </r>
    <r>
      <rPr>
        <rFont val="Calibri"/>
        <color rgb="FF000000"/>
        <sz val="14.0"/>
      </rPr>
      <t xml:space="preserve"> - Negative values indicate student population has a lower chance of a suspension or expulsion than comparison group (either all students or white students). Positive values indicate student population has a higher chance of a suspension or expulsion than comparison group.
</t>
    </r>
  </si>
  <si>
    <t>Q4 Suspension and Expulsion: Disproportionate Discipline Tracking - Race</t>
  </si>
  <si>
    <t>Q4 Suspension and Expulsion: Disproportionate Data Tracking - By Sub-population</t>
  </si>
  <si>
    <t>Total School Enrollment in Quarter 4</t>
  </si>
  <si>
    <r>
      <rPr>
        <rFont val="Calibri"/>
        <b/>
        <color rgb="FF000000"/>
        <sz val="12.0"/>
      </rPr>
      <t xml:space="preserve">TOTAL
</t>
    </r>
    <r>
      <rPr>
        <rFont val="Calibri"/>
        <b val="0"/>
        <i/>
        <color rgb="FF000000"/>
        <sz val="12.0"/>
      </rPr>
      <t>AVERAGE</t>
    </r>
  </si>
  <si>
    <r>
      <rPr>
        <rFont val="Calibri"/>
        <b/>
        <color rgb="FF000000"/>
        <sz val="12.0"/>
      </rPr>
      <t xml:space="preserve">TOTAL
</t>
    </r>
    <r>
      <rPr>
        <rFont val="Calibri"/>
        <b val="0"/>
        <i/>
        <color rgb="FF000000"/>
        <sz val="12.0"/>
      </rPr>
      <t>AVERAGE</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</si>
</sst>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33">
    <font>
      <sz val="12.0"/>
      <color theme="1"/>
      <name val="Calibri"/>
      <scheme val="minor"/>
    </font>
    <font>
      <b/>
      <sz val="18.0"/>
      <color theme="1"/>
      <name val="Calibri"/>
    </font>
    <font/>
    <font>
      <sz val="12.0"/>
      <color theme="1"/>
      <name val="Calibri"/>
    </font>
    <font>
      <b/>
      <sz val="14.0"/>
      <color theme="1"/>
      <name val="Calibri"/>
    </font>
    <font>
      <b/>
      <sz val="11.0"/>
      <color rgb="FF000000"/>
      <name val="Calibri"/>
    </font>
    <font>
      <b/>
      <sz val="16.0"/>
      <color theme="1"/>
      <name val="Calibri"/>
    </font>
    <font>
      <b/>
      <sz val="11.0"/>
      <color theme="1"/>
      <name val="Calibri"/>
    </font>
    <font>
      <b/>
      <sz val="11.0"/>
      <color rgb="FF000000"/>
      <name val="Times New Roman"/>
    </font>
    <font>
      <u/>
      <sz val="12.0"/>
      <color theme="10"/>
      <name val="Calibri"/>
    </font>
    <font>
      <sz val="11.0"/>
      <color rgb="FF000000"/>
      <name val="Calibri"/>
    </font>
    <font>
      <u/>
      <sz val="12.0"/>
      <color theme="1"/>
      <name val="Calibri"/>
    </font>
    <font>
      <sz val="12.0"/>
      <color rgb="FFD8D8D8"/>
      <name val="Calibri"/>
    </font>
    <font>
      <b/>
      <sz val="14.0"/>
      <color rgb="FF000000"/>
      <name val="Calibri"/>
    </font>
    <font>
      <b/>
      <sz val="12.0"/>
      <color theme="1"/>
      <name val="Calibri"/>
    </font>
    <font>
      <sz val="11.0"/>
      <color theme="1"/>
      <name val="Calibri"/>
    </font>
    <font>
      <sz val="10.0"/>
      <color theme="1"/>
      <name val="Calibri"/>
    </font>
    <font>
      <sz val="14.0"/>
      <color rgb="FF000000"/>
      <name val="Calibri"/>
    </font>
    <font>
      <u/>
      <sz val="12.0"/>
      <color theme="10"/>
      <name val="Calibri"/>
    </font>
    <font>
      <b/>
      <sz val="16.0"/>
      <color rgb="FF000000"/>
      <name val="Calibri"/>
    </font>
    <font>
      <b/>
      <u/>
      <sz val="12.0"/>
      <color theme="1"/>
      <name val="Calibri"/>
    </font>
    <font>
      <b/>
      <u/>
      <sz val="12.0"/>
      <color theme="1"/>
      <name val="Calibri"/>
    </font>
    <font>
      <b/>
      <u/>
      <sz val="12.0"/>
      <color theme="1"/>
      <name val="Calibri"/>
    </font>
    <font>
      <b/>
      <u/>
      <sz val="12.0"/>
      <color theme="1"/>
      <name val="Calibri"/>
    </font>
    <font>
      <b/>
      <u/>
      <sz val="12.0"/>
      <color theme="1"/>
      <name val="Calibri"/>
    </font>
    <font>
      <b/>
      <u/>
      <sz val="12.0"/>
      <color theme="1"/>
      <name val="Calibri"/>
    </font>
    <font>
      <sz val="12.0"/>
      <color rgb="FF000000"/>
      <name val="Calibri"/>
    </font>
    <font>
      <b/>
      <sz val="12.0"/>
      <color rgb="FF000000"/>
      <name val="Calibri"/>
    </font>
    <font>
      <sz val="20.0"/>
      <color theme="1"/>
      <name val="Calibri"/>
    </font>
    <font>
      <sz val="11.0"/>
      <color rgb="FF242424"/>
      <name val="Aptos Narrow"/>
    </font>
    <font>
      <i/>
      <sz val="12.0"/>
      <color theme="1"/>
      <name val="Calibri"/>
    </font>
    <font>
      <color theme="1"/>
      <name val="Calibri"/>
      <scheme val="minor"/>
    </font>
    <font>
      <sz val="14.0"/>
      <color theme="1"/>
      <name val="Calibri"/>
    </font>
  </fonts>
  <fills count="23">
    <fill>
      <patternFill patternType="none"/>
    </fill>
    <fill>
      <patternFill patternType="lightGray"/>
    </fill>
    <fill>
      <patternFill patternType="solid">
        <fgColor rgb="FFD8D8D8"/>
        <bgColor rgb="FFD8D8D8"/>
      </patternFill>
    </fill>
    <fill>
      <patternFill patternType="solid">
        <fgColor rgb="FFBFBFBF"/>
        <bgColor rgb="FFBFBFBF"/>
      </patternFill>
    </fill>
    <fill>
      <patternFill patternType="solid">
        <fgColor rgb="FFF7F6DC"/>
        <bgColor rgb="FFF7F6DC"/>
      </patternFill>
    </fill>
    <fill>
      <patternFill patternType="solid">
        <fgColor rgb="FFF2F2F2"/>
        <bgColor rgb="FFF2F2F2"/>
      </patternFill>
    </fill>
    <fill>
      <patternFill patternType="solid">
        <fgColor rgb="FFDFEDE2"/>
        <bgColor rgb="FFDFEDE2"/>
      </patternFill>
    </fill>
    <fill>
      <patternFill patternType="solid">
        <fgColor rgb="FFDEEAF6"/>
        <bgColor rgb="FFDEEAF6"/>
      </patternFill>
    </fill>
    <fill>
      <patternFill patternType="solid">
        <fgColor rgb="FFFFDEE4"/>
        <bgColor rgb="FFFFDEE4"/>
      </patternFill>
    </fill>
    <fill>
      <patternFill patternType="solid">
        <fgColor rgb="FFE2D3F5"/>
        <bgColor rgb="FFE2D3F5"/>
      </patternFill>
    </fill>
    <fill>
      <patternFill patternType="solid">
        <fgColor rgb="FFFFE598"/>
        <bgColor rgb="FFFFE598"/>
      </patternFill>
    </fill>
    <fill>
      <patternFill patternType="solid">
        <fgColor rgb="FFC5E0B3"/>
        <bgColor rgb="FFC5E0B3"/>
      </patternFill>
    </fill>
    <fill>
      <patternFill patternType="solid">
        <fgColor rgb="FFBDD6EE"/>
        <bgColor rgb="FFBDD6EE"/>
      </patternFill>
    </fill>
    <fill>
      <patternFill patternType="solid">
        <fgColor rgb="FF8EAADB"/>
        <bgColor rgb="FF8EAADB"/>
      </patternFill>
    </fill>
    <fill>
      <patternFill patternType="solid">
        <fgColor rgb="FFE5DAE8"/>
        <bgColor rgb="FFE5DAE8"/>
      </patternFill>
    </fill>
    <fill>
      <patternFill patternType="solid">
        <fgColor rgb="FFE6F8FC"/>
        <bgColor rgb="FFE6F8FC"/>
      </patternFill>
    </fill>
    <fill>
      <patternFill patternType="solid">
        <fgColor rgb="FFFFF2F5"/>
        <bgColor rgb="FFFFF2F5"/>
      </patternFill>
    </fill>
    <fill>
      <patternFill patternType="solid">
        <fgColor rgb="FFE2EFD9"/>
        <bgColor rgb="FFE2EFD9"/>
      </patternFill>
    </fill>
    <fill>
      <patternFill patternType="solid">
        <fgColor rgb="FFF9FFF5"/>
        <bgColor rgb="FFF9FFF5"/>
      </patternFill>
    </fill>
    <fill>
      <patternFill patternType="solid">
        <fgColor rgb="FF7F7F7F"/>
        <bgColor rgb="FF7F7F7F"/>
      </patternFill>
    </fill>
    <fill>
      <patternFill patternType="solid">
        <fgColor rgb="FFD9E2F3"/>
        <bgColor rgb="FFD9E2F3"/>
      </patternFill>
    </fill>
    <fill>
      <patternFill patternType="solid">
        <fgColor rgb="FFB4C6E7"/>
        <bgColor rgb="FFB4C6E7"/>
      </patternFill>
    </fill>
    <fill>
      <patternFill patternType="solid">
        <fgColor theme="7"/>
        <bgColor theme="7"/>
      </patternFill>
    </fill>
  </fills>
  <borders count="161">
    <border/>
    <border>
      <left/>
      <top/>
      <bottom/>
    </border>
    <border>
      <top/>
      <bottom/>
    </border>
    <border>
      <left/>
      <right/>
      <top/>
      <bottom/>
    </border>
    <border>
      <right/>
      <top/>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top/>
    </border>
    <border>
      <top/>
    </border>
    <border>
      <right/>
      <top/>
    </border>
    <border>
      <left/>
    </border>
    <border>
      <right/>
    </border>
    <border>
      <left/>
      <bottom/>
    </border>
    <border>
      <bottom/>
    </border>
    <border>
      <right/>
      <bottom/>
    </border>
    <border>
      <left style="medium">
        <color rgb="FF000000"/>
      </left>
      <right style="medium">
        <color rgb="FF000000"/>
      </right>
      <top style="medium">
        <color rgb="FF000000"/>
      </top>
      <bottom style="medium">
        <color rgb="FF000000"/>
      </bottom>
    </border>
    <border>
      <left/>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bottom style="medium">
        <color rgb="FF000000"/>
      </bottom>
    </border>
    <border>
      <left/>
      <right/>
      <top/>
      <bottom style="medium">
        <color rgb="FF000000"/>
      </bottom>
    </border>
    <border>
      <left style="medium">
        <color rgb="FF000000"/>
      </left>
      <right/>
      <top style="medium">
        <color rgb="FF000000"/>
      </top>
      <bottom style="medium">
        <color rgb="FF000000"/>
      </bottom>
    </border>
    <border>
      <left style="medium">
        <color rgb="FF000000"/>
      </left>
      <right/>
      <top style="medium">
        <color rgb="FF000000"/>
      </top>
    </border>
    <border>
      <left style="medium">
        <color rgb="FF000000"/>
      </left>
      <right/>
      <top style="medium">
        <color rgb="FF000000"/>
      </top>
      <bottom/>
    </border>
    <border>
      <left/>
      <right/>
      <top style="medium">
        <color rgb="FF000000"/>
      </top>
      <bottom/>
    </border>
    <border>
      <left style="medium">
        <color rgb="FF000000"/>
      </left>
      <right style="medium">
        <color rgb="FF000000"/>
      </right>
      <top style="medium">
        <color rgb="FF000000"/>
      </top>
    </border>
    <border>
      <left style="medium">
        <color rgb="FF000000"/>
      </left>
      <right/>
    </border>
    <border>
      <left style="medium">
        <color rgb="FF000000"/>
      </left>
      <right style="medium">
        <color rgb="FF000000"/>
      </right>
      <top/>
    </border>
    <border>
      <left style="medium">
        <color rgb="FF000000"/>
      </left>
      <top style="medium">
        <color rgb="FF000000"/>
      </top>
      <bottom/>
    </border>
    <border>
      <top style="medium">
        <color rgb="FF000000"/>
      </top>
      <bottom/>
    </border>
    <border>
      <right style="medium">
        <color rgb="FF000000"/>
      </right>
      <top style="medium">
        <color rgb="FF000000"/>
      </top>
      <bottom/>
    </border>
    <border>
      <left/>
      <right/>
      <top/>
    </border>
    <border>
      <left style="medium">
        <color rgb="FF000000"/>
      </left>
      <right style="medium">
        <color rgb="FF000000"/>
      </right>
    </border>
    <border>
      <left style="medium">
        <color rgb="FF000000"/>
      </left>
      <right/>
      <top/>
    </border>
    <border>
      <left/>
      <top style="medium">
        <color rgb="FF000000"/>
      </top>
      <bottom style="medium">
        <color rgb="FF000000"/>
      </bottom>
    </border>
    <border>
      <left style="medium">
        <color rgb="FF000000"/>
      </left>
      <right style="medium">
        <color rgb="FF000000"/>
      </right>
      <top/>
      <bottom/>
    </border>
    <border>
      <left style="medium">
        <color rgb="FF000000"/>
      </left>
      <top/>
      <bottom/>
    </border>
    <border>
      <left style="medium">
        <color rgb="FF000000"/>
      </left>
      <right/>
      <top/>
      <bottom/>
    </border>
    <border>
      <left/>
      <right/>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top style="medium">
        <color rgb="FF000000"/>
      </top>
    </border>
    <border>
      <left/>
      <right style="thin">
        <color rgb="FF000000"/>
      </right>
      <top/>
    </border>
    <border>
      <left style="thin">
        <color rgb="FF000000"/>
      </left>
      <right style="thin">
        <color rgb="FF000000"/>
      </right>
      <top/>
    </border>
    <border>
      <left style="thin">
        <color rgb="FF000000"/>
      </left>
      <right style="medium">
        <color rgb="FF000000"/>
      </right>
      <top/>
    </border>
    <border>
      <left style="medium">
        <color rgb="FF000000"/>
      </left>
      <right style="thin">
        <color rgb="FF000000"/>
      </right>
      <top/>
    </border>
    <border>
      <left style="thin">
        <color rgb="FF000000"/>
      </left>
      <right style="medium">
        <color rgb="FF000000"/>
      </right>
      <top style="medium">
        <color rgb="FF000000"/>
      </top>
    </border>
    <border>
      <left style="medium">
        <color rgb="FF000000"/>
      </left>
      <right/>
      <bottom/>
    </border>
    <border>
      <left style="medium">
        <color rgb="FF000000"/>
      </left>
      <right style="medium">
        <color rgb="FF000000"/>
      </right>
      <bottom style="medium">
        <color rgb="FF000000"/>
      </bottom>
    </border>
    <border>
      <left style="medium">
        <color rgb="FF000000"/>
      </left>
      <right style="thin">
        <color rgb="FF000000"/>
      </right>
    </border>
    <border>
      <left style="thin">
        <color rgb="FF000000"/>
      </left>
      <right style="thin">
        <color rgb="FF000000"/>
      </right>
    </border>
    <border>
      <left style="thin">
        <color rgb="FF000000"/>
      </left>
      <right/>
    </border>
    <border>
      <left/>
      <right style="thin">
        <color rgb="FF000000"/>
      </right>
    </border>
    <border>
      <left style="thin">
        <color rgb="FF000000"/>
      </left>
      <right style="medium">
        <color rgb="FF000000"/>
      </right>
    </border>
    <border>
      <left/>
      <right/>
      <bottom/>
    </border>
    <border>
      <left style="medium">
        <color rgb="FF000000"/>
      </left>
      <right/>
      <bottom style="medium">
        <color rgb="FF000000"/>
      </bottom>
    </border>
    <border>
      <left style="medium">
        <color rgb="FF000000"/>
      </left>
      <right style="thin">
        <color rgb="FF000000"/>
      </right>
      <bottom/>
    </border>
    <border>
      <left style="thin">
        <color rgb="FF000000"/>
      </left>
      <right style="thin">
        <color rgb="FF000000"/>
      </right>
      <bottom/>
    </border>
    <border>
      <left style="thin">
        <color rgb="FF000000"/>
      </left>
      <right/>
      <bottom/>
    </border>
    <border>
      <left style="medium">
        <color rgb="FF000000"/>
      </left>
      <right style="medium">
        <color rgb="FF000000"/>
      </right>
      <bottom/>
    </border>
    <border>
      <left/>
      <right style="thin">
        <color rgb="FF000000"/>
      </right>
      <bottom/>
    </border>
    <border>
      <left style="thin">
        <color rgb="FF000000"/>
      </left>
      <right style="medium">
        <color rgb="FF000000"/>
      </right>
      <bottom/>
    </border>
    <border>
      <left style="medium">
        <color rgb="FF000000"/>
      </left>
      <right style="medium">
        <color rgb="FF000000"/>
      </right>
      <top/>
      <bottom style="thin">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medium">
        <color rgb="FF000000"/>
      </left>
      <right style="medium">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right style="thin">
        <color rgb="FF000000"/>
      </right>
    </border>
    <border>
      <left/>
      <top style="thin">
        <color rgb="FF000000"/>
      </top>
      <bottom style="thin">
        <color rgb="FF000000"/>
      </bottom>
    </border>
    <border>
      <left style="thin">
        <color rgb="FF000000"/>
      </left>
      <right style="medium">
        <color rgb="FF000000"/>
      </right>
      <top/>
      <bottom style="thin">
        <color rgb="FF000000"/>
      </bottom>
    </border>
    <border>
      <right/>
      <top style="thin">
        <color rgb="FF000000"/>
      </top>
      <bottom style="thin">
        <color rgb="FF000000"/>
      </bottom>
    </border>
    <border>
      <left style="medium">
        <color rgb="FF000000"/>
      </left>
      <right style="medium">
        <color rgb="FF000000"/>
      </right>
      <top style="thin">
        <color rgb="FF000000"/>
      </top>
      <bottom/>
    </border>
    <border>
      <left style="medium">
        <color rgb="FF000000"/>
      </left>
    </border>
    <border>
      <left style="medium">
        <color rgb="FF000000"/>
      </left>
      <right style="thin">
        <color rgb="FF000000"/>
      </right>
      <top style="thin">
        <color rgb="FF000000"/>
      </top>
      <bottom/>
    </border>
    <border>
      <left style="thin">
        <color rgb="FF000000"/>
      </left>
      <right style="thin">
        <color rgb="FF000000"/>
      </right>
      <top style="thin">
        <color rgb="FF000000"/>
      </top>
    </border>
    <border>
      <left style="medium">
        <color rgb="FF000000"/>
      </left>
      <bottom style="thin">
        <color rgb="FF000000"/>
      </bottom>
    </border>
    <border>
      <bottom style="thin">
        <color rgb="FF000000"/>
      </bottom>
    </border>
    <border>
      <left style="thin">
        <color rgb="FF000000"/>
      </left>
      <right/>
      <top/>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right style="thin">
        <color rgb="FF000000"/>
      </right>
      <top style="thin">
        <color rgb="FF000000"/>
      </top>
      <bottom/>
    </border>
    <border>
      <left style="thin">
        <color rgb="FF000000"/>
      </left>
      <right style="medium">
        <color rgb="FF000000"/>
      </right>
      <top/>
      <bottom/>
    </border>
    <border>
      <left/>
      <right/>
      <top/>
      <bottom style="thin">
        <color rgb="FF000000"/>
      </bottom>
    </border>
    <border>
      <left style="thin">
        <color rgb="FF000000"/>
      </left>
      <right style="thin">
        <color rgb="FF000000"/>
      </right>
      <top/>
      <bottom/>
    </border>
    <border>
      <left/>
      <right style="thin">
        <color rgb="FF000000"/>
      </right>
      <top/>
      <bottom/>
    </border>
    <border>
      <left/>
      <right/>
      <top style="thin">
        <color rgb="FF000000"/>
      </top>
      <bottom/>
    </border>
    <border>
      <left style="thin">
        <color rgb="FF000000"/>
      </left>
      <right/>
      <top style="thin">
        <color rgb="FF000000"/>
      </top>
      <bottom/>
    </border>
    <border>
      <left style="thin">
        <color rgb="FF000000"/>
      </left>
      <right style="thin">
        <color rgb="FF000000"/>
      </right>
      <top style="thin">
        <color rgb="FF000000"/>
      </top>
      <bottom/>
    </border>
    <border>
      <left style="thin">
        <color rgb="FF000000"/>
      </left>
    </border>
    <border>
      <left style="thin">
        <color rgb="FF000000"/>
      </left>
      <bottom style="thin">
        <color rgb="FF000000"/>
      </bottom>
    </border>
    <border>
      <left style="thin">
        <color rgb="FF000000"/>
      </left>
      <right style="thin">
        <color rgb="FF000000"/>
      </right>
      <bottom style="thin">
        <color rgb="FF000000"/>
      </bottom>
    </border>
    <border>
      <top style="thin">
        <color rgb="FF000000"/>
      </top>
    </border>
    <border>
      <left style="thin">
        <color rgb="FF000000"/>
      </left>
      <top style="thin">
        <color rgb="FF000000"/>
      </top>
    </border>
    <border>
      <right style="thin">
        <color rgb="FF000000"/>
      </right>
      <bottom style="thin">
        <color rgb="FF000000"/>
      </bottom>
    </border>
    <border>
      <left style="thin">
        <color rgb="FF000000"/>
      </left>
      <right style="thin">
        <color rgb="FF000000"/>
      </right>
      <top/>
      <bottom style="thin">
        <color rgb="FF000000"/>
      </bottom>
    </border>
    <border>
      <left style="medium">
        <color rgb="FF000000"/>
      </left>
      <right style="medium">
        <color rgb="FF000000"/>
      </right>
      <top style="thin">
        <color rgb="FF000000"/>
      </top>
      <bottom style="medium">
        <color rgb="FF000000"/>
      </bottom>
    </border>
    <border>
      <left style="thin">
        <color rgb="FF000000"/>
      </left>
      <right/>
      <top/>
      <bottom style="thin">
        <color rgb="FF000000"/>
      </bottom>
    </border>
    <border>
      <left style="thin">
        <color rgb="FF000000"/>
      </left>
      <right style="medium">
        <color rgb="FF000000"/>
      </right>
      <top/>
      <bottom style="medium">
        <color rgb="FF000000"/>
      </bottom>
    </border>
    <border>
      <left style="medium">
        <color rgb="FF000000"/>
      </left>
      <right style="thin">
        <color rgb="FF000000"/>
      </right>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medium">
        <color rgb="FF000000"/>
      </left>
      <right/>
      <top/>
      <bottom style="medium">
        <color rgb="FF000000"/>
      </bottom>
    </border>
    <border>
      <left style="thin">
        <color rgb="FF000000"/>
      </left>
      <right/>
      <top style="medium">
        <color rgb="FF000000"/>
      </top>
      <bottom style="thin">
        <color rgb="FF000000"/>
      </bottom>
    </border>
    <border>
      <left/>
      <right style="thin">
        <color rgb="FF000000"/>
      </right>
      <top style="medium">
        <color rgb="FF000000"/>
      </top>
      <bottom style="thin">
        <color rgb="FF000000"/>
      </bottom>
    </border>
    <border>
      <left/>
      <right/>
      <top style="medium">
        <color rgb="FF000000"/>
      </top>
      <bottom style="thin">
        <color rgb="FF000000"/>
      </bottom>
    </border>
    <border>
      <left style="medium">
        <color rgb="FF000000"/>
      </left>
      <right/>
      <top style="medium">
        <color rgb="FF000000"/>
      </top>
      <bottom style="thin">
        <color rgb="FF000000"/>
      </bottom>
    </border>
    <border>
      <left/>
      <right style="medium">
        <color rgb="FF000000"/>
      </right>
      <top/>
      <bottom style="thin">
        <color rgb="FF000000"/>
      </bottom>
    </border>
    <border>
      <left style="medium">
        <color rgb="FF000000"/>
      </left>
      <right/>
      <top/>
      <bottom style="thin">
        <color rgb="FF000000"/>
      </bottom>
    </border>
    <border>
      <left style="thin">
        <color rgb="FF000000"/>
      </left>
      <right style="medium">
        <color rgb="FF000000"/>
      </right>
      <top style="thin">
        <color rgb="FF000000"/>
      </top>
      <bottom style="thin">
        <color rgb="FF000000"/>
      </bottom>
    </border>
    <border>
      <left style="medium">
        <color rgb="FF000000"/>
      </left>
      <right/>
      <top style="thin">
        <color rgb="FF000000"/>
      </top>
      <bottom style="thin">
        <color rgb="FF000000"/>
      </bottom>
    </border>
    <border>
      <left/>
      <right style="medium">
        <color rgb="FF000000"/>
      </right>
      <top style="thin">
        <color rgb="FF000000"/>
      </top>
      <bottom style="thin">
        <color rgb="FF000000"/>
      </bottom>
    </border>
    <border>
      <left style="thin">
        <color rgb="FF000000"/>
      </left>
      <right style="medium">
        <color rgb="FF000000"/>
      </right>
      <top style="thin">
        <color rgb="FF000000"/>
      </top>
      <bottom/>
    </border>
    <border>
      <left style="medium">
        <color rgb="FF000000"/>
      </left>
      <right/>
      <top style="thin">
        <color rgb="FF000000"/>
      </top>
      <bottom/>
    </border>
    <border>
      <left/>
      <right style="medium">
        <color rgb="FF000000"/>
      </right>
      <top style="thin">
        <color rgb="FF000000"/>
      </top>
      <bottom/>
    </border>
    <border>
      <left/>
      <right style="medium">
        <color rgb="FF000000"/>
      </right>
      <top style="medium">
        <color rgb="FF000000"/>
      </top>
      <bottom style="thin">
        <color rgb="FF000000"/>
      </bottom>
    </border>
    <border>
      <left style="thin">
        <color rgb="FF000000"/>
      </left>
      <right/>
      <top style="thin">
        <color rgb="FF000000"/>
      </top>
      <bottom style="medium">
        <color rgb="FF000000"/>
      </bottom>
    </border>
    <border>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right/>
      <top style="thin">
        <color rgb="FF000000"/>
      </top>
      <bottom style="medium">
        <color rgb="FF000000"/>
      </bottom>
    </border>
    <border>
      <left style="medium">
        <color rgb="FF000000"/>
      </left>
      <right/>
      <top style="thin">
        <color rgb="FF000000"/>
      </top>
      <bottom style="medium">
        <color rgb="FF000000"/>
      </bottom>
    </border>
    <border>
      <left/>
      <right style="medium">
        <color rgb="FF000000"/>
      </right>
      <top style="thin">
        <color rgb="FF000000"/>
      </top>
      <bottom style="medium">
        <color rgb="FF000000"/>
      </bottom>
    </border>
    <border>
      <left/>
      <right style="thin">
        <color rgb="FF000000"/>
      </right>
      <top/>
      <bottom style="thin">
        <color rgb="FF000000"/>
      </bottom>
    </border>
    <border>
      <left/>
      <right style="medium">
        <color rgb="FF000000"/>
      </right>
      <top style="medium">
        <color rgb="FF000000"/>
      </top>
      <bottom/>
    </border>
    <border>
      <left/>
      <right style="medium">
        <color rgb="FF000000"/>
      </right>
      <top/>
      <bottom/>
    </border>
    <border>
      <left/>
      <right style="medium">
        <color rgb="FF000000"/>
      </right>
      <top/>
      <bottom style="medium">
        <color rgb="FF000000"/>
      </bottom>
    </border>
    <border>
      <left/>
      <right style="medium">
        <color rgb="FF000000"/>
      </right>
      <top style="medium">
        <color rgb="FF000000"/>
      </top>
    </border>
    <border>
      <left/>
      <top style="medium">
        <color rgb="FF000000"/>
      </top>
    </border>
    <border>
      <top style="medium">
        <color rgb="FF000000"/>
      </top>
    </border>
    <border>
      <right style="medium">
        <color rgb="FF000000"/>
      </right>
      <top style="medium">
        <color rgb="FF000000"/>
      </top>
    </border>
    <border>
      <left style="medium">
        <color rgb="FF000000"/>
      </left>
      <top/>
      <bottom style="medium">
        <color rgb="FF000000"/>
      </bottom>
    </border>
    <border>
      <right style="medium">
        <color rgb="FF000000"/>
      </right>
      <top/>
      <bottom style="medium">
        <color rgb="FF000000"/>
      </bottom>
    </border>
    <border>
      <right/>
      <top/>
      <bottom style="medium">
        <color rgb="FF000000"/>
      </bottom>
    </border>
    <border>
      <left/>
      <right style="medium">
        <color rgb="FF000000"/>
      </right>
    </border>
    <border>
      <right style="medium">
        <color rgb="FF000000"/>
      </right>
      <bottom/>
    </border>
    <border>
      <left/>
      <right style="medium">
        <color rgb="FF000000"/>
      </right>
      <top style="medium">
        <color rgb="FF000000"/>
      </top>
      <bottom style="medium">
        <color rgb="FF000000"/>
      </bottom>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top style="medium">
        <color rgb="FF000000"/>
      </top>
      <bottom/>
    </border>
    <border>
      <left style="medium">
        <color rgb="FF000000"/>
      </left>
      <right style="medium">
        <color rgb="FF000000"/>
      </right>
      <top style="medium">
        <color rgb="FF000000"/>
      </top>
      <bottom/>
    </border>
    <border>
      <left style="medium">
        <color rgb="FF000000"/>
      </left>
      <bottom style="medium">
        <color rgb="FF000000"/>
      </bottom>
    </border>
    <border>
      <bottom style="medium">
        <color rgb="FF000000"/>
      </bottom>
    </border>
    <border>
      <right style="medium">
        <color rgb="FF000000"/>
      </right>
      <bottom style="medium">
        <color rgb="FF000000"/>
      </bottom>
    </border>
    <border>
      <right style="medium">
        <color rgb="FF000000"/>
      </right>
    </border>
    <border>
      <left/>
      <top style="medium">
        <color rgb="FF000000"/>
      </top>
      <bottom/>
    </border>
    <border>
      <right/>
      <top style="medium">
        <color rgb="FF000000"/>
      </top>
      <bottom/>
    </border>
    <border>
      <left style="medium">
        <color rgb="FF000000"/>
      </left>
      <top style="medium">
        <color rgb="FF000000"/>
      </top>
    </border>
    <border>
      <left/>
      <right style="medium">
        <color rgb="FF000000"/>
      </right>
      <bottom style="medium">
        <color rgb="FF000000"/>
      </bottom>
    </border>
    <border>
      <right style="thin">
        <color rgb="FF000000"/>
      </right>
      <top style="thin">
        <color rgb="FF000000"/>
      </top>
    </border>
    <border>
      <left style="medium">
        <color rgb="FFCCCCCC"/>
      </left>
      <right style="medium">
        <color rgb="FF000000"/>
      </right>
      <top style="medium">
        <color rgb="FF000000"/>
      </top>
      <bottom style="medium">
        <color rgb="FF000000"/>
      </bottom>
    </border>
    <border>
      <left style="medium">
        <color rgb="FF000000"/>
      </left>
      <right style="medium">
        <color rgb="FF000000"/>
      </right>
      <top style="medium">
        <color rgb="FFCCCCCC"/>
      </top>
      <bottom style="medium">
        <color rgb="FF000000"/>
      </bottom>
    </border>
    <border>
      <left style="medium">
        <color rgb="FFCCCCCC"/>
      </left>
      <right style="medium">
        <color rgb="FF000000"/>
      </right>
      <top style="medium">
        <color rgb="FFCCCCCC"/>
      </top>
      <bottom style="medium">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right/>
      <top style="medium">
        <color rgb="FF000000"/>
      </top>
      <bottom style="medium">
        <color rgb="FF000000"/>
      </bottom>
    </border>
  </borders>
  <cellStyleXfs count="1">
    <xf borderId="0" fillId="0" fontId="0" numFmtId="0" applyAlignment="1" applyFont="1"/>
  </cellStyleXfs>
  <cellXfs count="686">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Border="1" applyFill="1" applyFont="1"/>
    <xf borderId="4" fillId="0" fontId="2" numFmtId="0" xfId="0" applyBorder="1" applyFont="1"/>
    <xf borderId="0" fillId="0" fontId="1" numFmtId="0" xfId="0" applyFont="1"/>
    <xf borderId="1" fillId="2" fontId="4" numFmtId="0" xfId="0" applyAlignment="1" applyBorder="1" applyFill="1" applyFont="1">
      <alignment horizontal="center"/>
    </xf>
    <xf borderId="0" fillId="0" fontId="3" numFmtId="0" xfId="0" applyAlignment="1" applyFont="1">
      <alignment vertical="center"/>
    </xf>
    <xf borderId="0" fillId="0" fontId="3" numFmtId="0" xfId="0" applyAlignment="1" applyFont="1">
      <alignment shrinkToFit="0" vertical="center" wrapText="1"/>
    </xf>
    <xf borderId="3" fillId="2" fontId="4" numFmtId="0" xfId="0" applyBorder="1" applyFill="1" applyFont="1"/>
    <xf borderId="0" fillId="0" fontId="5" numFmtId="0" xfId="0" applyAlignment="1" applyFont="1">
      <alignment vertical="center"/>
    </xf>
    <xf borderId="3" fillId="2" fontId="6" numFmtId="0" xfId="0" applyBorder="1" applyFill="1" applyFont="1"/>
    <xf borderId="0" fillId="0" fontId="5" numFmtId="0" xfId="0" applyAlignment="1" applyFont="1">
      <alignment shrinkToFit="0" vertical="center" wrapText="1"/>
    </xf>
    <xf borderId="3" fillId="2" fontId="3" numFmtId="0" xfId="0" applyAlignment="1" applyBorder="1" applyFill="1" applyFont="1">
      <alignment horizontal="right"/>
    </xf>
    <xf borderId="5" fillId="3" fontId="3" numFmtId="0" xfId="0" applyAlignment="1" applyBorder="1" applyFill="1" applyFont="1">
      <alignment readingOrder="0"/>
    </xf>
    <xf borderId="0" fillId="0" fontId="7" numFmtId="0" xfId="0" applyAlignment="1" applyFont="1">
      <alignment vertical="center"/>
    </xf>
    <xf borderId="3" fillId="2" fontId="3" numFmtId="0" xfId="0" applyAlignment="1" applyBorder="1" applyFill="1" applyFont="1">
      <alignment horizontal="center"/>
    </xf>
    <xf borderId="6" fillId="3" fontId="3" numFmtId="0" xfId="0" applyAlignment="1" applyBorder="1" applyFill="1" applyFont="1">
      <alignment horizontal="center" readingOrder="0"/>
    </xf>
    <xf borderId="7" fillId="0" fontId="2" numFmtId="0" xfId="0" applyBorder="1" applyFont="1"/>
    <xf borderId="8" fillId="0" fontId="2" numFmtId="0" xfId="0" applyBorder="1" applyFont="1"/>
    <xf borderId="0" fillId="0" fontId="8" numFmtId="0" xfId="0" applyAlignment="1" applyFont="1">
      <alignment horizontal="left" shrinkToFit="0" vertical="center" wrapText="1"/>
    </xf>
    <xf borderId="1" fillId="2" fontId="9" numFmtId="0" xfId="0" applyAlignment="1" applyBorder="1" applyFill="1" applyFont="1">
      <alignment horizontal="left"/>
    </xf>
    <xf borderId="0" fillId="0" fontId="10" numFmtId="0" xfId="0" applyAlignment="1" applyFont="1">
      <alignment horizontal="left" shrinkToFit="0" vertical="center" wrapText="1"/>
    </xf>
    <xf borderId="9" fillId="2" fontId="3" numFmtId="0" xfId="0" applyAlignment="1" applyBorder="1" applyFill="1" applyFont="1">
      <alignment horizontal="left" shrinkToFit="0" vertical="top" wrapText="1"/>
    </xf>
    <xf borderId="10" fillId="0" fontId="2" numFmtId="0" xfId="0" applyBorder="1" applyFont="1"/>
    <xf borderId="0" fillId="0" fontId="5" numFmtId="0" xfId="0" applyAlignment="1" applyFont="1">
      <alignment horizontal="left" shrinkToFit="0" vertical="center" wrapText="1"/>
    </xf>
    <xf borderId="3" fillId="2" fontId="11" numFmtId="0" xfId="0" applyBorder="1" applyFill="1" applyFont="1"/>
    <xf borderId="11" fillId="0" fontId="2" numFmtId="0" xfId="0" applyBorder="1" applyFont="1"/>
    <xf borderId="0" fillId="0" fontId="3" numFmtId="0" xfId="0" applyAlignment="1" applyFont="1">
      <alignment shrinkToFit="0" vertical="top" wrapText="1"/>
    </xf>
    <xf borderId="12" fillId="0" fontId="2" numFmtId="0" xfId="0" applyBorder="1" applyFont="1"/>
    <xf borderId="13" fillId="0" fontId="2" numFmtId="0" xfId="0" applyBorder="1" applyFont="1"/>
    <xf borderId="14" fillId="0" fontId="2" numFmtId="0" xfId="0" applyBorder="1" applyFont="1"/>
    <xf borderId="15" fillId="0" fontId="2" numFmtId="0" xfId="0" applyBorder="1" applyFont="1"/>
    <xf borderId="16" fillId="0" fontId="2" numFmtId="0" xfId="0" applyBorder="1" applyFont="1"/>
    <xf borderId="0" fillId="0" fontId="12" numFmtId="0" xfId="0" applyAlignment="1" applyFont="1">
      <alignment shrinkToFit="0" wrapText="1"/>
    </xf>
    <xf borderId="17" fillId="4" fontId="13" numFmtId="0" xfId="0" applyAlignment="1" applyBorder="1" applyFill="1" applyFont="1">
      <alignment horizontal="center" shrinkToFit="0" vertical="center" wrapText="1"/>
    </xf>
    <xf borderId="18" fillId="4" fontId="13" numFmtId="0" xfId="0" applyAlignment="1" applyBorder="1" applyFill="1" applyFont="1">
      <alignment horizontal="center" shrinkToFit="0" vertical="center" wrapText="1"/>
    </xf>
    <xf borderId="17" fillId="4" fontId="4" numFmtId="0" xfId="0" applyAlignment="1" applyBorder="1" applyFill="1" applyFont="1">
      <alignment horizontal="center" vertical="center"/>
    </xf>
    <xf borderId="18" fillId="4" fontId="4" numFmtId="0" xfId="0" applyAlignment="1" applyBorder="1" applyFill="1" applyFont="1">
      <alignment horizontal="center" vertical="center"/>
    </xf>
    <xf borderId="19" fillId="4" fontId="4" numFmtId="0" xfId="0" applyAlignment="1" applyBorder="1" applyFill="1" applyFont="1">
      <alignment horizontal="center" vertical="center"/>
    </xf>
    <xf borderId="20" fillId="0" fontId="2" numFmtId="0" xfId="0" applyBorder="1" applyFont="1"/>
    <xf borderId="21" fillId="0" fontId="2" numFmtId="0" xfId="0" applyBorder="1" applyFont="1"/>
    <xf borderId="0" fillId="0" fontId="14" numFmtId="0" xfId="0" applyAlignment="1" applyFont="1">
      <alignment vertical="center"/>
    </xf>
    <xf borderId="0" fillId="0" fontId="14" numFmtId="0" xfId="0" applyAlignment="1" applyFont="1">
      <alignment horizontal="center" vertical="center"/>
    </xf>
    <xf borderId="0" fillId="0" fontId="7" numFmtId="0" xfId="0" applyAlignment="1" applyFont="1">
      <alignment horizontal="left" shrinkToFit="0" vertical="center" wrapText="1"/>
    </xf>
    <xf borderId="22" fillId="5" fontId="5" numFmtId="0" xfId="0" applyAlignment="1" applyBorder="1" applyFill="1" applyFont="1">
      <alignment horizontal="center" readingOrder="0" shrinkToFit="0" vertical="center" wrapText="1"/>
    </xf>
    <xf borderId="23" fillId="5" fontId="5" numFmtId="0" xfId="0" applyAlignment="1" applyBorder="1" applyFill="1" applyFont="1">
      <alignment horizontal="center" readingOrder="0" shrinkToFit="0" vertical="center" wrapText="1"/>
    </xf>
    <xf borderId="22" fillId="5" fontId="7" numFmtId="0" xfId="0" applyAlignment="1" applyBorder="1" applyFill="1" applyFont="1">
      <alignment horizontal="center" readingOrder="0" shrinkToFit="0" vertical="center" wrapText="1"/>
    </xf>
    <xf borderId="24" fillId="5" fontId="7" numFmtId="0" xfId="0" applyAlignment="1" applyBorder="1" applyFill="1" applyFont="1">
      <alignment horizontal="center" readingOrder="0" shrinkToFit="0" vertical="center" wrapText="1"/>
    </xf>
    <xf borderId="19" fillId="5" fontId="3" numFmtId="0" xfId="0" applyAlignment="1" applyBorder="1" applyFill="1" applyFont="1">
      <alignment horizontal="center" readingOrder="0" shrinkToFit="0" vertical="center" wrapText="1"/>
    </xf>
    <xf borderId="0" fillId="0" fontId="6" numFmtId="0" xfId="0" applyAlignment="1" applyFont="1">
      <alignment shrinkToFit="0" vertical="center" wrapText="1"/>
    </xf>
    <xf borderId="0" fillId="0" fontId="8" numFmtId="0" xfId="0" applyAlignment="1" applyFont="1">
      <alignment horizontal="left" vertical="center"/>
    </xf>
    <xf borderId="0" fillId="0" fontId="7" numFmtId="0" xfId="0" applyAlignment="1" applyFont="1">
      <alignment horizontal="left" vertical="center"/>
    </xf>
    <xf borderId="0" fillId="0" fontId="15" numFmtId="0" xfId="0" applyAlignment="1" applyFont="1">
      <alignment horizontal="left" shrinkToFit="0" vertical="center" wrapText="1"/>
    </xf>
    <xf borderId="0" fillId="0" fontId="16" numFmtId="0" xfId="0" applyAlignment="1" applyFont="1">
      <alignment vertical="center"/>
    </xf>
    <xf borderId="3" fillId="2" fontId="14" numFmtId="0" xfId="0" applyBorder="1" applyFill="1" applyFont="1"/>
    <xf borderId="25" fillId="2" fontId="17" numFmtId="0" xfId="0" applyAlignment="1" applyBorder="1" applyFill="1" applyFont="1">
      <alignment horizontal="center" shrinkToFit="0" vertical="top" wrapText="1"/>
    </xf>
    <xf borderId="26" fillId="6" fontId="3" numFmtId="0" xfId="0" applyAlignment="1" applyBorder="1" applyFill="1" applyFont="1">
      <alignment shrinkToFit="0" vertical="center" wrapText="1"/>
    </xf>
    <xf borderId="27" fillId="6" fontId="5" numFmtId="0" xfId="0" applyAlignment="1" applyBorder="1" applyFill="1" applyFont="1">
      <alignment vertical="center"/>
    </xf>
    <xf borderId="27" fillId="6" fontId="5" numFmtId="0" xfId="0" applyAlignment="1" applyBorder="1" applyFill="1" applyFont="1">
      <alignment shrinkToFit="0" vertical="center" wrapText="1"/>
    </xf>
    <xf borderId="27" fillId="6" fontId="7" numFmtId="0" xfId="0" applyAlignment="1" applyBorder="1" applyFill="1" applyFont="1">
      <alignment vertical="center"/>
    </xf>
    <xf borderId="27" fillId="6" fontId="3" numFmtId="0" xfId="0" applyAlignment="1" applyBorder="1" applyFill="1" applyFont="1">
      <alignment vertical="center"/>
    </xf>
    <xf borderId="27" fillId="6" fontId="8" numFmtId="0" xfId="0" applyAlignment="1" applyBorder="1" applyFill="1" applyFont="1">
      <alignment horizontal="left" vertical="center"/>
    </xf>
    <xf borderId="27" fillId="6" fontId="7" numFmtId="0" xfId="0" applyAlignment="1" applyBorder="1" applyFill="1" applyFont="1">
      <alignment horizontal="left" vertical="center"/>
    </xf>
    <xf borderId="27" fillId="6" fontId="8" numFmtId="0" xfId="0" applyAlignment="1" applyBorder="1" applyFill="1" applyFont="1">
      <alignment horizontal="left" shrinkToFit="0" vertical="center" wrapText="1"/>
    </xf>
    <xf borderId="3" fillId="2" fontId="18" numFmtId="0" xfId="0" applyBorder="1" applyFill="1" applyFont="1"/>
    <xf borderId="27" fillId="6" fontId="10" numFmtId="0" xfId="0" applyAlignment="1" applyBorder="1" applyFill="1" applyFont="1">
      <alignment horizontal="left" shrinkToFit="0" vertical="center" wrapText="1"/>
    </xf>
    <xf borderId="27" fillId="6" fontId="15" numFmtId="0" xfId="0" applyAlignment="1" applyBorder="1" applyFill="1" applyFont="1">
      <alignment horizontal="left" shrinkToFit="0" vertical="center" wrapText="1"/>
    </xf>
    <xf borderId="27" fillId="6" fontId="5" numFmtId="0" xfId="0" applyAlignment="1" applyBorder="1" applyFill="1" applyFont="1">
      <alignment horizontal="left" shrinkToFit="0" vertical="center" wrapText="1"/>
    </xf>
    <xf borderId="28" fillId="2" fontId="17" numFmtId="0" xfId="0" applyAlignment="1" applyBorder="1" applyFill="1" applyFont="1">
      <alignment horizontal="center" shrinkToFit="0" vertical="top" wrapText="1"/>
    </xf>
    <xf borderId="29" fillId="0" fontId="2" numFmtId="0" xfId="0" applyBorder="1" applyFont="1"/>
    <xf borderId="30" fillId="6" fontId="6" numFmtId="0" xfId="0" applyAlignment="1" applyBorder="1" applyFill="1" applyFont="1">
      <alignment horizontal="center" shrinkToFit="0" vertical="center" wrapText="1"/>
    </xf>
    <xf borderId="19" fillId="7" fontId="13" numFmtId="0" xfId="0" applyAlignment="1" applyBorder="1" applyFill="1" applyFont="1">
      <alignment horizontal="center" vertical="center"/>
    </xf>
    <xf borderId="3" fillId="6" fontId="5" numFmtId="0" xfId="0" applyAlignment="1" applyBorder="1" applyFill="1" applyFont="1">
      <alignment vertical="center"/>
    </xf>
    <xf borderId="31" fillId="8" fontId="19" numFmtId="0" xfId="0" applyAlignment="1" applyBorder="1" applyFill="1" applyFont="1">
      <alignment horizontal="center" shrinkToFit="0" vertical="center" wrapText="1"/>
    </xf>
    <xf borderId="32" fillId="0" fontId="2" numFmtId="0" xfId="0" applyBorder="1" applyFont="1"/>
    <xf borderId="33" fillId="0" fontId="2" numFmtId="0" xfId="0" applyBorder="1" applyFont="1"/>
    <xf borderId="31" fillId="9" fontId="13" numFmtId="0" xfId="0" applyAlignment="1" applyBorder="1" applyFill="1" applyFont="1">
      <alignment horizontal="center" vertical="center"/>
    </xf>
    <xf borderId="3" fillId="6" fontId="8" numFmtId="0" xfId="0" applyAlignment="1" applyBorder="1" applyFill="1" applyFont="1">
      <alignment horizontal="left" shrinkToFit="0" vertical="center" wrapText="1"/>
    </xf>
    <xf borderId="31" fillId="10" fontId="13" numFmtId="0" xfId="0" applyAlignment="1" applyBorder="1" applyFill="1" applyFont="1">
      <alignment horizontal="center" shrinkToFit="0" vertical="center" wrapText="1"/>
    </xf>
    <xf borderId="3" fillId="6" fontId="13" numFmtId="0" xfId="0" applyAlignment="1" applyBorder="1" applyFill="1" applyFont="1">
      <alignment shrinkToFit="0" vertical="center" wrapText="1"/>
    </xf>
    <xf borderId="28" fillId="7" fontId="6" numFmtId="0" xfId="0" applyAlignment="1" applyBorder="1" applyFill="1" applyFont="1">
      <alignment horizontal="center" shrinkToFit="0" vertical="center" wrapText="1"/>
    </xf>
    <xf borderId="28" fillId="11" fontId="14" numFmtId="0" xfId="0" applyAlignment="1" applyBorder="1" applyFill="1" applyFont="1">
      <alignment horizontal="center" shrinkToFit="0" vertical="center" wrapText="1"/>
    </xf>
    <xf borderId="34" fillId="6" fontId="4" numFmtId="0" xfId="0" applyAlignment="1" applyBorder="1" applyFill="1" applyFont="1">
      <alignment horizontal="center" shrinkToFit="0" vertical="center" wrapText="1"/>
    </xf>
    <xf borderId="3" fillId="6" fontId="4" numFmtId="0" xfId="0" applyAlignment="1" applyBorder="1" applyFill="1" applyFont="1">
      <alignment horizontal="center" shrinkToFit="0" vertical="center" wrapText="1"/>
    </xf>
    <xf borderId="35" fillId="0" fontId="2" numFmtId="0" xfId="0" applyBorder="1" applyFont="1"/>
    <xf borderId="36" fillId="7" fontId="6" numFmtId="0" xfId="0" applyAlignment="1" applyBorder="1" applyFill="1" applyFont="1">
      <alignment horizontal="center" shrinkToFit="0" vertical="center" wrapText="1"/>
    </xf>
    <xf borderId="28" fillId="7" fontId="14" numFmtId="0" xfId="0" applyAlignment="1" applyBorder="1" applyFill="1" applyFont="1">
      <alignment horizontal="center" shrinkToFit="0" vertical="center" wrapText="1"/>
    </xf>
    <xf borderId="3" fillId="6" fontId="7" numFmtId="0" xfId="0" applyAlignment="1" applyBorder="1" applyFill="1" applyFont="1">
      <alignment horizontal="center" shrinkToFit="0" vertical="center" wrapText="1"/>
    </xf>
    <xf borderId="1" fillId="12" fontId="20" numFmtId="0" xfId="0" applyAlignment="1" applyBorder="1" applyFill="1" applyFont="1">
      <alignment horizontal="center" shrinkToFit="0" vertical="center" wrapText="1"/>
    </xf>
    <xf borderId="19" fillId="12" fontId="21" numFmtId="0" xfId="0" applyAlignment="1" applyBorder="1" applyFill="1" applyFont="1">
      <alignment horizontal="center" shrinkToFit="0" vertical="center" wrapText="1"/>
    </xf>
    <xf borderId="3" fillId="6" fontId="3" numFmtId="0" xfId="0" applyAlignment="1" applyBorder="1" applyFill="1" applyFont="1">
      <alignment vertical="center"/>
    </xf>
    <xf borderId="37" fillId="12" fontId="22" numFmtId="0" xfId="0" applyAlignment="1" applyBorder="1" applyFill="1" applyFont="1">
      <alignment horizontal="center" shrinkToFit="0" vertical="center" wrapText="1"/>
    </xf>
    <xf borderId="38" fillId="12" fontId="23" numFmtId="0" xfId="0" applyAlignment="1" applyBorder="1" applyFill="1" applyFont="1">
      <alignment horizontal="center" shrinkToFit="0" vertical="center" wrapText="1"/>
    </xf>
    <xf borderId="30" fillId="12" fontId="3" numFmtId="0" xfId="0" applyAlignment="1" applyBorder="1" applyFill="1" applyFont="1">
      <alignment horizontal="center" shrinkToFit="0" vertical="center" wrapText="1"/>
    </xf>
    <xf borderId="36" fillId="12" fontId="3" numFmtId="0" xfId="0" applyAlignment="1" applyBorder="1" applyFill="1" applyFont="1">
      <alignment horizontal="center" shrinkToFit="0" vertical="center" wrapText="1"/>
    </xf>
    <xf borderId="28" fillId="12" fontId="14" numFmtId="0" xfId="0" applyAlignment="1" applyBorder="1" applyFill="1" applyFont="1">
      <alignment horizontal="center" shrinkToFit="0" vertical="center" wrapText="1"/>
    </xf>
    <xf borderId="39" fillId="12" fontId="24" numFmtId="0" xfId="0" applyAlignment="1" applyBorder="1" applyFill="1" applyFont="1">
      <alignment horizontal="center" shrinkToFit="0" vertical="center" wrapText="1"/>
    </xf>
    <xf borderId="40" fillId="12" fontId="25" numFmtId="0" xfId="0" applyAlignment="1" applyBorder="1" applyFill="1" applyFont="1">
      <alignment horizontal="center" shrinkToFit="0" vertical="center" wrapText="1"/>
    </xf>
    <xf borderId="28" fillId="12" fontId="3" numFmtId="0" xfId="0" applyAlignment="1" applyBorder="1" applyFill="1" applyFont="1">
      <alignment horizontal="center" shrinkToFit="0" vertical="center" wrapText="1"/>
    </xf>
    <xf borderId="3" fillId="6" fontId="7" numFmtId="0" xfId="0" applyAlignment="1" applyBorder="1" applyFill="1" applyFont="1">
      <alignment horizontal="center" vertical="center"/>
    </xf>
    <xf borderId="41" fillId="0" fontId="2" numFmtId="0" xfId="0" applyBorder="1" applyFont="1"/>
    <xf borderId="3" fillId="6" fontId="14" numFmtId="0" xfId="0" applyAlignment="1" applyBorder="1" applyFill="1" applyFont="1">
      <alignment horizontal="center" shrinkToFit="0" vertical="center" wrapText="1"/>
    </xf>
    <xf borderId="42" fillId="11" fontId="3" numFmtId="0" xfId="0" applyAlignment="1" applyBorder="1" applyFill="1" applyFont="1">
      <alignment horizontal="center" shrinkToFit="0" vertical="center" wrapText="1"/>
    </xf>
    <xf borderId="43" fillId="11" fontId="3" numFmtId="0" xfId="0" applyAlignment="1" applyBorder="1" applyFill="1" applyFont="1">
      <alignment horizontal="center" shrinkToFit="0" vertical="center" wrapText="1"/>
    </xf>
    <xf borderId="44" fillId="11" fontId="3" numFmtId="0" xfId="0" applyAlignment="1" applyBorder="1" applyFill="1" applyFont="1">
      <alignment horizontal="center" shrinkToFit="0" vertical="center" wrapText="1"/>
    </xf>
    <xf borderId="28" fillId="11" fontId="3" numFmtId="0" xfId="0" applyAlignment="1" applyBorder="1" applyFill="1" applyFont="1">
      <alignment horizontal="center" shrinkToFit="0" vertical="center" wrapText="1"/>
    </xf>
    <xf borderId="45" fillId="11" fontId="3" numFmtId="0" xfId="0" applyAlignment="1" applyBorder="1" applyFill="1" applyFont="1">
      <alignment horizontal="center" shrinkToFit="0" vertical="center" wrapText="1"/>
    </xf>
    <xf borderId="46" fillId="11" fontId="3" numFmtId="0" xfId="0" applyAlignment="1" applyBorder="1" applyFill="1" applyFont="1">
      <alignment horizontal="center" shrinkToFit="0" vertical="center" wrapText="1"/>
    </xf>
    <xf borderId="47" fillId="11" fontId="3" numFmtId="0" xfId="0" applyAlignment="1" applyBorder="1" applyFill="1" applyFont="1">
      <alignment horizontal="center" shrinkToFit="0" vertical="center" wrapText="1"/>
    </xf>
    <xf borderId="48" fillId="11" fontId="3" numFmtId="0" xfId="0" applyAlignment="1" applyBorder="1" applyFill="1" applyFont="1">
      <alignment horizontal="center" shrinkToFit="0" vertical="center" wrapText="1"/>
    </xf>
    <xf borderId="42" fillId="11" fontId="26" numFmtId="0" xfId="0" applyAlignment="1" applyBorder="1" applyFill="1" applyFont="1">
      <alignment horizontal="center" shrinkToFit="0" vertical="center" wrapText="1"/>
    </xf>
    <xf borderId="49" fillId="11" fontId="3" numFmtId="0" xfId="0" applyAlignment="1" applyBorder="1" applyFill="1" applyFont="1">
      <alignment horizontal="center" shrinkToFit="0" vertical="center" wrapText="1"/>
    </xf>
    <xf borderId="50" fillId="0" fontId="2" numFmtId="0" xfId="0" applyBorder="1" applyFont="1"/>
    <xf borderId="51" fillId="0" fontId="2" numFmtId="0" xfId="0" applyBorder="1" applyFont="1"/>
    <xf borderId="52" fillId="0" fontId="2" numFmtId="0" xfId="0" applyBorder="1" applyFont="1"/>
    <xf borderId="53" fillId="0" fontId="2" numFmtId="0" xfId="0" applyBorder="1" applyFont="1"/>
    <xf borderId="54" fillId="0" fontId="2" numFmtId="0" xfId="0" applyBorder="1" applyFont="1"/>
    <xf borderId="55" fillId="0" fontId="2" numFmtId="0" xfId="0" applyBorder="1" applyFont="1"/>
    <xf borderId="56" fillId="0" fontId="2" numFmtId="0" xfId="0" applyBorder="1" applyFont="1"/>
    <xf borderId="57" fillId="0" fontId="2" numFmtId="0" xfId="0" applyBorder="1" applyFont="1"/>
    <xf borderId="24" fillId="7" fontId="6" numFmtId="0" xfId="0" applyAlignment="1" applyBorder="1" applyFill="1" applyFont="1">
      <alignment horizontal="center" shrinkToFit="0" vertical="center" wrapText="1"/>
    </xf>
    <xf borderId="17" fillId="7" fontId="14" numFmtId="0" xfId="0" applyAlignment="1" applyBorder="1" applyFill="1" applyFont="1">
      <alignment horizontal="center" shrinkToFit="0" vertical="center" wrapText="1"/>
    </xf>
    <xf borderId="58" fillId="0" fontId="2" numFmtId="0" xfId="0" applyBorder="1" applyFont="1"/>
    <xf borderId="59" fillId="0" fontId="2" numFmtId="0" xfId="0" applyBorder="1" applyFont="1"/>
    <xf borderId="60" fillId="0" fontId="2" numFmtId="0" xfId="0" applyBorder="1" applyFont="1"/>
    <xf borderId="61" fillId="0" fontId="2" numFmtId="0" xfId="0" applyBorder="1" applyFont="1"/>
    <xf borderId="62" fillId="0" fontId="2" numFmtId="0" xfId="0" applyBorder="1" applyFont="1"/>
    <xf borderId="63" fillId="0" fontId="2" numFmtId="0" xfId="0" applyBorder="1" applyFont="1"/>
    <xf borderId="64" fillId="0" fontId="2" numFmtId="0" xfId="0" applyBorder="1" applyFont="1"/>
    <xf borderId="65" fillId="2" fontId="14" numFmtId="0" xfId="0" applyAlignment="1" applyBorder="1" applyFill="1" applyFont="1">
      <alignment horizontal="center" shrinkToFit="0" vertical="center" wrapText="1"/>
    </xf>
    <xf borderId="65" fillId="2" fontId="14" numFmtId="0" xfId="0" applyAlignment="1" applyBorder="1" applyFill="1" applyFont="1">
      <alignment horizontal="center" readingOrder="0" shrinkToFit="0" vertical="center" wrapText="1"/>
    </xf>
    <xf borderId="66" fillId="2" fontId="26" numFmtId="0" xfId="0" applyAlignment="1" applyBorder="1" applyFill="1" applyFont="1">
      <alignment horizontal="center" readingOrder="0" shrinkToFit="0" vertical="center" wrapText="1"/>
    </xf>
    <xf borderId="67" fillId="2" fontId="26" numFmtId="0" xfId="0" applyAlignment="1" applyBorder="1" applyFill="1" applyFont="1">
      <alignment horizontal="center" readingOrder="0" shrinkToFit="0" vertical="center" wrapText="1"/>
    </xf>
    <xf borderId="66" fillId="2" fontId="3" numFmtId="0" xfId="0" applyAlignment="1" applyBorder="1" applyFill="1" applyFont="1">
      <alignment horizontal="center" shrinkToFit="0" wrapText="1"/>
    </xf>
    <xf borderId="66" fillId="2" fontId="3" numFmtId="0" xfId="0" applyAlignment="1" applyBorder="1" applyFill="1" applyFont="1">
      <alignment horizontal="center" readingOrder="0" shrinkToFit="0" wrapText="1"/>
    </xf>
    <xf borderId="68" fillId="2" fontId="27" numFmtId="0" xfId="0" applyAlignment="1" applyBorder="1" applyFill="1" applyFont="1">
      <alignment horizontal="center" shrinkToFit="0" vertical="center" wrapText="1"/>
    </xf>
    <xf borderId="3" fillId="6" fontId="10" numFmtId="0" xfId="0" applyAlignment="1" applyBorder="1" applyFill="1" applyFont="1">
      <alignment horizontal="center" vertical="center"/>
    </xf>
    <xf borderId="65" fillId="2" fontId="26" numFmtId="0" xfId="0" applyAlignment="1" applyBorder="1" applyFill="1" applyFont="1">
      <alignment horizontal="center" vertical="center"/>
    </xf>
    <xf borderId="68" fillId="2" fontId="26" numFmtId="0" xfId="0" applyAlignment="1" applyBorder="1" applyFill="1" applyFont="1">
      <alignment horizontal="center" shrinkToFit="0" vertical="center" wrapText="1"/>
    </xf>
    <xf borderId="69" fillId="2" fontId="26" numFmtId="0" xfId="0" applyAlignment="1" applyBorder="1" applyFill="1" applyFont="1">
      <alignment horizontal="center" shrinkToFit="0" vertical="center" wrapText="1"/>
    </xf>
    <xf borderId="70" fillId="2" fontId="14" numFmtId="0" xfId="0" applyAlignment="1" applyBorder="1" applyFill="1" applyFont="1">
      <alignment horizontal="center" shrinkToFit="0" vertical="center" wrapText="1"/>
    </xf>
    <xf borderId="70" fillId="2" fontId="14" numFmtId="0" xfId="0" applyAlignment="1" applyBorder="1" applyFill="1" applyFont="1">
      <alignment horizontal="center" readingOrder="0" shrinkToFit="0" vertical="center" wrapText="1"/>
    </xf>
    <xf borderId="71" fillId="2" fontId="26" numFmtId="0" xfId="0" applyAlignment="1" applyBorder="1" applyFill="1" applyFont="1">
      <alignment horizontal="center" readingOrder="0" shrinkToFit="0" vertical="center" wrapText="1"/>
    </xf>
    <xf borderId="5" fillId="2" fontId="26" numFmtId="0" xfId="0" applyAlignment="1" applyBorder="1" applyFill="1" applyFont="1">
      <alignment horizontal="center" readingOrder="0" shrinkToFit="0" vertical="center" wrapText="1"/>
    </xf>
    <xf borderId="71" fillId="2" fontId="3" numFmtId="0" xfId="0" applyAlignment="1" applyBorder="1" applyFill="1" applyFont="1">
      <alignment horizontal="center" shrinkToFit="0" wrapText="1"/>
    </xf>
    <xf borderId="71" fillId="2" fontId="3" numFmtId="0" xfId="0" applyAlignment="1" applyBorder="1" applyFill="1" applyFont="1">
      <alignment horizontal="center" shrinkToFit="0" wrapText="1"/>
    </xf>
    <xf borderId="71" fillId="2" fontId="3" numFmtId="0" xfId="0" applyAlignment="1" applyBorder="1" applyFill="1" applyFont="1">
      <alignment horizontal="center" readingOrder="0" shrinkToFit="0" wrapText="1"/>
    </xf>
    <xf borderId="70" fillId="2" fontId="27" numFmtId="0" xfId="0" applyAlignment="1" applyBorder="1" applyFill="1" applyFont="1">
      <alignment horizontal="center" shrinkToFit="0" vertical="center" wrapText="1"/>
    </xf>
    <xf borderId="70" fillId="2" fontId="26" numFmtId="0" xfId="0" applyAlignment="1" applyBorder="1" applyFill="1" applyFont="1">
      <alignment horizontal="center" vertical="center"/>
    </xf>
    <xf borderId="72" fillId="0" fontId="6" numFmtId="0" xfId="0" applyAlignment="1" applyBorder="1" applyFont="1">
      <alignment horizontal="center"/>
    </xf>
    <xf borderId="65" fillId="2" fontId="26" numFmtId="0" xfId="0" applyAlignment="1" applyBorder="1" applyFill="1" applyFont="1">
      <alignment horizontal="center" shrinkToFit="0" vertical="center" wrapText="1"/>
    </xf>
    <xf borderId="73" fillId="5" fontId="28" numFmtId="0" xfId="0" applyAlignment="1" applyBorder="1" applyFill="1" applyFont="1">
      <alignment horizontal="center"/>
    </xf>
    <xf borderId="74" fillId="2" fontId="26" numFmtId="0" xfId="0" applyAlignment="1" applyBorder="1" applyFill="1" applyFont="1">
      <alignment horizontal="center" shrinkToFit="0" vertical="center" wrapText="1"/>
    </xf>
    <xf borderId="75" fillId="0" fontId="2" numFmtId="0" xfId="0" applyBorder="1" applyFont="1"/>
    <xf borderId="76" fillId="2" fontId="14" numFmtId="0" xfId="0" applyAlignment="1" applyBorder="1" applyFill="1" applyFont="1">
      <alignment horizontal="center" shrinkToFit="0" vertical="center" wrapText="1"/>
    </xf>
    <xf borderId="28" fillId="0" fontId="6" numFmtId="0" xfId="0" applyAlignment="1" applyBorder="1" applyFont="1">
      <alignment horizontal="center"/>
    </xf>
    <xf borderId="38" fillId="2" fontId="14" numFmtId="0" xfId="0" applyAlignment="1" applyBorder="1" applyFill="1" applyFont="1">
      <alignment horizontal="center" readingOrder="0" vertical="center"/>
    </xf>
    <xf borderId="77" fillId="0" fontId="28" numFmtId="0" xfId="0" applyAlignment="1" applyBorder="1" applyFont="1">
      <alignment horizontal="center" vertical="center"/>
    </xf>
    <xf borderId="78" fillId="2" fontId="3" numFmtId="0" xfId="0" applyAlignment="1" applyBorder="1" applyFill="1" applyFont="1">
      <alignment horizontal="center" shrinkToFit="0" wrapText="1"/>
    </xf>
    <xf borderId="45" fillId="2" fontId="3" numFmtId="0" xfId="0" applyAlignment="1" applyBorder="1" applyFill="1" applyFont="1">
      <alignment horizontal="left" shrinkToFit="0" vertical="top" wrapText="1"/>
    </xf>
    <xf borderId="79" fillId="0" fontId="3" numFmtId="0" xfId="0" applyBorder="1" applyFont="1"/>
    <xf borderId="78" fillId="2" fontId="3" numFmtId="0" xfId="0" applyAlignment="1" applyBorder="1" applyFill="1" applyFont="1">
      <alignment horizontal="center" shrinkToFit="0" wrapText="1"/>
    </xf>
    <xf borderId="3" fillId="13" fontId="3" numFmtId="0" xfId="0" applyAlignment="1" applyBorder="1" applyFill="1" applyFont="1">
      <alignment horizontal="center"/>
    </xf>
    <xf borderId="30" fillId="2" fontId="3" numFmtId="0" xfId="0" applyAlignment="1" applyBorder="1" applyFill="1" applyFont="1">
      <alignment horizontal="left" shrinkToFit="0" wrapText="1"/>
    </xf>
    <xf borderId="80" fillId="0" fontId="2" numFmtId="0" xfId="0" applyBorder="1" applyFont="1"/>
    <xf borderId="81" fillId="0" fontId="2" numFmtId="0" xfId="0" applyBorder="1" applyFont="1"/>
    <xf borderId="82" fillId="10" fontId="3" numFmtId="0" xfId="0" applyBorder="1" applyFill="1" applyFont="1"/>
    <xf borderId="83" fillId="10" fontId="14" numFmtId="0" xfId="0" applyAlignment="1" applyBorder="1" applyFill="1" applyFont="1">
      <alignment horizontal="center" shrinkToFit="0" vertical="center" wrapText="1"/>
    </xf>
    <xf borderId="84" fillId="10" fontId="14" numFmtId="0" xfId="0" applyAlignment="1" applyBorder="1" applyFill="1" applyFont="1">
      <alignment horizontal="center" vertical="center"/>
    </xf>
    <xf borderId="76" fillId="2" fontId="27" numFmtId="0" xfId="0" applyAlignment="1" applyBorder="1" applyFill="1" applyFont="1">
      <alignment horizontal="center" shrinkToFit="0" vertical="center" wrapText="1"/>
    </xf>
    <xf borderId="84" fillId="10" fontId="14" numFmtId="0" xfId="0" applyAlignment="1" applyBorder="1" applyFill="1" applyFont="1">
      <alignment horizontal="center" shrinkToFit="0" vertical="center" wrapText="1"/>
    </xf>
    <xf borderId="85" fillId="10" fontId="14" numFmtId="0" xfId="0" applyAlignment="1" applyBorder="1" applyFill="1" applyFont="1">
      <alignment horizontal="center" vertical="center"/>
    </xf>
    <xf borderId="76" fillId="2" fontId="26" numFmtId="0" xfId="0" applyAlignment="1" applyBorder="1" applyFill="1" applyFont="1">
      <alignment horizontal="center" vertical="center"/>
    </xf>
    <xf borderId="84" fillId="10" fontId="14" numFmtId="0" xfId="0" applyAlignment="1" applyBorder="1" applyFill="1" applyFont="1">
      <alignment horizontal="center" shrinkToFit="0" wrapText="1"/>
    </xf>
    <xf borderId="86" fillId="10" fontId="3" numFmtId="0" xfId="0" applyBorder="1" applyFill="1" applyFont="1"/>
    <xf borderId="38" fillId="2" fontId="26" numFmtId="0" xfId="0" applyAlignment="1" applyBorder="1" applyFill="1" applyFont="1">
      <alignment horizontal="center" shrinkToFit="0" vertical="center" wrapText="1"/>
    </xf>
    <xf borderId="5" fillId="10" fontId="14" numFmtId="0" xfId="0" applyAlignment="1" applyBorder="1" applyFill="1" applyFont="1">
      <alignment horizontal="center" shrinkToFit="0" vertical="center" wrapText="1"/>
    </xf>
    <xf borderId="87" fillId="2" fontId="26" numFmtId="0" xfId="0" applyAlignment="1" applyBorder="1" applyFill="1" applyFont="1">
      <alignment horizontal="center" shrinkToFit="0" vertical="center" wrapText="1"/>
    </xf>
    <xf borderId="5" fillId="10" fontId="14" numFmtId="0" xfId="0" applyAlignment="1" applyBorder="1" applyFill="1" applyFont="1">
      <alignment horizontal="center" vertical="center"/>
    </xf>
    <xf borderId="68" fillId="5" fontId="14" numFmtId="0" xfId="0" applyAlignment="1" applyBorder="1" applyFill="1" applyFont="1">
      <alignment horizontal="center" shrinkToFit="0" vertical="center" wrapText="1"/>
    </xf>
    <xf borderId="68" fillId="5" fontId="14" numFmtId="0" xfId="0" applyAlignment="1" applyBorder="1" applyFill="1" applyFont="1">
      <alignment horizontal="center" readingOrder="0" shrinkToFit="0" vertical="center" wrapText="1"/>
    </xf>
    <xf borderId="66" fillId="5" fontId="26" numFmtId="0" xfId="0" applyAlignment="1" applyBorder="1" applyFill="1" applyFont="1">
      <alignment horizontal="center" readingOrder="0" shrinkToFit="0" vertical="center" wrapText="1"/>
    </xf>
    <xf borderId="67" fillId="5" fontId="26" numFmtId="0" xfId="0" applyAlignment="1" applyBorder="1" applyFill="1" applyFont="1">
      <alignment horizontal="center" readingOrder="0" shrinkToFit="0" vertical="center" wrapText="1"/>
    </xf>
    <xf borderId="66" fillId="5" fontId="3" numFmtId="0" xfId="0" applyAlignment="1" applyBorder="1" applyFill="1" applyFont="1">
      <alignment horizontal="center" shrinkToFit="0" vertical="bottom" wrapText="1"/>
    </xf>
    <xf borderId="85" fillId="10" fontId="14" numFmtId="0" xfId="0" applyAlignment="1" applyBorder="1" applyFill="1" applyFont="1">
      <alignment horizontal="center" shrinkToFit="0" wrapText="1"/>
    </xf>
    <xf borderId="53" fillId="0" fontId="3" numFmtId="0" xfId="0" applyBorder="1" applyFont="1"/>
    <xf borderId="88" fillId="13" fontId="3" numFmtId="0" xfId="0" applyBorder="1" applyFill="1" applyFont="1"/>
    <xf borderId="66" fillId="5" fontId="3" numFmtId="0" xfId="0" applyAlignment="1" applyBorder="1" applyFill="1" applyFont="1">
      <alignment horizontal="center" shrinkToFit="0" vertical="bottom" wrapText="1"/>
    </xf>
    <xf borderId="83" fillId="3" fontId="3" numFmtId="0" xfId="0" applyBorder="1" applyFill="1" applyFont="1"/>
    <xf borderId="72" fillId="0" fontId="3" numFmtId="0" xfId="0" applyBorder="1" applyFont="1"/>
    <xf borderId="68" fillId="5" fontId="27" numFmtId="0" xfId="0" applyAlignment="1" applyBorder="1" applyFill="1" applyFont="1">
      <alignment horizontal="center" shrinkToFit="0" vertical="center" wrapText="1"/>
    </xf>
    <xf borderId="68" fillId="5" fontId="26" numFmtId="0" xfId="0" applyAlignment="1" applyBorder="1" applyFill="1" applyFont="1">
      <alignment horizontal="center" vertical="center"/>
    </xf>
    <xf borderId="68" fillId="5" fontId="26" numFmtId="0" xfId="0" applyAlignment="1" applyBorder="1" applyFill="1" applyFont="1">
      <alignment horizontal="center" shrinkToFit="0" vertical="center" wrapText="1"/>
    </xf>
    <xf borderId="5" fillId="3" fontId="3" numFmtId="0" xfId="0" applyBorder="1" applyFill="1" applyFont="1"/>
    <xf borderId="69" fillId="5" fontId="26" numFmtId="0" xfId="0" applyAlignment="1" applyBorder="1" applyFill="1" applyFont="1">
      <alignment horizontal="center" shrinkToFit="0" vertical="center" wrapText="1"/>
    </xf>
    <xf borderId="89" fillId="10" fontId="3" numFmtId="0" xfId="0" applyBorder="1" applyFill="1" applyFont="1"/>
    <xf borderId="70" fillId="5" fontId="14" numFmtId="0" xfId="0" applyAlignment="1" applyBorder="1" applyFill="1" applyFont="1">
      <alignment horizontal="center" shrinkToFit="0" vertical="center" wrapText="1"/>
    </xf>
    <xf borderId="84" fillId="10" fontId="3" numFmtId="0" xfId="0" applyBorder="1" applyFill="1" applyFont="1"/>
    <xf borderId="3" fillId="10" fontId="3" numFmtId="0" xfId="0" applyBorder="1" applyFill="1" applyFont="1"/>
    <xf borderId="70" fillId="5" fontId="14" numFmtId="0" xfId="0" applyAlignment="1" applyBorder="1" applyFill="1" applyFont="1">
      <alignment horizontal="center" readingOrder="0" shrinkToFit="0" vertical="center" wrapText="1"/>
    </xf>
    <xf borderId="83" fillId="10" fontId="14" numFmtId="0" xfId="0" applyAlignment="1" applyBorder="1" applyFill="1" applyFont="1">
      <alignment horizontal="center" vertical="center"/>
    </xf>
    <xf borderId="38" fillId="2" fontId="3" numFmtId="0" xfId="0" applyBorder="1" applyFill="1" applyFont="1"/>
    <xf borderId="90" fillId="10" fontId="3" numFmtId="0" xfId="0" applyBorder="1" applyFill="1" applyFont="1"/>
    <xf borderId="34" fillId="2" fontId="3" numFmtId="0" xfId="0" applyAlignment="1" applyBorder="1" applyFill="1" applyFont="1">
      <alignment horizontal="left" shrinkToFit="0" vertical="top" wrapText="1"/>
    </xf>
    <xf borderId="91" fillId="13" fontId="3" numFmtId="0" xfId="0" applyBorder="1" applyFill="1" applyFont="1"/>
    <xf borderId="92" fillId="3" fontId="3" numFmtId="0" xfId="0" applyBorder="1" applyFill="1" applyFont="1"/>
    <xf borderId="30" fillId="2" fontId="3" numFmtId="0" xfId="0" applyAlignment="1" applyBorder="1" applyFill="1" applyFont="1">
      <alignment horizontal="left" shrinkToFit="0" vertical="top" wrapText="1"/>
    </xf>
    <xf borderId="70" fillId="5" fontId="27" numFmtId="0" xfId="0" applyAlignment="1" applyBorder="1" applyFill="1" applyFont="1">
      <alignment horizontal="center" shrinkToFit="0" vertical="center" wrapText="1"/>
    </xf>
    <xf borderId="70" fillId="5" fontId="26" numFmtId="0" xfId="0" applyAlignment="1" applyBorder="1" applyFill="1" applyFont="1">
      <alignment horizontal="center" vertical="center"/>
    </xf>
    <xf borderId="65" fillId="5" fontId="26" numFmtId="0" xfId="0" applyAlignment="1" applyBorder="1" applyFill="1" applyFont="1">
      <alignment horizontal="center" shrinkToFit="0" vertical="center" wrapText="1"/>
    </xf>
    <xf borderId="93" fillId="3" fontId="3" numFmtId="0" xfId="0" applyBorder="1" applyFill="1" applyFont="1"/>
    <xf borderId="74" fillId="5" fontId="26" numFmtId="0" xfId="0" applyAlignment="1" applyBorder="1" applyFill="1" applyFont="1">
      <alignment horizontal="center" shrinkToFit="0" vertical="center" wrapText="1"/>
    </xf>
    <xf borderId="0" fillId="0" fontId="3" numFmtId="9" xfId="0" applyFont="1" applyNumberFormat="1"/>
    <xf borderId="94" fillId="0" fontId="3" numFmtId="9" xfId="0" applyBorder="1" applyFont="1" applyNumberFormat="1"/>
    <xf borderId="66" fillId="5" fontId="3" numFmtId="0" xfId="0" applyAlignment="1" applyBorder="1" applyFill="1" applyFont="1">
      <alignment horizontal="center" readingOrder="0" shrinkToFit="0" vertical="bottom" wrapText="1"/>
    </xf>
    <xf borderId="53" fillId="0" fontId="3" numFmtId="9" xfId="0" applyBorder="1" applyFont="1" applyNumberFormat="1"/>
    <xf borderId="81" fillId="0" fontId="3" numFmtId="2" xfId="0" applyBorder="1" applyFont="1" applyNumberFormat="1"/>
    <xf borderId="66" fillId="5" fontId="3" numFmtId="0" xfId="0" applyAlignment="1" applyBorder="1" applyFill="1" applyFont="1">
      <alignment horizontal="center" shrinkToFit="0" wrapText="1"/>
    </xf>
    <xf borderId="67" fillId="5" fontId="3" numFmtId="0" xfId="0" applyAlignment="1" applyBorder="1" applyFill="1" applyFont="1">
      <alignment horizontal="center" shrinkToFit="0" wrapText="1"/>
    </xf>
    <xf borderId="95" fillId="0" fontId="3" numFmtId="2" xfId="0" applyBorder="1" applyFont="1" applyNumberFormat="1"/>
    <xf borderId="96" fillId="0" fontId="3" numFmtId="2" xfId="0" applyBorder="1" applyFont="1" applyNumberFormat="1"/>
    <xf borderId="34" fillId="2" fontId="3" numFmtId="0" xfId="0" applyAlignment="1" applyBorder="1" applyFill="1" applyFont="1">
      <alignment horizontal="left" shrinkToFit="0" wrapText="1"/>
    </xf>
    <xf borderId="38" fillId="2" fontId="3" numFmtId="0" xfId="0" applyAlignment="1" applyBorder="1" applyFill="1" applyFont="1">
      <alignment shrinkToFit="0" wrapText="1"/>
    </xf>
    <xf borderId="53" fillId="0" fontId="14" numFmtId="0" xfId="0" applyBorder="1" applyFont="1"/>
    <xf borderId="97" fillId="0" fontId="3" numFmtId="2" xfId="0" applyBorder="1" applyFont="1" applyNumberFormat="1"/>
    <xf borderId="98" fillId="0" fontId="3" numFmtId="2" xfId="0" applyBorder="1" applyFont="1" applyNumberFormat="1"/>
    <xf borderId="72" fillId="0" fontId="14" numFmtId="0" xfId="0" applyBorder="1" applyFont="1"/>
    <xf borderId="79" fillId="0" fontId="3" numFmtId="2" xfId="0" applyBorder="1" applyFont="1" applyNumberFormat="1"/>
    <xf borderId="3" fillId="2" fontId="3" numFmtId="0" xfId="0" applyAlignment="1" applyBorder="1" applyFill="1" applyFont="1">
      <alignment horizontal="left" shrinkToFit="0" wrapText="1"/>
    </xf>
    <xf borderId="53" fillId="0" fontId="3" numFmtId="0" xfId="0" applyAlignment="1" applyBorder="1" applyFont="1">
      <alignment horizontal="left"/>
    </xf>
    <xf borderId="0" fillId="0" fontId="3" numFmtId="2" xfId="0" applyFont="1" applyNumberFormat="1"/>
    <xf borderId="82" fillId="3" fontId="3" numFmtId="2" xfId="0" applyBorder="1" applyFill="1" applyFont="1" applyNumberFormat="1"/>
    <xf borderId="99" fillId="0" fontId="3" numFmtId="0" xfId="0" applyAlignment="1" applyBorder="1" applyFont="1">
      <alignment horizontal="left"/>
    </xf>
    <xf borderId="100" fillId="3" fontId="3" numFmtId="2" xfId="0" applyBorder="1" applyFill="1" applyFont="1" applyNumberFormat="1"/>
    <xf borderId="101" fillId="5" fontId="14" numFmtId="0" xfId="0" applyAlignment="1" applyBorder="1" applyFill="1" applyFont="1">
      <alignment horizontal="center" shrinkToFit="0" vertical="center" wrapText="1"/>
    </xf>
    <xf borderId="101" fillId="5" fontId="14" numFmtId="0" xfId="0" applyAlignment="1" applyBorder="1" applyFill="1" applyFont="1">
      <alignment horizontal="center" readingOrder="0" shrinkToFit="0" vertical="center" wrapText="1"/>
    </xf>
    <xf borderId="3" fillId="3" fontId="3" numFmtId="2" xfId="0" applyAlignment="1" applyBorder="1" applyFill="1" applyFont="1" applyNumberFormat="1">
      <alignment horizontal="right"/>
    </xf>
    <xf borderId="94" fillId="0" fontId="3" numFmtId="2" xfId="0" applyBorder="1" applyFont="1" applyNumberFormat="1"/>
    <xf borderId="0" fillId="0" fontId="14" numFmtId="0" xfId="0" applyFont="1"/>
    <xf borderId="3" fillId="2" fontId="14" numFmtId="0" xfId="0" applyAlignment="1" applyBorder="1" applyFill="1" applyFont="1">
      <alignment horizontal="center"/>
    </xf>
    <xf borderId="96" fillId="0" fontId="3" numFmtId="0" xfId="0" applyBorder="1" applyFont="1"/>
    <xf borderId="88" fillId="3" fontId="3" numFmtId="2" xfId="0" applyBorder="1" applyFill="1" applyFont="1" applyNumberFormat="1"/>
    <xf borderId="102" fillId="3" fontId="3" numFmtId="2" xfId="0" applyBorder="1" applyFill="1" applyFont="1" applyNumberFormat="1"/>
    <xf borderId="38" fillId="2" fontId="14" numFmtId="0" xfId="0" applyAlignment="1" applyBorder="1" applyFill="1" applyFont="1">
      <alignment horizontal="center"/>
    </xf>
    <xf borderId="90" fillId="2" fontId="3" numFmtId="0" xfId="0" applyBorder="1" applyFill="1" applyFont="1"/>
    <xf borderId="45" fillId="2" fontId="3" numFmtId="0" xfId="0" applyAlignment="1" applyBorder="1" applyFill="1" applyFont="1">
      <alignment horizontal="left" shrinkToFit="0" vertical="center" wrapText="1"/>
    </xf>
    <xf borderId="30" fillId="2" fontId="3" numFmtId="0" xfId="0" applyAlignment="1" applyBorder="1" applyFill="1" applyFont="1">
      <alignment horizontal="left" shrinkToFit="0" vertical="center" wrapText="1"/>
    </xf>
    <xf borderId="45" fillId="2" fontId="14" numFmtId="0" xfId="0" applyAlignment="1" applyBorder="1" applyFill="1" applyFont="1">
      <alignment horizontal="center" shrinkToFit="0" wrapText="1"/>
    </xf>
    <xf borderId="30" fillId="2" fontId="14" numFmtId="0" xfId="0" applyAlignment="1" applyBorder="1" applyFill="1" applyFont="1">
      <alignment horizontal="center" shrinkToFit="0" wrapText="1"/>
    </xf>
    <xf borderId="90" fillId="2" fontId="14" numFmtId="0" xfId="0" applyAlignment="1" applyBorder="1" applyFill="1" applyFont="1">
      <alignment horizontal="center" shrinkToFit="0" wrapText="1"/>
    </xf>
    <xf borderId="38" fillId="2" fontId="14" numFmtId="0" xfId="0" applyAlignment="1" applyBorder="1" applyFill="1" applyFont="1">
      <alignment horizontal="center" shrinkToFit="0" wrapText="1"/>
    </xf>
    <xf borderId="90" fillId="2" fontId="14" numFmtId="0" xfId="0" applyAlignment="1" applyBorder="1" applyFill="1" applyFont="1">
      <alignment horizontal="center" vertical="center"/>
    </xf>
    <xf borderId="38" fillId="2" fontId="14" numFmtId="0" xfId="0" applyAlignment="1" applyBorder="1" applyFill="1" applyFont="1">
      <alignment horizontal="center" vertical="center"/>
    </xf>
    <xf borderId="101" fillId="5" fontId="27" numFmtId="0" xfId="0" applyAlignment="1" applyBorder="1" applyFill="1" applyFont="1">
      <alignment horizontal="center" shrinkToFit="0" vertical="center" wrapText="1"/>
    </xf>
    <xf borderId="101" fillId="5" fontId="26" numFmtId="0" xfId="0" applyAlignment="1" applyBorder="1" applyFill="1" applyFont="1">
      <alignment horizontal="center" vertical="center"/>
    </xf>
    <xf borderId="22" fillId="5" fontId="26" numFmtId="0" xfId="0" applyAlignment="1" applyBorder="1" applyFill="1" applyFont="1">
      <alignment horizontal="center" shrinkToFit="0" vertical="center" wrapText="1"/>
    </xf>
    <xf borderId="103" fillId="5" fontId="26" numFmtId="0" xfId="0" applyAlignment="1" applyBorder="1" applyFill="1" applyFont="1">
      <alignment horizontal="center" shrinkToFit="0" vertical="center" wrapText="1"/>
    </xf>
    <xf borderId="97" fillId="0" fontId="3" numFmtId="0" xfId="0" applyBorder="1" applyFont="1"/>
    <xf borderId="104" fillId="2" fontId="26" numFmtId="0" xfId="0" applyAlignment="1" applyBorder="1" applyFill="1" applyFont="1">
      <alignment horizontal="center" readingOrder="0" shrinkToFit="0" vertical="center" wrapText="1"/>
    </xf>
    <xf borderId="100" fillId="2" fontId="26" numFmtId="0" xfId="0" applyAlignment="1" applyBorder="1" applyFill="1" applyFont="1">
      <alignment horizontal="center" readingOrder="0" shrinkToFit="0" vertical="center" wrapText="1"/>
    </xf>
    <xf borderId="104" fillId="2" fontId="3" numFmtId="0" xfId="0" applyAlignment="1" applyBorder="1" applyFill="1" applyFont="1">
      <alignment horizontal="center" shrinkToFit="0" wrapText="1"/>
    </xf>
    <xf borderId="65" fillId="2" fontId="27" numFmtId="0" xfId="0" applyAlignment="1" applyBorder="1" applyFill="1" applyFont="1">
      <alignment horizontal="center" shrinkToFit="0" vertical="center" wrapText="1"/>
    </xf>
    <xf borderId="76" fillId="2" fontId="14" numFmtId="0" xfId="0" applyAlignment="1" applyBorder="1" applyFill="1" applyFont="1">
      <alignment horizontal="center" readingOrder="0" shrinkToFit="0" vertical="center" wrapText="1"/>
    </xf>
    <xf borderId="101" fillId="2" fontId="14" numFmtId="0" xfId="0" applyAlignment="1" applyBorder="1" applyFill="1" applyFont="1">
      <alignment horizontal="center" shrinkToFit="0" vertical="center" wrapText="1"/>
    </xf>
    <xf borderId="101" fillId="2" fontId="14" numFmtId="0" xfId="0" applyAlignment="1" applyBorder="1" applyFill="1" applyFont="1">
      <alignment horizontal="center" readingOrder="0" shrinkToFit="0" vertical="center" wrapText="1"/>
    </xf>
    <xf borderId="105" fillId="2" fontId="26" numFmtId="0" xfId="0" applyAlignment="1" applyBorder="1" applyFill="1" applyFont="1">
      <alignment horizontal="center" readingOrder="0" shrinkToFit="0" vertical="center" wrapText="1"/>
    </xf>
    <xf borderId="106" fillId="2" fontId="26" numFmtId="0" xfId="0" applyAlignment="1" applyBorder="1" applyFill="1" applyFont="1">
      <alignment horizontal="center" readingOrder="0" shrinkToFit="0" vertical="center" wrapText="1"/>
    </xf>
    <xf borderId="105" fillId="2" fontId="3" numFmtId="0" xfId="0" applyAlignment="1" applyBorder="1" applyFill="1" applyFont="1">
      <alignment horizontal="center" shrinkToFit="0" wrapText="1"/>
    </xf>
    <xf borderId="101" fillId="2" fontId="27" numFmtId="0" xfId="0" applyAlignment="1" applyBorder="1" applyFill="1" applyFont="1">
      <alignment horizontal="center" shrinkToFit="0" vertical="center" wrapText="1"/>
    </xf>
    <xf borderId="101" fillId="2" fontId="26" numFmtId="0" xfId="0" applyAlignment="1" applyBorder="1" applyFill="1" applyFont="1">
      <alignment horizontal="center" vertical="center"/>
    </xf>
    <xf borderId="22" fillId="2" fontId="26" numFmtId="0" xfId="0" applyAlignment="1" applyBorder="1" applyFill="1" applyFont="1">
      <alignment horizontal="center" shrinkToFit="0" vertical="center" wrapText="1"/>
    </xf>
    <xf borderId="103" fillId="2" fontId="26" numFmtId="0" xfId="0" applyAlignment="1" applyBorder="1" applyFill="1" applyFont="1">
      <alignment horizontal="center" shrinkToFit="0" vertical="center" wrapText="1"/>
    </xf>
    <xf borderId="107" fillId="6" fontId="3" numFmtId="0" xfId="0" applyAlignment="1" applyBorder="1" applyFill="1" applyFont="1">
      <alignment shrinkToFit="0" vertical="center" wrapText="1"/>
    </xf>
    <xf borderId="23" fillId="6" fontId="3" numFmtId="0" xfId="0" applyAlignment="1" applyBorder="1" applyFill="1" applyFont="1">
      <alignment vertical="center"/>
    </xf>
    <xf borderId="26" fillId="14" fontId="3" numFmtId="0" xfId="0" applyAlignment="1" applyBorder="1" applyFill="1" applyFont="1">
      <alignment shrinkToFit="0" vertical="center" wrapText="1"/>
    </xf>
    <xf borderId="27" fillId="14" fontId="5" numFmtId="0" xfId="0" applyAlignment="1" applyBorder="1" applyFill="1" applyFont="1">
      <alignment vertical="center"/>
    </xf>
    <xf borderId="27" fillId="14" fontId="5" numFmtId="0" xfId="0" applyAlignment="1" applyBorder="1" applyFill="1" applyFont="1">
      <alignment shrinkToFit="0" vertical="center" wrapText="1"/>
    </xf>
    <xf borderId="27" fillId="14" fontId="7" numFmtId="0" xfId="0" applyAlignment="1" applyBorder="1" applyFill="1" applyFont="1">
      <alignment vertical="center"/>
    </xf>
    <xf borderId="27" fillId="14" fontId="3" numFmtId="0" xfId="0" applyAlignment="1" applyBorder="1" applyFill="1" applyFont="1">
      <alignment vertical="center"/>
    </xf>
    <xf borderId="27" fillId="14" fontId="8" numFmtId="0" xfId="0" applyAlignment="1" applyBorder="1" applyFill="1" applyFont="1">
      <alignment horizontal="left" vertical="center"/>
    </xf>
    <xf borderId="27" fillId="14" fontId="7" numFmtId="0" xfId="0" applyAlignment="1" applyBorder="1" applyFill="1" applyFont="1">
      <alignment horizontal="left" vertical="center"/>
    </xf>
    <xf borderId="27" fillId="14" fontId="8" numFmtId="0" xfId="0" applyAlignment="1" applyBorder="1" applyFill="1" applyFont="1">
      <alignment horizontal="left" shrinkToFit="0" vertical="center" wrapText="1"/>
    </xf>
    <xf borderId="27" fillId="14" fontId="10" numFmtId="0" xfId="0" applyAlignment="1" applyBorder="1" applyFill="1" applyFont="1">
      <alignment horizontal="left" shrinkToFit="0" vertical="center" wrapText="1"/>
    </xf>
    <xf borderId="27" fillId="14" fontId="15" numFmtId="0" xfId="0" applyAlignment="1" applyBorder="1" applyFill="1" applyFont="1">
      <alignment horizontal="left" shrinkToFit="0" vertical="center" wrapText="1"/>
    </xf>
    <xf borderId="27" fillId="14" fontId="5" numFmtId="0" xfId="0" applyAlignment="1" applyBorder="1" applyFill="1" applyFont="1">
      <alignment horizontal="left" shrinkToFit="0" vertical="center" wrapText="1"/>
    </xf>
    <xf borderId="30" fillId="14" fontId="6" numFmtId="0" xfId="0" applyAlignment="1" applyBorder="1" applyFill="1" applyFont="1">
      <alignment horizontal="center" shrinkToFit="0" vertical="center" wrapText="1"/>
    </xf>
    <xf borderId="3" fillId="14" fontId="5" numFmtId="0" xfId="0" applyAlignment="1" applyBorder="1" applyFill="1" applyFont="1">
      <alignment vertical="center"/>
    </xf>
    <xf borderId="19" fillId="8" fontId="19" numFmtId="0" xfId="0" applyAlignment="1" applyBorder="1" applyFill="1" applyFont="1">
      <alignment horizontal="center" shrinkToFit="0" vertical="center" wrapText="1"/>
    </xf>
    <xf borderId="19" fillId="9" fontId="13" numFmtId="0" xfId="0" applyAlignment="1" applyBorder="1" applyFill="1" applyFont="1">
      <alignment horizontal="center" vertical="center"/>
    </xf>
    <xf borderId="3" fillId="14" fontId="8" numFmtId="0" xfId="0" applyAlignment="1" applyBorder="1" applyFill="1" applyFont="1">
      <alignment horizontal="left" shrinkToFit="0" vertical="center" wrapText="1"/>
    </xf>
    <xf borderId="19" fillId="10" fontId="13" numFmtId="0" xfId="0" applyAlignment="1" applyBorder="1" applyFill="1" applyFont="1">
      <alignment horizontal="center" shrinkToFit="0" vertical="center" wrapText="1"/>
    </xf>
    <xf borderId="3" fillId="14" fontId="8" numFmtId="0" xfId="0" applyAlignment="1" applyBorder="1" applyFill="1" applyFont="1">
      <alignment shrinkToFit="0" vertical="center" wrapText="1"/>
    </xf>
    <xf borderId="3" fillId="14" fontId="4" numFmtId="0" xfId="0" applyAlignment="1" applyBorder="1" applyFill="1" applyFont="1">
      <alignment shrinkToFit="0" vertical="center" wrapText="1"/>
    </xf>
    <xf borderId="3" fillId="14" fontId="7" numFmtId="0" xfId="0" applyAlignment="1" applyBorder="1" applyFill="1" applyFont="1">
      <alignment horizontal="center" shrinkToFit="0" vertical="center" wrapText="1"/>
    </xf>
    <xf borderId="3" fillId="14" fontId="3" numFmtId="0" xfId="0" applyAlignment="1" applyBorder="1" applyFill="1" applyFont="1">
      <alignment vertical="center"/>
    </xf>
    <xf borderId="3" fillId="14" fontId="7" numFmtId="0" xfId="0" applyAlignment="1" applyBorder="1" applyFill="1" applyFont="1">
      <alignment horizontal="center" vertical="center"/>
    </xf>
    <xf borderId="3" fillId="14" fontId="14" numFmtId="0" xfId="0" applyAlignment="1" applyBorder="1" applyFill="1" applyFont="1">
      <alignment horizontal="center" shrinkToFit="0" vertical="center" wrapText="1"/>
    </xf>
    <xf borderId="42" fillId="11" fontId="29" numFmtId="0" xfId="0" applyAlignment="1" applyBorder="1" applyFill="1" applyFont="1">
      <alignment horizontal="center" shrinkToFit="0" vertical="center" wrapText="1"/>
    </xf>
    <xf borderId="34" fillId="14" fontId="7" numFmtId="0" xfId="0" applyAlignment="1" applyBorder="1" applyFill="1" applyFont="1">
      <alignment horizontal="center" shrinkToFit="0" vertical="center" wrapText="1"/>
    </xf>
    <xf borderId="66" fillId="2" fontId="26" numFmtId="0" xfId="0" applyAlignment="1" applyBorder="1" applyFill="1" applyFont="1">
      <alignment horizontal="center" shrinkToFit="0" vertical="center" wrapText="1"/>
    </xf>
    <xf borderId="67" fillId="2" fontId="26" numFmtId="0" xfId="0" applyAlignment="1" applyBorder="1" applyFill="1" applyFont="1">
      <alignment horizontal="center" shrinkToFit="0" vertical="center" wrapText="1"/>
    </xf>
    <xf borderId="108" fillId="2" fontId="26" numFmtId="0" xfId="0" applyAlignment="1" applyBorder="1" applyFill="1" applyFont="1">
      <alignment horizontal="center" shrinkToFit="0" vertical="center" wrapText="1"/>
    </xf>
    <xf borderId="109" fillId="2" fontId="26" numFmtId="0" xfId="0" applyAlignment="1" applyBorder="1" applyFill="1" applyFont="1">
      <alignment horizontal="center" shrinkToFit="0" vertical="center" wrapText="1"/>
    </xf>
    <xf borderId="66" fillId="2" fontId="26" numFmtId="0" xfId="0" applyAlignment="1" applyBorder="1" applyFill="1" applyFont="1">
      <alignment horizontal="center" vertical="center"/>
    </xf>
    <xf borderId="69" fillId="2" fontId="26" numFmtId="0" xfId="0" applyAlignment="1" applyBorder="1" applyFill="1" applyFont="1">
      <alignment horizontal="center" vertical="center"/>
    </xf>
    <xf borderId="110" fillId="2" fontId="26" numFmtId="0" xfId="0" applyAlignment="1" applyBorder="1" applyFill="1" applyFont="1">
      <alignment horizontal="center" vertical="center"/>
    </xf>
    <xf borderId="67" fillId="2" fontId="26" numFmtId="0" xfId="0" applyAlignment="1" applyBorder="1" applyFill="1" applyFont="1">
      <alignment horizontal="center" vertical="center"/>
    </xf>
    <xf borderId="66" fillId="2" fontId="27" numFmtId="0" xfId="0" applyAlignment="1" applyBorder="1" applyFill="1" applyFont="1">
      <alignment horizontal="center" shrinkToFit="0" vertical="center" wrapText="1"/>
    </xf>
    <xf borderId="108" fillId="2" fontId="26" numFmtId="0" xfId="0" applyAlignment="1" applyBorder="1" applyFill="1" applyFont="1">
      <alignment horizontal="center" vertical="center"/>
    </xf>
    <xf borderId="111" fillId="2" fontId="26" numFmtId="0" xfId="0" applyAlignment="1" applyBorder="1" applyFill="1" applyFont="1">
      <alignment horizontal="center" vertical="center"/>
    </xf>
    <xf borderId="112" fillId="2" fontId="26" numFmtId="0" xfId="0" applyAlignment="1" applyBorder="1" applyFill="1" applyFont="1">
      <alignment horizontal="center" vertical="center"/>
    </xf>
    <xf borderId="113" fillId="2" fontId="26" numFmtId="0" xfId="0" applyAlignment="1" applyBorder="1" applyFill="1" applyFont="1">
      <alignment horizontal="center" vertical="center"/>
    </xf>
    <xf borderId="3" fillId="14" fontId="10" numFmtId="0" xfId="0" applyAlignment="1" applyBorder="1" applyFill="1" applyFont="1">
      <alignment horizontal="center" vertical="center"/>
    </xf>
    <xf borderId="71" fillId="2" fontId="26" numFmtId="0" xfId="0" applyAlignment="1" applyBorder="1" applyFill="1" applyFont="1">
      <alignment horizontal="center" shrinkToFit="0" vertical="center" wrapText="1"/>
    </xf>
    <xf borderId="5" fillId="2" fontId="26" numFmtId="0" xfId="0" applyAlignment="1" applyBorder="1" applyFill="1" applyFont="1">
      <alignment horizontal="center" shrinkToFit="0" vertical="center" wrapText="1"/>
    </xf>
    <xf borderId="83" fillId="2" fontId="26" numFmtId="0" xfId="0" applyAlignment="1" applyBorder="1" applyFill="1" applyFont="1">
      <alignment horizontal="center" shrinkToFit="0" vertical="center" wrapText="1"/>
    </xf>
    <xf borderId="70" fillId="2" fontId="26" numFmtId="0" xfId="0" applyAlignment="1" applyBorder="1" applyFill="1" applyFont="1">
      <alignment horizontal="center" shrinkToFit="0" vertical="center" wrapText="1"/>
    </xf>
    <xf borderId="85" fillId="2" fontId="26" numFmtId="0" xfId="0" applyAlignment="1" applyBorder="1" applyFill="1" applyFont="1">
      <alignment horizontal="center" shrinkToFit="0" vertical="center" wrapText="1"/>
    </xf>
    <xf borderId="114" fillId="2" fontId="26" numFmtId="0" xfId="0" applyAlignment="1" applyBorder="1" applyFill="1" applyFont="1">
      <alignment horizontal="center" shrinkToFit="0" vertical="center" wrapText="1"/>
    </xf>
    <xf borderId="71" fillId="2" fontId="26" numFmtId="0" xfId="0" applyAlignment="1" applyBorder="1" applyFill="1" applyFont="1">
      <alignment horizontal="center" vertical="center"/>
    </xf>
    <xf borderId="114" fillId="2" fontId="26" numFmtId="0" xfId="0" applyAlignment="1" applyBorder="1" applyFill="1" applyFont="1">
      <alignment horizontal="center" vertical="center"/>
    </xf>
    <xf borderId="84" fillId="2" fontId="26" numFmtId="0" xfId="0" applyAlignment="1" applyBorder="1" applyFill="1" applyFont="1">
      <alignment horizontal="center" vertical="center"/>
    </xf>
    <xf borderId="5" fillId="2" fontId="26" numFmtId="0" xfId="0" applyAlignment="1" applyBorder="1" applyFill="1" applyFont="1">
      <alignment horizontal="center" vertical="center"/>
    </xf>
    <xf borderId="71" fillId="2" fontId="27" numFmtId="0" xfId="0" applyAlignment="1" applyBorder="1" applyFill="1" applyFont="1">
      <alignment horizontal="center" shrinkToFit="0" vertical="center" wrapText="1"/>
    </xf>
    <xf borderId="83" fillId="2" fontId="26" numFmtId="0" xfId="0" applyAlignment="1" applyBorder="1" applyFill="1" applyFont="1">
      <alignment horizontal="center" vertical="center"/>
    </xf>
    <xf borderId="115" fillId="2" fontId="26" numFmtId="0" xfId="0" applyAlignment="1" applyBorder="1" applyFill="1" applyFont="1">
      <alignment horizontal="center" vertical="center"/>
    </xf>
    <xf borderId="116" fillId="2" fontId="26" numFmtId="0" xfId="0" applyAlignment="1" applyBorder="1" applyFill="1" applyFont="1">
      <alignment horizontal="center" vertical="center"/>
    </xf>
    <xf borderId="78" fillId="2" fontId="26" numFmtId="0" xfId="0" applyAlignment="1" applyBorder="1" applyFill="1" applyFont="1">
      <alignment horizontal="center" shrinkToFit="0" vertical="center" wrapText="1"/>
    </xf>
    <xf borderId="93" fillId="2" fontId="26" numFmtId="0" xfId="0" applyAlignment="1" applyBorder="1" applyFill="1" applyFont="1">
      <alignment horizontal="center" shrinkToFit="0" vertical="center" wrapText="1"/>
    </xf>
    <xf borderId="92" fillId="2" fontId="26" numFmtId="0" xfId="0" applyAlignment="1" applyBorder="1" applyFill="1" applyFont="1">
      <alignment horizontal="center" shrinkToFit="0" vertical="center" wrapText="1"/>
    </xf>
    <xf borderId="76" fillId="2" fontId="26" numFmtId="0" xfId="0" applyAlignment="1" applyBorder="1" applyFill="1" applyFont="1">
      <alignment horizontal="center" shrinkToFit="0" vertical="center" wrapText="1"/>
    </xf>
    <xf borderId="86" fillId="2" fontId="26" numFmtId="0" xfId="0" applyAlignment="1" applyBorder="1" applyFill="1" applyFont="1">
      <alignment horizontal="center" shrinkToFit="0" vertical="center" wrapText="1"/>
    </xf>
    <xf borderId="117" fillId="2" fontId="26" numFmtId="0" xfId="0" applyAlignment="1" applyBorder="1" applyFill="1" applyFont="1">
      <alignment horizontal="center" shrinkToFit="0" vertical="center" wrapText="1"/>
    </xf>
    <xf borderId="78" fillId="2" fontId="26" numFmtId="0" xfId="0" applyAlignment="1" applyBorder="1" applyFill="1" applyFont="1">
      <alignment horizontal="center" vertical="center"/>
    </xf>
    <xf borderId="117" fillId="2" fontId="26" numFmtId="0" xfId="0" applyAlignment="1" applyBorder="1" applyFill="1" applyFont="1">
      <alignment horizontal="center" vertical="center"/>
    </xf>
    <xf borderId="91" fillId="2" fontId="26" numFmtId="0" xfId="0" applyAlignment="1" applyBorder="1" applyFill="1" applyFont="1">
      <alignment horizontal="center" vertical="center"/>
    </xf>
    <xf borderId="93" fillId="2" fontId="26" numFmtId="0" xfId="0" applyAlignment="1" applyBorder="1" applyFill="1" applyFont="1">
      <alignment horizontal="center" vertical="center"/>
    </xf>
    <xf borderId="78" fillId="2" fontId="27" numFmtId="0" xfId="0" applyAlignment="1" applyBorder="1" applyFill="1" applyFont="1">
      <alignment horizontal="center" shrinkToFit="0" vertical="center" wrapText="1"/>
    </xf>
    <xf borderId="92" fillId="2" fontId="26" numFmtId="0" xfId="0" applyAlignment="1" applyBorder="1" applyFill="1" applyFont="1">
      <alignment horizontal="center" vertical="center"/>
    </xf>
    <xf borderId="118" fillId="2" fontId="26" numFmtId="0" xfId="0" applyAlignment="1" applyBorder="1" applyFill="1" applyFont="1">
      <alignment horizontal="center" vertical="center"/>
    </xf>
    <xf borderId="119" fillId="2" fontId="26" numFmtId="0" xfId="0" applyAlignment="1" applyBorder="1" applyFill="1" applyFont="1">
      <alignment horizontal="center" vertical="center"/>
    </xf>
    <xf borderId="66" fillId="5" fontId="26" numFmtId="0" xfId="0" applyAlignment="1" applyBorder="1" applyFill="1" applyFont="1">
      <alignment horizontal="center" shrinkToFit="0" vertical="center" wrapText="1"/>
    </xf>
    <xf borderId="67" fillId="5" fontId="26" numFmtId="0" xfId="0" applyAlignment="1" applyBorder="1" applyFill="1" applyFont="1">
      <alignment horizontal="center" shrinkToFit="0" vertical="center" wrapText="1"/>
    </xf>
    <xf borderId="108" fillId="5" fontId="26" numFmtId="0" xfId="0" applyAlignment="1" applyBorder="1" applyFill="1" applyFont="1">
      <alignment horizontal="center" shrinkToFit="0" vertical="center" wrapText="1"/>
    </xf>
    <xf borderId="109" fillId="5" fontId="26" numFmtId="0" xfId="0" applyAlignment="1" applyBorder="1" applyFill="1" applyFont="1">
      <alignment horizontal="center" shrinkToFit="0" vertical="center" wrapText="1"/>
    </xf>
    <xf borderId="66" fillId="5" fontId="26" numFmtId="0" xfId="0" applyAlignment="1" applyBorder="1" applyFill="1" applyFont="1">
      <alignment horizontal="center" vertical="center"/>
    </xf>
    <xf borderId="69" fillId="5" fontId="26" numFmtId="0" xfId="0" applyAlignment="1" applyBorder="1" applyFill="1" applyFont="1">
      <alignment horizontal="center" vertical="center"/>
    </xf>
    <xf borderId="110" fillId="5" fontId="26" numFmtId="0" xfId="0" applyAlignment="1" applyBorder="1" applyFill="1" applyFont="1">
      <alignment horizontal="center" vertical="center"/>
    </xf>
    <xf borderId="67" fillId="5" fontId="26" numFmtId="0" xfId="0" applyAlignment="1" applyBorder="1" applyFill="1" applyFont="1">
      <alignment horizontal="center" vertical="center"/>
    </xf>
    <xf borderId="66" fillId="5" fontId="27" numFmtId="0" xfId="0" applyAlignment="1" applyBorder="1" applyFill="1" applyFont="1">
      <alignment horizontal="center" shrinkToFit="0" vertical="center" wrapText="1"/>
    </xf>
    <xf borderId="108" fillId="5" fontId="26" numFmtId="0" xfId="0" applyAlignment="1" applyBorder="1" applyFill="1" applyFont="1">
      <alignment horizontal="center" vertical="center"/>
    </xf>
    <xf borderId="111" fillId="5" fontId="26" numFmtId="0" xfId="0" applyAlignment="1" applyBorder="1" applyFill="1" applyFont="1">
      <alignment horizontal="center" vertical="center"/>
    </xf>
    <xf borderId="120" fillId="5" fontId="26" numFmtId="0" xfId="0" applyAlignment="1" applyBorder="1" applyFill="1" applyFont="1">
      <alignment horizontal="center" vertical="center"/>
    </xf>
    <xf borderId="71" fillId="5" fontId="26" numFmtId="0" xfId="0" applyAlignment="1" applyBorder="1" applyFill="1" applyFont="1">
      <alignment horizontal="center" shrinkToFit="0" vertical="center" wrapText="1"/>
    </xf>
    <xf borderId="5" fillId="5" fontId="26" numFmtId="0" xfId="0" applyAlignment="1" applyBorder="1" applyFill="1" applyFont="1">
      <alignment horizontal="center" shrinkToFit="0" vertical="center" wrapText="1"/>
    </xf>
    <xf borderId="83" fillId="5" fontId="26" numFmtId="0" xfId="0" applyAlignment="1" applyBorder="1" applyFill="1" applyFont="1">
      <alignment horizontal="center" shrinkToFit="0" vertical="center" wrapText="1"/>
    </xf>
    <xf borderId="70" fillId="5" fontId="26" numFmtId="0" xfId="0" applyAlignment="1" applyBorder="1" applyFill="1" applyFont="1">
      <alignment horizontal="center" shrinkToFit="0" vertical="center" wrapText="1"/>
    </xf>
    <xf borderId="85" fillId="5" fontId="26" numFmtId="0" xfId="0" applyAlignment="1" applyBorder="1" applyFill="1" applyFont="1">
      <alignment horizontal="center" shrinkToFit="0" vertical="center" wrapText="1"/>
    </xf>
    <xf borderId="114" fillId="5" fontId="26" numFmtId="0" xfId="0" applyAlignment="1" applyBorder="1" applyFill="1" applyFont="1">
      <alignment horizontal="center" shrinkToFit="0" vertical="center" wrapText="1"/>
    </xf>
    <xf borderId="71" fillId="5" fontId="26" numFmtId="0" xfId="0" applyAlignment="1" applyBorder="1" applyFill="1" applyFont="1">
      <alignment horizontal="center" vertical="center"/>
    </xf>
    <xf borderId="114" fillId="5" fontId="26" numFmtId="0" xfId="0" applyAlignment="1" applyBorder="1" applyFill="1" applyFont="1">
      <alignment horizontal="center" vertical="center"/>
    </xf>
    <xf borderId="84" fillId="5" fontId="26" numFmtId="0" xfId="0" applyAlignment="1" applyBorder="1" applyFill="1" applyFont="1">
      <alignment horizontal="center" vertical="center"/>
    </xf>
    <xf borderId="5" fillId="5" fontId="26" numFmtId="0" xfId="0" applyAlignment="1" applyBorder="1" applyFill="1" applyFont="1">
      <alignment horizontal="center" vertical="center"/>
    </xf>
    <xf borderId="71" fillId="5" fontId="27" numFmtId="0" xfId="0" applyAlignment="1" applyBorder="1" applyFill="1" applyFont="1">
      <alignment horizontal="center" shrinkToFit="0" vertical="center" wrapText="1"/>
    </xf>
    <xf borderId="83" fillId="5" fontId="26" numFmtId="0" xfId="0" applyAlignment="1" applyBorder="1" applyFill="1" applyFont="1">
      <alignment horizontal="center" vertical="center"/>
    </xf>
    <xf borderId="115" fillId="5" fontId="26" numFmtId="0" xfId="0" applyAlignment="1" applyBorder="1" applyFill="1" applyFont="1">
      <alignment horizontal="center" vertical="center"/>
    </xf>
    <xf borderId="116" fillId="5" fontId="26" numFmtId="0" xfId="0" applyAlignment="1" applyBorder="1" applyFill="1" applyFont="1">
      <alignment horizontal="center" vertical="center"/>
    </xf>
    <xf borderId="0" fillId="0" fontId="3" numFmtId="0" xfId="0" applyFont="1"/>
    <xf borderId="105" fillId="5" fontId="26" numFmtId="0" xfId="0" applyAlignment="1" applyBorder="1" applyFill="1" applyFont="1">
      <alignment horizontal="center" shrinkToFit="0" vertical="center" wrapText="1"/>
    </xf>
    <xf borderId="106" fillId="5" fontId="26" numFmtId="0" xfId="0" applyAlignment="1" applyBorder="1" applyFill="1" applyFont="1">
      <alignment horizontal="center" shrinkToFit="0" vertical="center" wrapText="1"/>
    </xf>
    <xf borderId="121" fillId="5" fontId="26" numFmtId="0" xfId="0" applyAlignment="1" applyBorder="1" applyFill="1" applyFont="1">
      <alignment horizontal="center" shrinkToFit="0" vertical="center" wrapText="1"/>
    </xf>
    <xf borderId="101" fillId="5" fontId="26" numFmtId="0" xfId="0" applyAlignment="1" applyBorder="1" applyFill="1" applyFont="1">
      <alignment horizontal="center" shrinkToFit="0" vertical="center" wrapText="1"/>
    </xf>
    <xf borderId="122" fillId="5" fontId="26" numFmtId="0" xfId="0" applyAlignment="1" applyBorder="1" applyFill="1" applyFont="1">
      <alignment horizontal="center" shrinkToFit="0" vertical="center" wrapText="1"/>
    </xf>
    <xf borderId="123" fillId="5" fontId="26" numFmtId="0" xfId="0" applyAlignment="1" applyBorder="1" applyFill="1" applyFont="1">
      <alignment horizontal="center" shrinkToFit="0" vertical="center" wrapText="1"/>
    </xf>
    <xf borderId="105" fillId="5" fontId="26" numFmtId="0" xfId="0" applyAlignment="1" applyBorder="1" applyFill="1" applyFont="1">
      <alignment horizontal="center" vertical="center"/>
    </xf>
    <xf borderId="123" fillId="5" fontId="26" numFmtId="0" xfId="0" applyAlignment="1" applyBorder="1" applyFill="1" applyFont="1">
      <alignment horizontal="center" vertical="center"/>
    </xf>
    <xf borderId="124" fillId="5" fontId="26" numFmtId="0" xfId="0" applyAlignment="1" applyBorder="1" applyFill="1" applyFont="1">
      <alignment horizontal="center" vertical="center"/>
    </xf>
    <xf borderId="106" fillId="5" fontId="26" numFmtId="0" xfId="0" applyAlignment="1" applyBorder="1" applyFill="1" applyFont="1">
      <alignment horizontal="center" vertical="center"/>
    </xf>
    <xf borderId="105" fillId="5" fontId="27" numFmtId="0" xfId="0" applyAlignment="1" applyBorder="1" applyFill="1" applyFont="1">
      <alignment horizontal="center" shrinkToFit="0" vertical="center" wrapText="1"/>
    </xf>
    <xf borderId="121" fillId="5" fontId="26" numFmtId="0" xfId="0" applyAlignment="1" applyBorder="1" applyFill="1" applyFont="1">
      <alignment horizontal="center" vertical="center"/>
    </xf>
    <xf borderId="125" fillId="5" fontId="26" numFmtId="0" xfId="0" applyAlignment="1" applyBorder="1" applyFill="1" applyFont="1">
      <alignment horizontal="center" vertical="center"/>
    </xf>
    <xf borderId="126" fillId="5" fontId="26" numFmtId="0" xfId="0" applyAlignment="1" applyBorder="1" applyFill="1" applyFont="1">
      <alignment horizontal="center" vertical="center"/>
    </xf>
    <xf borderId="104" fillId="2" fontId="26" numFmtId="0" xfId="0" applyAlignment="1" applyBorder="1" applyFill="1" applyFont="1">
      <alignment horizontal="center" shrinkToFit="0" vertical="center" wrapText="1"/>
    </xf>
    <xf borderId="100" fillId="2" fontId="26" numFmtId="0" xfId="0" applyAlignment="1" applyBorder="1" applyFill="1" applyFont="1">
      <alignment horizontal="center" shrinkToFit="0" vertical="center" wrapText="1"/>
    </xf>
    <xf borderId="102" fillId="2" fontId="26" numFmtId="0" xfId="0" applyAlignment="1" applyBorder="1" applyFill="1" applyFont="1">
      <alignment horizontal="center" shrinkToFit="0" vertical="center" wrapText="1"/>
    </xf>
    <xf borderId="127" fillId="2" fontId="26" numFmtId="0" xfId="0" applyAlignment="1" applyBorder="1" applyFill="1" applyFont="1">
      <alignment horizontal="center" shrinkToFit="0" vertical="center" wrapText="1"/>
    </xf>
    <xf borderId="104" fillId="2" fontId="26" numFmtId="0" xfId="0" applyAlignment="1" applyBorder="1" applyFill="1" applyFont="1">
      <alignment horizontal="center" vertical="center"/>
    </xf>
    <xf borderId="74" fillId="2" fontId="26" numFmtId="0" xfId="0" applyAlignment="1" applyBorder="1" applyFill="1" applyFont="1">
      <alignment horizontal="center" vertical="center"/>
    </xf>
    <xf borderId="88" fillId="2" fontId="26" numFmtId="0" xfId="0" applyAlignment="1" applyBorder="1" applyFill="1" applyFont="1">
      <alignment horizontal="center" vertical="center"/>
    </xf>
    <xf borderId="100" fillId="2" fontId="26" numFmtId="0" xfId="0" applyAlignment="1" applyBorder="1" applyFill="1" applyFont="1">
      <alignment horizontal="center" vertical="center"/>
    </xf>
    <xf borderId="102" fillId="2" fontId="26" numFmtId="0" xfId="0" applyAlignment="1" applyBorder="1" applyFill="1" applyFont="1">
      <alignment horizontal="center" vertical="center"/>
    </xf>
    <xf borderId="88" fillId="3" fontId="3" numFmtId="0" xfId="0" applyBorder="1" applyFill="1" applyFont="1"/>
    <xf borderId="102" fillId="3" fontId="3" numFmtId="0" xfId="0" applyBorder="1" applyFill="1" applyFont="1"/>
    <xf borderId="105" fillId="2" fontId="26" numFmtId="0" xfId="0" applyAlignment="1" applyBorder="1" applyFill="1" applyFont="1">
      <alignment horizontal="center" shrinkToFit="0" vertical="center" wrapText="1"/>
    </xf>
    <xf borderId="106" fillId="2" fontId="26" numFmtId="0" xfId="0" applyAlignment="1" applyBorder="1" applyFill="1" applyFont="1">
      <alignment horizontal="center" shrinkToFit="0" vertical="center" wrapText="1"/>
    </xf>
    <xf borderId="121" fillId="2" fontId="26" numFmtId="0" xfId="0" applyAlignment="1" applyBorder="1" applyFill="1" applyFont="1">
      <alignment horizontal="center" shrinkToFit="0" vertical="center" wrapText="1"/>
    </xf>
    <xf borderId="101" fillId="2" fontId="26" numFmtId="0" xfId="0" applyAlignment="1" applyBorder="1" applyFill="1" applyFont="1">
      <alignment horizontal="center" shrinkToFit="0" vertical="center" wrapText="1"/>
    </xf>
    <xf borderId="122" fillId="2" fontId="26" numFmtId="0" xfId="0" applyAlignment="1" applyBorder="1" applyFill="1" applyFont="1">
      <alignment horizontal="center" shrinkToFit="0" vertical="center" wrapText="1"/>
    </xf>
    <xf borderId="123" fillId="2" fontId="26" numFmtId="0" xfId="0" applyAlignment="1" applyBorder="1" applyFill="1" applyFont="1">
      <alignment horizontal="center" shrinkToFit="0" vertical="center" wrapText="1"/>
    </xf>
    <xf borderId="105" fillId="2" fontId="26" numFmtId="0" xfId="0" applyAlignment="1" applyBorder="1" applyFill="1" applyFont="1">
      <alignment horizontal="center" vertical="center"/>
    </xf>
    <xf borderId="123" fillId="2" fontId="26" numFmtId="0" xfId="0" applyAlignment="1" applyBorder="1" applyFill="1" applyFont="1">
      <alignment horizontal="center" vertical="center"/>
    </xf>
    <xf borderId="124" fillId="2" fontId="26" numFmtId="0" xfId="0" applyAlignment="1" applyBorder="1" applyFill="1" applyFont="1">
      <alignment horizontal="center" vertical="center"/>
    </xf>
    <xf borderId="106" fillId="2" fontId="26" numFmtId="0" xfId="0" applyAlignment="1" applyBorder="1" applyFill="1" applyFont="1">
      <alignment horizontal="center" vertical="center"/>
    </xf>
    <xf borderId="121" fillId="2" fontId="26" numFmtId="0" xfId="0" applyAlignment="1" applyBorder="1" applyFill="1" applyFont="1">
      <alignment horizontal="center" vertical="center"/>
    </xf>
    <xf borderId="125" fillId="2" fontId="26" numFmtId="0" xfId="0" applyAlignment="1" applyBorder="1" applyFill="1" applyFont="1">
      <alignment horizontal="center" vertical="center"/>
    </xf>
    <xf borderId="126" fillId="2" fontId="26" numFmtId="0" xfId="0" applyAlignment="1" applyBorder="1" applyFill="1" applyFont="1">
      <alignment horizontal="center" vertical="center"/>
    </xf>
    <xf borderId="107" fillId="14" fontId="3" numFmtId="0" xfId="0" applyAlignment="1" applyBorder="1" applyFill="1" applyFont="1">
      <alignment shrinkToFit="0" vertical="center" wrapText="1"/>
    </xf>
    <xf borderId="23" fillId="14" fontId="3" numFmtId="0" xfId="0" applyAlignment="1" applyBorder="1" applyFill="1" applyFont="1">
      <alignment vertical="center"/>
    </xf>
    <xf borderId="26" fillId="15" fontId="3" numFmtId="0" xfId="0" applyAlignment="1" applyBorder="1" applyFill="1" applyFont="1">
      <alignment shrinkToFit="0" vertical="center" wrapText="1"/>
    </xf>
    <xf borderId="27" fillId="15" fontId="5" numFmtId="0" xfId="0" applyAlignment="1" applyBorder="1" applyFill="1" applyFont="1">
      <alignment vertical="center"/>
    </xf>
    <xf borderId="27" fillId="15" fontId="5" numFmtId="0" xfId="0" applyAlignment="1" applyBorder="1" applyFill="1" applyFont="1">
      <alignment shrinkToFit="0" vertical="center" wrapText="1"/>
    </xf>
    <xf borderId="27" fillId="15" fontId="7" numFmtId="0" xfId="0" applyAlignment="1" applyBorder="1" applyFill="1" applyFont="1">
      <alignment vertical="center"/>
    </xf>
    <xf borderId="27" fillId="15" fontId="3" numFmtId="0" xfId="0" applyAlignment="1" applyBorder="1" applyFill="1" applyFont="1">
      <alignment vertical="center"/>
    </xf>
    <xf borderId="27" fillId="15" fontId="8" numFmtId="0" xfId="0" applyAlignment="1" applyBorder="1" applyFill="1" applyFont="1">
      <alignment horizontal="left" vertical="center"/>
    </xf>
    <xf borderId="27" fillId="15" fontId="7" numFmtId="0" xfId="0" applyAlignment="1" applyBorder="1" applyFill="1" applyFont="1">
      <alignment horizontal="left" vertical="center"/>
    </xf>
    <xf borderId="27" fillId="15" fontId="8" numFmtId="0" xfId="0" applyAlignment="1" applyBorder="1" applyFill="1" applyFont="1">
      <alignment horizontal="left" shrinkToFit="0" vertical="center" wrapText="1"/>
    </xf>
    <xf borderId="27" fillId="15" fontId="10" numFmtId="0" xfId="0" applyAlignment="1" applyBorder="1" applyFill="1" applyFont="1">
      <alignment horizontal="left" shrinkToFit="0" vertical="center" wrapText="1"/>
    </xf>
    <xf borderId="27" fillId="15" fontId="15" numFmtId="0" xfId="0" applyAlignment="1" applyBorder="1" applyFill="1" applyFont="1">
      <alignment horizontal="left" shrinkToFit="0" vertical="center" wrapText="1"/>
    </xf>
    <xf borderId="27" fillId="15" fontId="5" numFmtId="0" xfId="0" applyAlignment="1" applyBorder="1" applyFill="1" applyFont="1">
      <alignment horizontal="left" shrinkToFit="0" vertical="center" wrapText="1"/>
    </xf>
    <xf borderId="128" fillId="15" fontId="10" numFmtId="0" xfId="0" applyAlignment="1" applyBorder="1" applyFill="1" applyFont="1">
      <alignment horizontal="left" shrinkToFit="0" vertical="center" wrapText="1"/>
    </xf>
    <xf borderId="30" fillId="15" fontId="6" numFmtId="0" xfId="0" applyAlignment="1" applyBorder="1" applyFill="1" applyFont="1">
      <alignment horizontal="center" shrinkToFit="0" vertical="center" wrapText="1"/>
    </xf>
    <xf borderId="3" fillId="15" fontId="5" numFmtId="0" xfId="0" applyAlignment="1" applyBorder="1" applyFill="1" applyFont="1">
      <alignment vertical="center"/>
    </xf>
    <xf borderId="3" fillId="15" fontId="8" numFmtId="0" xfId="0" applyAlignment="1" applyBorder="1" applyFill="1" applyFont="1">
      <alignment horizontal="left" shrinkToFit="0" vertical="center" wrapText="1"/>
    </xf>
    <xf borderId="3" fillId="15" fontId="8" numFmtId="0" xfId="0" applyAlignment="1" applyBorder="1" applyFill="1" applyFont="1">
      <alignment shrinkToFit="0" vertical="center" wrapText="1"/>
    </xf>
    <xf borderId="3" fillId="15" fontId="4" numFmtId="0" xfId="0" applyAlignment="1" applyBorder="1" applyFill="1" applyFont="1">
      <alignment shrinkToFit="0" vertical="center" wrapText="1"/>
    </xf>
    <xf borderId="129" fillId="15" fontId="4" numFmtId="0" xfId="0" applyAlignment="1" applyBorder="1" applyFill="1" applyFont="1">
      <alignment shrinkToFit="0" vertical="center" wrapText="1"/>
    </xf>
    <xf borderId="30" fillId="7" fontId="14" numFmtId="0" xfId="0" applyAlignment="1" applyBorder="1" applyFill="1" applyFont="1">
      <alignment horizontal="center" shrinkToFit="0" vertical="center" wrapText="1"/>
    </xf>
    <xf borderId="3" fillId="15" fontId="7" numFmtId="0" xfId="0" applyAlignment="1" applyBorder="1" applyFill="1" applyFont="1">
      <alignment horizontal="center" shrinkToFit="0" vertical="center" wrapText="1"/>
    </xf>
    <xf borderId="3" fillId="15" fontId="3" numFmtId="0" xfId="0" applyAlignment="1" applyBorder="1" applyFill="1" applyFont="1">
      <alignment vertical="center"/>
    </xf>
    <xf borderId="3" fillId="15" fontId="7" numFmtId="0" xfId="0" applyAlignment="1" applyBorder="1" applyFill="1" applyFont="1">
      <alignment horizontal="center" vertical="center"/>
    </xf>
    <xf borderId="3" fillId="15" fontId="14" numFmtId="0" xfId="0" applyAlignment="1" applyBorder="1" applyFill="1" applyFont="1">
      <alignment horizontal="center" shrinkToFit="0" vertical="center" wrapText="1"/>
    </xf>
    <xf borderId="34" fillId="15" fontId="7" numFmtId="0" xfId="0" applyAlignment="1" applyBorder="1" applyFill="1" applyFont="1">
      <alignment horizontal="center" shrinkToFit="0" vertical="center" wrapText="1"/>
    </xf>
    <xf borderId="129" fillId="15" fontId="3" numFmtId="0" xfId="0" applyAlignment="1" applyBorder="1" applyFill="1" applyFont="1">
      <alignment vertical="center"/>
    </xf>
    <xf borderId="3" fillId="15" fontId="10" numFmtId="0" xfId="0" applyAlignment="1" applyBorder="1" applyFill="1" applyFont="1">
      <alignment horizontal="center" vertical="center"/>
    </xf>
    <xf borderId="107" fillId="15" fontId="3" numFmtId="0" xfId="0" applyAlignment="1" applyBorder="1" applyFill="1" applyFont="1">
      <alignment shrinkToFit="0" vertical="center" wrapText="1"/>
    </xf>
    <xf borderId="23" fillId="15" fontId="3" numFmtId="0" xfId="0" applyAlignment="1" applyBorder="1" applyFill="1" applyFont="1">
      <alignment vertical="center"/>
    </xf>
    <xf borderId="130" fillId="15" fontId="3" numFmtId="0" xfId="0" applyAlignment="1" applyBorder="1" applyFill="1" applyFont="1">
      <alignment vertical="center"/>
    </xf>
    <xf borderId="26" fillId="4" fontId="3" numFmtId="0" xfId="0" applyAlignment="1" applyBorder="1" applyFill="1" applyFont="1">
      <alignment shrinkToFit="0" vertical="center" wrapText="1"/>
    </xf>
    <xf borderId="27" fillId="4" fontId="5" numFmtId="0" xfId="0" applyAlignment="1" applyBorder="1" applyFill="1" applyFont="1">
      <alignment vertical="center"/>
    </xf>
    <xf borderId="27" fillId="4" fontId="5" numFmtId="0" xfId="0" applyAlignment="1" applyBorder="1" applyFill="1" applyFont="1">
      <alignment shrinkToFit="0" vertical="center" wrapText="1"/>
    </xf>
    <xf borderId="27" fillId="4" fontId="7" numFmtId="0" xfId="0" applyAlignment="1" applyBorder="1" applyFill="1" applyFont="1">
      <alignment vertical="center"/>
    </xf>
    <xf borderId="27" fillId="4" fontId="3" numFmtId="0" xfId="0" applyAlignment="1" applyBorder="1" applyFill="1" applyFont="1">
      <alignment vertical="center"/>
    </xf>
    <xf borderId="27" fillId="4" fontId="8" numFmtId="0" xfId="0" applyAlignment="1" applyBorder="1" applyFill="1" applyFont="1">
      <alignment horizontal="left" vertical="center"/>
    </xf>
    <xf borderId="27" fillId="4" fontId="7" numFmtId="0" xfId="0" applyAlignment="1" applyBorder="1" applyFill="1" applyFont="1">
      <alignment horizontal="left" vertical="center"/>
    </xf>
    <xf borderId="27" fillId="4" fontId="8" numFmtId="0" xfId="0" applyAlignment="1" applyBorder="1" applyFill="1" applyFont="1">
      <alignment horizontal="left" shrinkToFit="0" vertical="center" wrapText="1"/>
    </xf>
    <xf borderId="27" fillId="4" fontId="10" numFmtId="0" xfId="0" applyAlignment="1" applyBorder="1" applyFill="1" applyFont="1">
      <alignment horizontal="left" shrinkToFit="0" vertical="center" wrapText="1"/>
    </xf>
    <xf borderId="27" fillId="4" fontId="15" numFmtId="0" xfId="0" applyAlignment="1" applyBorder="1" applyFill="1" applyFont="1">
      <alignment horizontal="left" shrinkToFit="0" vertical="center" wrapText="1"/>
    </xf>
    <xf borderId="27" fillId="4" fontId="5" numFmtId="0" xfId="0" applyAlignment="1" applyBorder="1" applyFill="1" applyFont="1">
      <alignment horizontal="left" shrinkToFit="0" vertical="center" wrapText="1"/>
    </xf>
    <xf borderId="128" fillId="4" fontId="10" numFmtId="0" xfId="0" applyAlignment="1" applyBorder="1" applyFill="1" applyFont="1">
      <alignment horizontal="left" shrinkToFit="0" vertical="center" wrapText="1"/>
    </xf>
    <xf borderId="30" fillId="4" fontId="6" numFmtId="0" xfId="0" applyAlignment="1" applyBorder="1" applyFill="1" applyFont="1">
      <alignment horizontal="center" shrinkToFit="0" vertical="center" wrapText="1"/>
    </xf>
    <xf borderId="3" fillId="4" fontId="5" numFmtId="0" xfId="0" applyAlignment="1" applyBorder="1" applyFill="1" applyFont="1">
      <alignment vertical="center"/>
    </xf>
    <xf borderId="3" fillId="4" fontId="8" numFmtId="0" xfId="0" applyAlignment="1" applyBorder="1" applyFill="1" applyFont="1">
      <alignment horizontal="left" shrinkToFit="0" vertical="center" wrapText="1"/>
    </xf>
    <xf borderId="3" fillId="4" fontId="8" numFmtId="0" xfId="0" applyAlignment="1" applyBorder="1" applyFill="1" applyFont="1">
      <alignment shrinkToFit="0" vertical="center" wrapText="1"/>
    </xf>
    <xf borderId="3" fillId="4" fontId="4" numFmtId="0" xfId="0" applyAlignment="1" applyBorder="1" applyFill="1" applyFont="1">
      <alignment shrinkToFit="0" vertical="center" wrapText="1"/>
    </xf>
    <xf borderId="129" fillId="4" fontId="4" numFmtId="0" xfId="0" applyAlignment="1" applyBorder="1" applyFill="1" applyFont="1">
      <alignment shrinkToFit="0" vertical="center" wrapText="1"/>
    </xf>
    <xf borderId="3" fillId="4" fontId="7" numFmtId="0" xfId="0" applyAlignment="1" applyBorder="1" applyFill="1" applyFont="1">
      <alignment horizontal="center" shrinkToFit="0" vertical="center" wrapText="1"/>
    </xf>
    <xf borderId="3" fillId="4" fontId="3" numFmtId="0" xfId="0" applyAlignment="1" applyBorder="1" applyFill="1" applyFont="1">
      <alignment vertical="center"/>
    </xf>
    <xf borderId="3" fillId="4" fontId="7" numFmtId="0" xfId="0" applyAlignment="1" applyBorder="1" applyFill="1" applyFont="1">
      <alignment horizontal="center" vertical="center"/>
    </xf>
    <xf borderId="3" fillId="4" fontId="14" numFmtId="0" xfId="0" applyAlignment="1" applyBorder="1" applyFill="1" applyFont="1">
      <alignment horizontal="center" shrinkToFit="0" vertical="center" wrapText="1"/>
    </xf>
    <xf borderId="129" fillId="4" fontId="3" numFmtId="0" xfId="0" applyAlignment="1" applyBorder="1" applyFill="1" applyFont="1">
      <alignment vertical="center"/>
    </xf>
    <xf borderId="3" fillId="4" fontId="10" numFmtId="0" xfId="0" applyAlignment="1" applyBorder="1" applyFill="1" applyFont="1">
      <alignment horizontal="center" vertical="center"/>
    </xf>
    <xf borderId="107" fillId="4" fontId="3" numFmtId="0" xfId="0" applyAlignment="1" applyBorder="1" applyFill="1" applyFont="1">
      <alignment shrinkToFit="0" vertical="center" wrapText="1"/>
    </xf>
    <xf borderId="23" fillId="4" fontId="3" numFmtId="0" xfId="0" applyAlignment="1" applyBorder="1" applyFill="1" applyFont="1">
      <alignment vertical="center"/>
    </xf>
    <xf borderId="130" fillId="4" fontId="3" numFmtId="0" xfId="0" applyAlignment="1" applyBorder="1" applyFill="1" applyFont="1">
      <alignment vertical="center"/>
    </xf>
    <xf borderId="26" fillId="16" fontId="3" numFmtId="0" xfId="0" applyAlignment="1" applyBorder="1" applyFill="1" applyFont="1">
      <alignment shrinkToFit="0" vertical="center" wrapText="1"/>
    </xf>
    <xf borderId="27" fillId="16" fontId="5" numFmtId="0" xfId="0" applyAlignment="1" applyBorder="1" applyFill="1" applyFont="1">
      <alignment vertical="center"/>
    </xf>
    <xf borderId="27" fillId="16" fontId="5" numFmtId="0" xfId="0" applyAlignment="1" applyBorder="1" applyFill="1" applyFont="1">
      <alignment shrinkToFit="0" vertical="center" wrapText="1"/>
    </xf>
    <xf borderId="27" fillId="16" fontId="7" numFmtId="0" xfId="0" applyAlignment="1" applyBorder="1" applyFill="1" applyFont="1">
      <alignment vertical="center"/>
    </xf>
    <xf borderId="27" fillId="16" fontId="3" numFmtId="0" xfId="0" applyAlignment="1" applyBorder="1" applyFill="1" applyFont="1">
      <alignment vertical="center"/>
    </xf>
    <xf borderId="27" fillId="16" fontId="8" numFmtId="0" xfId="0" applyAlignment="1" applyBorder="1" applyFill="1" applyFont="1">
      <alignment horizontal="left" vertical="center"/>
    </xf>
    <xf borderId="27" fillId="16" fontId="7" numFmtId="0" xfId="0" applyAlignment="1" applyBorder="1" applyFill="1" applyFont="1">
      <alignment horizontal="left" vertical="center"/>
    </xf>
    <xf borderId="27" fillId="16" fontId="8" numFmtId="0" xfId="0" applyAlignment="1" applyBorder="1" applyFill="1" applyFont="1">
      <alignment horizontal="left" shrinkToFit="0" vertical="center" wrapText="1"/>
    </xf>
    <xf borderId="27" fillId="16" fontId="10" numFmtId="0" xfId="0" applyAlignment="1" applyBorder="1" applyFill="1" applyFont="1">
      <alignment horizontal="left" shrinkToFit="0" vertical="center" wrapText="1"/>
    </xf>
    <xf borderId="27" fillId="16" fontId="15" numFmtId="0" xfId="0" applyAlignment="1" applyBorder="1" applyFill="1" applyFont="1">
      <alignment horizontal="left" shrinkToFit="0" vertical="center" wrapText="1"/>
    </xf>
    <xf borderId="27" fillId="16" fontId="5" numFmtId="0" xfId="0" applyAlignment="1" applyBorder="1" applyFill="1" applyFont="1">
      <alignment horizontal="left" shrinkToFit="0" vertical="center" wrapText="1"/>
    </xf>
    <xf borderId="128" fillId="16" fontId="10" numFmtId="0" xfId="0" applyAlignment="1" applyBorder="1" applyFill="1" applyFont="1">
      <alignment horizontal="left" shrinkToFit="0" vertical="center" wrapText="1"/>
    </xf>
    <xf borderId="30" fillId="16" fontId="6" numFmtId="0" xfId="0" applyAlignment="1" applyBorder="1" applyFill="1" applyFont="1">
      <alignment horizontal="center" shrinkToFit="0" vertical="center" wrapText="1"/>
    </xf>
    <xf borderId="3" fillId="16" fontId="5" numFmtId="0" xfId="0" applyAlignment="1" applyBorder="1" applyFill="1" applyFont="1">
      <alignment vertical="center"/>
    </xf>
    <xf borderId="3" fillId="16" fontId="8" numFmtId="0" xfId="0" applyAlignment="1" applyBorder="1" applyFill="1" applyFont="1">
      <alignment horizontal="left" shrinkToFit="0" vertical="center" wrapText="1"/>
    </xf>
    <xf borderId="3" fillId="16" fontId="8" numFmtId="0" xfId="0" applyAlignment="1" applyBorder="1" applyFill="1" applyFont="1">
      <alignment shrinkToFit="0" vertical="center" wrapText="1"/>
    </xf>
    <xf borderId="3" fillId="16" fontId="4" numFmtId="0" xfId="0" applyAlignment="1" applyBorder="1" applyFill="1" applyFont="1">
      <alignment shrinkToFit="0" vertical="center" wrapText="1"/>
    </xf>
    <xf borderId="129" fillId="16" fontId="4" numFmtId="0" xfId="0" applyAlignment="1" applyBorder="1" applyFill="1" applyFont="1">
      <alignment shrinkToFit="0" vertical="center" wrapText="1"/>
    </xf>
    <xf borderId="3" fillId="16" fontId="7" numFmtId="0" xfId="0" applyAlignment="1" applyBorder="1" applyFill="1" applyFont="1">
      <alignment horizontal="center" shrinkToFit="0" vertical="center" wrapText="1"/>
    </xf>
    <xf borderId="3" fillId="16" fontId="3" numFmtId="0" xfId="0" applyAlignment="1" applyBorder="1" applyFill="1" applyFont="1">
      <alignment vertical="center"/>
    </xf>
    <xf borderId="3" fillId="16" fontId="7" numFmtId="0" xfId="0" applyAlignment="1" applyBorder="1" applyFill="1" applyFont="1">
      <alignment horizontal="center" vertical="center"/>
    </xf>
    <xf borderId="3" fillId="16" fontId="14" numFmtId="0" xfId="0" applyAlignment="1" applyBorder="1" applyFill="1" applyFont="1">
      <alignment horizontal="center" shrinkToFit="0" vertical="center" wrapText="1"/>
    </xf>
    <xf borderId="129" fillId="16" fontId="3" numFmtId="0" xfId="0" applyAlignment="1" applyBorder="1" applyFill="1" applyFont="1">
      <alignment vertical="center"/>
    </xf>
    <xf borderId="3" fillId="16" fontId="10" numFmtId="0" xfId="0" applyAlignment="1" applyBorder="1" applyFill="1" applyFont="1">
      <alignment horizontal="center" vertical="center"/>
    </xf>
    <xf borderId="107" fillId="16" fontId="3" numFmtId="0" xfId="0" applyAlignment="1" applyBorder="1" applyFill="1" applyFont="1">
      <alignment shrinkToFit="0" vertical="center" wrapText="1"/>
    </xf>
    <xf borderId="23" fillId="16" fontId="3" numFmtId="0" xfId="0" applyAlignment="1" applyBorder="1" applyFill="1" applyFont="1">
      <alignment vertical="center"/>
    </xf>
    <xf borderId="130" fillId="16" fontId="3" numFmtId="0" xfId="0" applyAlignment="1" applyBorder="1" applyFill="1" applyFont="1">
      <alignment vertical="center"/>
    </xf>
    <xf borderId="28" fillId="2" fontId="17" numFmtId="0" xfId="0" applyAlignment="1" applyBorder="1" applyFill="1" applyFont="1">
      <alignment horizontal="left" shrinkToFit="0" vertical="top" wrapText="1"/>
    </xf>
    <xf borderId="19" fillId="5" fontId="28" numFmtId="0" xfId="0" applyAlignment="1" applyBorder="1" applyFill="1" applyFont="1">
      <alignment horizontal="center" vertical="center"/>
    </xf>
    <xf borderId="131" fillId="5" fontId="17" numFmtId="0" xfId="0" applyAlignment="1" applyBorder="1" applyFill="1" applyFont="1">
      <alignment horizontal="left" shrinkToFit="0" vertical="top" wrapText="1"/>
    </xf>
    <xf borderId="132" fillId="5" fontId="28" numFmtId="0" xfId="0" applyAlignment="1" applyBorder="1" applyFill="1" applyFont="1">
      <alignment horizontal="center" vertical="center"/>
    </xf>
    <xf borderId="133" fillId="0" fontId="2" numFmtId="0" xfId="0" applyBorder="1" applyFont="1"/>
    <xf borderId="134" fillId="0" fontId="2" numFmtId="0" xfId="0" applyBorder="1" applyFont="1"/>
    <xf borderId="129" fillId="12" fontId="14" numFmtId="0" xfId="0" applyAlignment="1" applyBorder="1" applyFill="1" applyFont="1">
      <alignment horizontal="right" vertical="center"/>
    </xf>
    <xf borderId="23" fillId="12" fontId="14" numFmtId="0" xfId="0" applyAlignment="1" applyBorder="1" applyFill="1" applyFont="1">
      <alignment horizontal="center" vertical="center"/>
    </xf>
    <xf borderId="135" fillId="12" fontId="14" numFmtId="164" xfId="0" applyAlignment="1" applyBorder="1" applyFill="1" applyFont="1" applyNumberFormat="1">
      <alignment horizontal="center" vertical="center"/>
    </xf>
    <xf borderId="136" fillId="0" fontId="2" numFmtId="0" xfId="0" applyBorder="1" applyFont="1"/>
    <xf borderId="23" fillId="12" fontId="14" numFmtId="164" xfId="0" applyAlignment="1" applyBorder="1" applyFill="1" applyFont="1" applyNumberFormat="1">
      <alignment horizontal="center" vertical="center"/>
    </xf>
    <xf borderId="135" fillId="12" fontId="14" numFmtId="0" xfId="0" applyAlignment="1" applyBorder="1" applyFill="1" applyFont="1">
      <alignment horizontal="center" vertical="center"/>
    </xf>
    <xf borderId="137" fillId="0" fontId="2" numFmtId="0" xfId="0" applyBorder="1" applyFont="1"/>
    <xf borderId="22" fillId="12" fontId="14" numFmtId="164" xfId="0" applyAlignment="1" applyBorder="1" applyFill="1" applyFont="1" applyNumberFormat="1">
      <alignment horizontal="center" vertical="center"/>
    </xf>
    <xf borderId="23" fillId="12" fontId="3" numFmtId="0" xfId="0" applyAlignment="1" applyBorder="1" applyFill="1" applyFont="1">
      <alignment vertical="center"/>
    </xf>
    <xf borderId="138" fillId="0" fontId="2" numFmtId="0" xfId="0" applyBorder="1" applyFont="1"/>
    <xf borderId="139" fillId="0" fontId="2" numFmtId="0" xfId="0" applyBorder="1" applyFont="1"/>
    <xf borderId="140" fillId="17" fontId="14" numFmtId="0" xfId="0" applyAlignment="1" applyBorder="1" applyFill="1" applyFont="1">
      <alignment horizontal="right" vertical="center"/>
    </xf>
    <xf borderId="3" fillId="17" fontId="14" numFmtId="0" xfId="0" applyAlignment="1" applyBorder="1" applyFill="1" applyFont="1">
      <alignment horizontal="center" shrinkToFit="0" vertical="center" wrapText="1"/>
    </xf>
    <xf borderId="3" fillId="17" fontId="14" numFmtId="0" xfId="0" applyAlignment="1" applyBorder="1" applyFill="1" applyFont="1">
      <alignment horizontal="center" vertical="center"/>
    </xf>
    <xf borderId="26" fillId="17" fontId="27" numFmtId="0" xfId="0" applyAlignment="1" applyBorder="1" applyFill="1" applyFont="1">
      <alignment horizontal="center" shrinkToFit="0" vertical="center" wrapText="1"/>
    </xf>
    <xf borderId="18" fillId="17" fontId="14" numFmtId="0" xfId="0" applyAlignment="1" applyBorder="1" applyFill="1" applyFont="1">
      <alignment horizontal="right" vertical="center"/>
    </xf>
    <xf borderId="141" fillId="17" fontId="14" numFmtId="0" xfId="0" applyAlignment="1" applyBorder="1" applyFill="1" applyFont="1">
      <alignment horizontal="center" shrinkToFit="0" vertical="center" wrapText="1"/>
    </xf>
    <xf borderId="142" fillId="17" fontId="14" numFmtId="0" xfId="0" applyAlignment="1" applyBorder="1" applyFill="1" applyFont="1">
      <alignment horizontal="center" vertical="center"/>
    </xf>
    <xf borderId="142" fillId="17" fontId="14" numFmtId="0" xfId="0" applyAlignment="1" applyBorder="1" applyFill="1" applyFont="1">
      <alignment horizontal="center" shrinkToFit="0" vertical="center" wrapText="1"/>
    </xf>
    <xf borderId="143" fillId="17" fontId="14" numFmtId="0" xfId="0" applyAlignment="1" applyBorder="1" applyFill="1" applyFont="1">
      <alignment horizontal="center" shrinkToFit="0" vertical="center" wrapText="1"/>
    </xf>
    <xf borderId="144" fillId="17" fontId="27" numFmtId="0" xfId="0" applyAlignment="1" applyBorder="1" applyFill="1" applyFont="1">
      <alignment horizontal="center" shrinkToFit="0" vertical="center" wrapText="1"/>
    </xf>
    <xf borderId="0" fillId="0" fontId="3" numFmtId="0" xfId="0" applyAlignment="1" applyFont="1">
      <alignment horizontal="left" vertical="center"/>
    </xf>
    <xf borderId="24" fillId="12" fontId="3" numFmtId="0" xfId="0" applyAlignment="1" applyBorder="1" applyFill="1" applyFont="1">
      <alignment vertical="center"/>
    </xf>
    <xf borderId="18" fillId="12" fontId="3" numFmtId="0" xfId="0" applyAlignment="1" applyBorder="1" applyFill="1" applyFont="1">
      <alignment vertical="center"/>
    </xf>
    <xf borderId="140" fillId="12" fontId="3" numFmtId="0" xfId="0" applyAlignment="1" applyBorder="1" applyFill="1" applyFont="1">
      <alignment vertical="center"/>
    </xf>
    <xf borderId="133" fillId="0" fontId="14" numFmtId="0" xfId="0" applyAlignment="1" applyBorder="1" applyFont="1">
      <alignment horizontal="center" vertical="center"/>
    </xf>
    <xf borderId="134" fillId="0" fontId="14" numFmtId="0" xfId="0" applyAlignment="1" applyBorder="1" applyFont="1">
      <alignment horizontal="center" vertical="center"/>
    </xf>
    <xf borderId="145" fillId="0" fontId="3" numFmtId="0" xfId="0" applyAlignment="1" applyBorder="1" applyFont="1">
      <alignment vertical="center"/>
    </xf>
    <xf borderId="146" fillId="0" fontId="3" numFmtId="0" xfId="0" applyAlignment="1" applyBorder="1" applyFont="1">
      <alignment vertical="center"/>
    </xf>
    <xf borderId="147" fillId="0" fontId="3" numFmtId="0" xfId="0" applyAlignment="1" applyBorder="1" applyFont="1">
      <alignment vertical="center"/>
    </xf>
    <xf borderId="148" fillId="0" fontId="14" numFmtId="0" xfId="0" applyAlignment="1" applyBorder="1" applyFont="1">
      <alignment horizontal="center" vertical="center"/>
    </xf>
    <xf borderId="149" fillId="17" fontId="4" numFmtId="0" xfId="0" applyAlignment="1" applyBorder="1" applyFill="1" applyFont="1">
      <alignment horizontal="center" vertical="center"/>
    </xf>
    <xf borderId="150" fillId="0" fontId="2" numFmtId="0" xfId="0" applyBorder="1" applyFont="1"/>
    <xf borderId="24" fillId="17" fontId="14" numFmtId="0" xfId="0" applyAlignment="1" applyBorder="1" applyFill="1" applyFont="1">
      <alignment horizontal="center" vertical="center"/>
    </xf>
    <xf borderId="17" fillId="17" fontId="14" numFmtId="0" xfId="0" applyAlignment="1" applyBorder="1" applyFill="1" applyFont="1">
      <alignment horizontal="center" vertical="center"/>
    </xf>
    <xf borderId="77" fillId="0" fontId="3" numFmtId="164" xfId="0" applyAlignment="1" applyBorder="1" applyFont="1" applyNumberFormat="1">
      <alignment vertical="center"/>
    </xf>
    <xf borderId="0" fillId="0" fontId="3" numFmtId="164" xfId="0" applyAlignment="1" applyFont="1" applyNumberFormat="1">
      <alignment vertical="center"/>
    </xf>
    <xf borderId="148" fillId="0" fontId="3" numFmtId="164" xfId="0" applyAlignment="1" applyBorder="1" applyFont="1" applyNumberFormat="1">
      <alignment vertical="center"/>
    </xf>
    <xf borderId="0" fillId="0" fontId="30" numFmtId="164" xfId="0" applyAlignment="1" applyFont="1" applyNumberFormat="1">
      <alignment horizontal="center" vertical="center"/>
    </xf>
    <xf borderId="77" fillId="0" fontId="3" numFmtId="9" xfId="0" applyAlignment="1" applyBorder="1" applyFont="1" applyNumberFormat="1">
      <alignment vertical="center"/>
    </xf>
    <xf borderId="0" fillId="0" fontId="3" numFmtId="9" xfId="0" applyAlignment="1" applyFont="1" applyNumberFormat="1">
      <alignment vertical="center"/>
    </xf>
    <xf borderId="148" fillId="0" fontId="3" numFmtId="9" xfId="0" applyAlignment="1" applyBorder="1" applyFont="1" applyNumberFormat="1">
      <alignment vertical="center"/>
    </xf>
    <xf borderId="148" fillId="0" fontId="30" numFmtId="9" xfId="0" applyAlignment="1" applyBorder="1" applyFont="1" applyNumberFormat="1">
      <alignment horizontal="center" vertical="center"/>
    </xf>
    <xf borderId="145" fillId="0" fontId="3" numFmtId="2" xfId="0" applyAlignment="1" applyBorder="1" applyFont="1" applyNumberFormat="1">
      <alignment vertical="center"/>
    </xf>
    <xf borderId="146" fillId="0" fontId="3" numFmtId="2" xfId="0" applyAlignment="1" applyBorder="1" applyFont="1" applyNumberFormat="1">
      <alignment vertical="center"/>
    </xf>
    <xf borderId="147" fillId="0" fontId="3" numFmtId="2" xfId="0" applyAlignment="1" applyBorder="1" applyFont="1" applyNumberFormat="1">
      <alignment vertical="center"/>
    </xf>
    <xf borderId="0" fillId="0" fontId="30" numFmtId="2" xfId="0" applyAlignment="1" applyFont="1" applyNumberFormat="1">
      <alignment horizontal="center" vertical="center"/>
    </xf>
    <xf borderId="148" fillId="0" fontId="30" numFmtId="2" xfId="0" applyAlignment="1" applyBorder="1" applyFont="1" applyNumberFormat="1">
      <alignment horizontal="center" vertical="center"/>
    </xf>
    <xf borderId="19" fillId="18" fontId="3" numFmtId="0" xfId="0" applyAlignment="1" applyBorder="1" applyFill="1" applyFont="1">
      <alignment horizontal="center" vertical="center"/>
    </xf>
    <xf borderId="24" fillId="18" fontId="14" numFmtId="0" xfId="0" applyAlignment="1" applyBorder="1" applyFill="1" applyFont="1">
      <alignment horizontal="center" vertical="center"/>
    </xf>
    <xf borderId="149" fillId="18" fontId="3" numFmtId="0" xfId="0" applyAlignment="1" applyBorder="1" applyFill="1" applyFont="1">
      <alignment horizontal="center" vertical="center"/>
    </xf>
    <xf borderId="17" fillId="18" fontId="14" numFmtId="0" xfId="0" applyAlignment="1" applyBorder="1" applyFill="1" applyFont="1">
      <alignment horizontal="center" vertical="center"/>
    </xf>
    <xf borderId="151" fillId="0" fontId="14" numFmtId="2" xfId="0" applyAlignment="1" applyBorder="1" applyFont="1" applyNumberFormat="1">
      <alignment vertical="center"/>
    </xf>
    <xf borderId="133" fillId="0" fontId="14" numFmtId="2" xfId="0" applyAlignment="1" applyBorder="1" applyFont="1" applyNumberFormat="1">
      <alignment vertical="center"/>
    </xf>
    <xf borderId="134" fillId="0" fontId="14" numFmtId="2" xfId="0" applyAlignment="1" applyBorder="1" applyFont="1" applyNumberFormat="1">
      <alignment vertical="center"/>
    </xf>
    <xf borderId="77" fillId="0" fontId="3" numFmtId="2" xfId="0" applyAlignment="1" applyBorder="1" applyFont="1" applyNumberFormat="1">
      <alignment vertical="center"/>
    </xf>
    <xf borderId="0" fillId="0" fontId="3" numFmtId="2" xfId="0" applyAlignment="1" applyFont="1" applyNumberFormat="1">
      <alignment vertical="center"/>
    </xf>
    <xf borderId="148" fillId="0" fontId="3" numFmtId="2" xfId="0" applyAlignment="1" applyBorder="1" applyFont="1" applyNumberFormat="1">
      <alignment vertical="center"/>
    </xf>
    <xf borderId="3" fillId="19" fontId="14" numFmtId="2" xfId="0" applyAlignment="1" applyBorder="1" applyFill="1" applyFont="1" applyNumberFormat="1">
      <alignment horizontal="center" vertical="center"/>
    </xf>
    <xf borderId="129" fillId="19" fontId="14" numFmtId="2" xfId="0" applyAlignment="1" applyBorder="1" applyFill="1" applyFont="1" applyNumberFormat="1">
      <alignment horizontal="center" vertical="center"/>
    </xf>
    <xf borderId="77" fillId="0" fontId="14" numFmtId="2" xfId="0" applyAlignment="1" applyBorder="1" applyFont="1" applyNumberFormat="1">
      <alignment vertical="center"/>
    </xf>
    <xf borderId="0" fillId="0" fontId="14" numFmtId="2" xfId="0" applyAlignment="1" applyFont="1" applyNumberFormat="1">
      <alignment vertical="center"/>
    </xf>
    <xf borderId="129" fillId="19" fontId="14" numFmtId="2" xfId="0" applyAlignment="1" applyBorder="1" applyFill="1" applyFont="1" applyNumberFormat="1">
      <alignment horizontal="right" vertical="center"/>
    </xf>
    <xf borderId="130" fillId="19" fontId="3" numFmtId="0" xfId="0" applyAlignment="1" applyBorder="1" applyFill="1" applyFont="1">
      <alignment vertical="center"/>
    </xf>
    <xf borderId="3" fillId="19" fontId="14" numFmtId="0" xfId="0" applyAlignment="1" applyBorder="1" applyFill="1" applyFont="1">
      <alignment horizontal="center" vertical="center"/>
    </xf>
    <xf borderId="128" fillId="18" fontId="14" numFmtId="0" xfId="0" applyAlignment="1" applyBorder="1" applyFill="1" applyFont="1">
      <alignment horizontal="center" vertical="center"/>
    </xf>
    <xf borderId="134" fillId="0" fontId="30" numFmtId="2" xfId="0" applyAlignment="1" applyBorder="1" applyFont="1" applyNumberFormat="1">
      <alignment horizontal="center" vertical="center"/>
    </xf>
    <xf borderId="31" fillId="18" fontId="3" numFmtId="0" xfId="0" applyAlignment="1" applyBorder="1" applyFill="1" applyFont="1">
      <alignment horizontal="center" vertical="center"/>
    </xf>
    <xf borderId="146" fillId="0" fontId="3" numFmtId="0" xfId="0" applyAlignment="1" applyBorder="1" applyFont="1">
      <alignment horizontal="left" vertical="center"/>
    </xf>
    <xf borderId="130" fillId="19" fontId="14" numFmtId="0" xfId="0" applyAlignment="1" applyBorder="1" applyFill="1" applyFont="1">
      <alignment horizontal="center" vertical="center"/>
    </xf>
    <xf borderId="151" fillId="0" fontId="14" numFmtId="0" xfId="0" applyAlignment="1" applyBorder="1" applyFont="1">
      <alignment vertical="center"/>
    </xf>
    <xf borderId="77" fillId="0" fontId="3" numFmtId="0" xfId="0" applyAlignment="1" applyBorder="1" applyFont="1">
      <alignment horizontal="left" vertical="center"/>
    </xf>
    <xf borderId="77" fillId="0" fontId="14" numFmtId="0" xfId="0" applyAlignment="1" applyBorder="1" applyFont="1">
      <alignment vertical="center"/>
    </xf>
    <xf borderId="129" fillId="19" fontId="14" numFmtId="2" xfId="0" applyAlignment="1" applyBorder="1" applyFill="1" applyFont="1" applyNumberFormat="1">
      <alignment vertical="center"/>
    </xf>
    <xf borderId="23" fillId="19" fontId="14" numFmtId="0" xfId="0" applyAlignment="1" applyBorder="1" applyFill="1" applyFont="1">
      <alignment horizontal="center" vertical="center"/>
    </xf>
    <xf borderId="152" fillId="0" fontId="2" numFmtId="0" xfId="0" applyBorder="1" applyFont="1"/>
    <xf borderId="146" fillId="0" fontId="3" numFmtId="9" xfId="0" applyAlignment="1" applyBorder="1" applyFont="1" applyNumberFormat="1">
      <alignment vertical="center"/>
    </xf>
    <xf borderId="0" fillId="0" fontId="6" numFmtId="0" xfId="0" applyAlignment="1" applyFont="1">
      <alignment horizontal="center"/>
    </xf>
    <xf borderId="98" fillId="0" fontId="15" numFmtId="0" xfId="0" applyAlignment="1" applyBorder="1" applyFont="1">
      <alignment horizontal="left" shrinkToFit="0" wrapText="1"/>
    </xf>
    <xf borderId="97" fillId="0" fontId="2" numFmtId="0" xfId="0" applyBorder="1" applyFont="1"/>
    <xf borderId="153" fillId="0" fontId="2" numFmtId="0" xfId="0" applyBorder="1" applyFont="1"/>
    <xf borderId="94" fillId="0" fontId="2" numFmtId="0" xfId="0" applyBorder="1" applyFont="1"/>
    <xf borderId="72" fillId="0" fontId="2" numFmtId="0" xfId="0" applyBorder="1" applyFont="1"/>
    <xf borderId="95" fillId="0" fontId="2" numFmtId="0" xfId="0" applyBorder="1" applyFont="1"/>
    <xf borderId="99" fillId="0" fontId="2" numFmtId="0" xfId="0" applyBorder="1" applyFont="1"/>
    <xf borderId="0" fillId="0" fontId="15" numFmtId="0" xfId="0" applyFont="1"/>
    <xf borderId="5" fillId="0" fontId="15" numFmtId="0" xfId="0" applyAlignment="1" applyBorder="1" applyFont="1">
      <alignment shrinkToFit="0" wrapText="1"/>
    </xf>
    <xf borderId="5" fillId="0" fontId="7" numFmtId="0" xfId="0" applyAlignment="1" applyBorder="1" applyFont="1">
      <alignment shrinkToFit="0" wrapText="1"/>
    </xf>
    <xf borderId="5" fillId="0" fontId="7" numFmtId="0" xfId="0" applyAlignment="1" applyBorder="1" applyFont="1">
      <alignment shrinkToFit="0" vertical="top" wrapText="1"/>
    </xf>
    <xf borderId="5" fillId="7" fontId="15" numFmtId="0" xfId="0" applyBorder="1" applyFill="1" applyFont="1"/>
    <xf borderId="17" fillId="0" fontId="15" numFmtId="0" xfId="0" applyAlignment="1" applyBorder="1" applyFont="1">
      <alignment readingOrder="0" shrinkToFit="0" wrapText="1"/>
    </xf>
    <xf borderId="154" fillId="0" fontId="15" numFmtId="0" xfId="0" applyAlignment="1" applyBorder="1" applyFont="1">
      <alignment horizontal="right" readingOrder="0" shrinkToFit="0" wrapText="1"/>
    </xf>
    <xf borderId="154" fillId="0" fontId="15" numFmtId="0" xfId="0" applyAlignment="1" applyBorder="1" applyFont="1">
      <alignment readingOrder="0" shrinkToFit="0" wrapText="1"/>
    </xf>
    <xf borderId="155" fillId="0" fontId="15" numFmtId="0" xfId="0" applyAlignment="1" applyBorder="1" applyFont="1">
      <alignment shrinkToFit="0" wrapText="1"/>
    </xf>
    <xf borderId="156" fillId="0" fontId="15" numFmtId="0" xfId="0" applyAlignment="1" applyBorder="1" applyFont="1">
      <alignment horizontal="right" shrinkToFit="0" wrapText="1"/>
    </xf>
    <xf borderId="156" fillId="0" fontId="15" numFmtId="0" xfId="0" applyAlignment="1" applyBorder="1" applyFont="1">
      <alignment shrinkToFit="0" wrapText="1"/>
    </xf>
    <xf borderId="0" fillId="0" fontId="7" numFmtId="0" xfId="0" applyFont="1"/>
    <xf borderId="0" fillId="0" fontId="15" numFmtId="0" xfId="0" applyAlignment="1" applyFont="1">
      <alignment shrinkToFit="0" wrapText="1"/>
    </xf>
    <xf borderId="0" fillId="0" fontId="3" numFmtId="0" xfId="0" applyAlignment="1" applyFont="1">
      <alignment horizontal="center"/>
    </xf>
    <xf borderId="98" fillId="0" fontId="15" numFmtId="0" xfId="0" applyAlignment="1" applyBorder="1" applyFont="1">
      <alignment horizontal="left" shrinkToFit="0" vertical="top" wrapText="1"/>
    </xf>
    <xf borderId="0" fillId="0" fontId="15" numFmtId="0" xfId="0" applyAlignment="1" applyFont="1">
      <alignment horizontal="center"/>
    </xf>
    <xf borderId="0" fillId="0" fontId="15" numFmtId="0" xfId="0" applyAlignment="1" applyFont="1">
      <alignment horizontal="left"/>
    </xf>
    <xf borderId="79" fillId="20" fontId="4" numFmtId="0" xfId="0" applyAlignment="1" applyBorder="1" applyFill="1" applyFont="1">
      <alignment horizontal="center" vertical="center"/>
    </xf>
    <xf borderId="5" fillId="21" fontId="7" numFmtId="0" xfId="0" applyAlignment="1" applyBorder="1" applyFill="1" applyFont="1">
      <alignment horizontal="center"/>
    </xf>
    <xf borderId="96" fillId="0" fontId="2" numFmtId="0" xfId="0" applyBorder="1" applyFont="1"/>
    <xf borderId="5" fillId="20" fontId="15" numFmtId="0" xfId="0" applyAlignment="1" applyBorder="1" applyFill="1" applyFont="1">
      <alignment horizontal="center" readingOrder="0"/>
    </xf>
    <xf borderId="5" fillId="17" fontId="15" numFmtId="0" xfId="0" applyAlignment="1" applyBorder="1" applyFill="1" applyFont="1">
      <alignment horizontal="center"/>
    </xf>
    <xf borderId="0" fillId="0" fontId="4" numFmtId="0" xfId="0" applyAlignment="1" applyFont="1">
      <alignment horizontal="center" vertical="center"/>
    </xf>
    <xf borderId="0" fillId="0" fontId="7" numFmtId="0" xfId="0" applyAlignment="1" applyFont="1">
      <alignment horizontal="center"/>
    </xf>
    <xf borderId="5" fillId="0" fontId="15" numFmtId="0" xfId="0" applyBorder="1" applyFont="1"/>
    <xf borderId="17" fillId="0" fontId="15" numFmtId="0" xfId="0" applyAlignment="1" applyBorder="1" applyFont="1">
      <alignment shrinkToFit="0" vertical="center" wrapText="1"/>
    </xf>
    <xf borderId="154" fillId="0" fontId="15" numFmtId="0" xfId="0" applyAlignment="1" applyBorder="1" applyFont="1">
      <alignment horizontal="right" shrinkToFit="0" vertical="center" wrapText="1"/>
    </xf>
    <xf borderId="154" fillId="0" fontId="15" numFmtId="0" xfId="0" applyAlignment="1" applyBorder="1" applyFont="1">
      <alignment shrinkToFit="0" vertical="center" wrapText="1"/>
    </xf>
    <xf borderId="6" fillId="21" fontId="7" numFmtId="0" xfId="0" applyAlignment="1" applyBorder="1" applyFill="1" applyFont="1">
      <alignment horizontal="center"/>
    </xf>
    <xf borderId="155" fillId="0" fontId="15" numFmtId="0" xfId="0" applyAlignment="1" applyBorder="1" applyFont="1">
      <alignment shrinkToFit="0" vertical="center" wrapText="1"/>
    </xf>
    <xf borderId="156" fillId="0" fontId="15" numFmtId="0" xfId="0" applyAlignment="1" applyBorder="1" applyFont="1">
      <alignment horizontal="right" shrinkToFit="0" vertical="center" wrapText="1"/>
    </xf>
    <xf borderId="156" fillId="0" fontId="15" numFmtId="0" xfId="0" applyAlignment="1" applyBorder="1" applyFont="1">
      <alignment shrinkToFit="0" vertical="center" wrapText="1"/>
    </xf>
    <xf borderId="5" fillId="20" fontId="15" numFmtId="0" xfId="0" applyAlignment="1" applyBorder="1" applyFill="1" applyFont="1">
      <alignment horizontal="center"/>
    </xf>
    <xf borderId="3" fillId="22" fontId="7" numFmtId="0" xfId="0" applyAlignment="1" applyBorder="1" applyFill="1" applyFont="1">
      <alignment horizontal="center"/>
    </xf>
    <xf borderId="5" fillId="5" fontId="15" numFmtId="0" xfId="0" applyAlignment="1" applyBorder="1" applyFill="1" applyFont="1">
      <alignment horizontal="center" readingOrder="0"/>
    </xf>
    <xf borderId="5" fillId="5" fontId="15" numFmtId="0" xfId="0" applyAlignment="1" applyBorder="1" applyFill="1" applyFont="1">
      <alignment horizontal="center"/>
    </xf>
    <xf borderId="0" fillId="0" fontId="4" numFmtId="0" xfId="0" applyAlignment="1" applyFont="1">
      <alignment horizontal="center"/>
    </xf>
    <xf borderId="98" fillId="0" fontId="10" numFmtId="0" xfId="0" applyAlignment="1" applyBorder="1" applyFont="1">
      <alignment horizontal="left" shrinkToFit="0" wrapText="1"/>
    </xf>
    <xf borderId="17" fillId="0" fontId="15" numFmtId="0" xfId="0" applyAlignment="1" applyBorder="1" applyFont="1">
      <alignment readingOrder="0" shrinkToFit="0" vertical="center" wrapText="1"/>
    </xf>
    <xf borderId="154" fillId="0" fontId="15" numFmtId="0" xfId="0" applyAlignment="1" applyBorder="1" applyFont="1">
      <alignment horizontal="right" readingOrder="0" shrinkToFit="0" vertical="center" wrapText="1"/>
    </xf>
    <xf borderId="154" fillId="0" fontId="15" numFmtId="0" xfId="0" applyAlignment="1" applyBorder="1" applyFont="1">
      <alignment readingOrder="0" shrinkToFit="0" vertical="center" wrapText="1"/>
    </xf>
    <xf borderId="157" fillId="21" fontId="7" numFmtId="0" xfId="0" applyAlignment="1" applyBorder="1" applyFill="1" applyFont="1">
      <alignment horizontal="center"/>
    </xf>
    <xf borderId="158" fillId="0" fontId="2" numFmtId="0" xfId="0" applyBorder="1" applyFont="1"/>
    <xf borderId="159" fillId="0" fontId="2" numFmtId="0" xfId="0" applyBorder="1" applyFont="1"/>
    <xf borderId="93" fillId="5" fontId="15" numFmtId="0" xfId="0" applyAlignment="1" applyBorder="1" applyFill="1" applyFont="1">
      <alignment horizontal="center"/>
    </xf>
    <xf borderId="0" fillId="0" fontId="1" numFmtId="0" xfId="0" applyAlignment="1" applyFont="1">
      <alignment horizontal="center"/>
    </xf>
    <xf borderId="0" fillId="0" fontId="15" numFmtId="0" xfId="0" applyAlignment="1" applyFont="1">
      <alignment shrinkToFit="0" vertical="top" wrapText="1"/>
    </xf>
    <xf borderId="0" fillId="0" fontId="3" numFmtId="0" xfId="0" applyAlignment="1" applyFont="1">
      <alignment horizontal="center" vertical="center"/>
    </xf>
    <xf borderId="5" fillId="0" fontId="7" numFmtId="0" xfId="0" applyAlignment="1" applyBorder="1" applyFont="1">
      <alignment horizontal="center" shrinkToFit="0" vertical="center" wrapText="1"/>
    </xf>
    <xf borderId="6" fillId="20" fontId="4" numFmtId="0" xfId="0" applyAlignment="1" applyBorder="1" applyFill="1" applyFont="1">
      <alignment horizontal="center"/>
    </xf>
    <xf borderId="30" fillId="2" fontId="3" numFmtId="0" xfId="0" applyAlignment="1" applyBorder="1" applyFill="1" applyFont="1">
      <alignment horizontal="center" shrinkToFit="0" vertical="top" wrapText="1"/>
    </xf>
    <xf borderId="153" fillId="0" fontId="3" numFmtId="0" xfId="0" applyBorder="1" applyFont="1"/>
    <xf borderId="92" fillId="10" fontId="14" numFmtId="0" xfId="0" applyAlignment="1" applyBorder="1" applyFill="1" applyFont="1">
      <alignment horizontal="center" shrinkToFit="0" vertical="center" wrapText="1"/>
    </xf>
    <xf borderId="91" fillId="10" fontId="14" numFmtId="0" xfId="0" applyAlignment="1" applyBorder="1" applyFill="1" applyFont="1">
      <alignment horizontal="center" vertical="center"/>
    </xf>
    <xf borderId="91" fillId="10" fontId="14" numFmtId="0" xfId="0" applyAlignment="1" applyBorder="1" applyFill="1" applyFont="1">
      <alignment horizontal="center" shrinkToFit="0" vertical="center" wrapText="1"/>
    </xf>
    <xf borderId="86" fillId="10" fontId="14" numFmtId="0" xfId="0" applyAlignment="1" applyBorder="1" applyFill="1" applyFont="1">
      <alignment horizontal="center" vertical="center"/>
    </xf>
    <xf borderId="3" fillId="10" fontId="4" numFmtId="0" xfId="0" applyAlignment="1" applyBorder="1" applyFill="1" applyFont="1">
      <alignment horizontal="center"/>
    </xf>
    <xf borderId="3" fillId="10" fontId="14" numFmtId="0" xfId="0" applyAlignment="1" applyBorder="1" applyFill="1" applyFont="1">
      <alignment horizontal="center" shrinkToFit="0" vertical="center" wrapText="1"/>
    </xf>
    <xf borderId="3" fillId="10" fontId="14" numFmtId="0" xfId="0" applyAlignment="1" applyBorder="1" applyFill="1" applyFont="1">
      <alignment horizontal="center" vertical="center"/>
    </xf>
    <xf borderId="86" fillId="10" fontId="14" numFmtId="0" xfId="0" applyAlignment="1" applyBorder="1" applyFill="1" applyFont="1">
      <alignment horizontal="center" shrinkToFit="0" wrapText="1"/>
    </xf>
    <xf borderId="94" fillId="0" fontId="3" numFmtId="0" xfId="0" applyBorder="1" applyFont="1"/>
    <xf borderId="7" fillId="0" fontId="3" numFmtId="0" xfId="0" applyBorder="1" applyFont="1"/>
    <xf borderId="98" fillId="0" fontId="3" numFmtId="0" xfId="0" applyBorder="1" applyFont="1"/>
    <xf borderId="0" fillId="0" fontId="31" numFmtId="0" xfId="0" applyFont="1"/>
    <xf borderId="38" fillId="2" fontId="4" numFmtId="0" xfId="0" applyAlignment="1" applyBorder="1" applyFill="1" applyFont="1">
      <alignment horizontal="center"/>
    </xf>
    <xf borderId="38" fillId="2" fontId="4" numFmtId="0" xfId="0" applyAlignment="1" applyBorder="1" applyFill="1" applyFont="1">
      <alignment horizontal="center" shrinkToFit="0" vertical="top" wrapText="1"/>
    </xf>
    <xf borderId="95" fillId="0" fontId="3" numFmtId="0" xfId="0" applyBorder="1" applyFont="1"/>
    <xf borderId="81" fillId="0" fontId="3" numFmtId="0" xfId="0" applyBorder="1" applyFont="1"/>
    <xf borderId="99" fillId="0" fontId="3" numFmtId="0" xfId="0" applyBorder="1" applyFont="1"/>
    <xf borderId="72" fillId="0" fontId="14" numFmtId="0" xfId="0" applyAlignment="1" applyBorder="1" applyFont="1">
      <alignment horizontal="center"/>
    </xf>
    <xf borderId="98" fillId="0" fontId="14" numFmtId="0" xfId="0" applyBorder="1" applyFont="1"/>
    <xf borderId="97" fillId="0" fontId="14" numFmtId="0" xfId="0" applyBorder="1" applyFont="1"/>
    <xf borderId="153" fillId="0" fontId="14" numFmtId="0" xfId="0" applyBorder="1" applyFont="1"/>
    <xf borderId="0" fillId="0" fontId="14" numFmtId="0" xfId="0" applyAlignment="1" applyFont="1">
      <alignment horizontal="center"/>
    </xf>
    <xf borderId="6" fillId="0" fontId="14" numFmtId="0" xfId="0" applyBorder="1" applyFont="1"/>
    <xf borderId="7" fillId="0" fontId="14" numFmtId="0" xfId="0" applyBorder="1" applyFont="1"/>
    <xf borderId="8" fillId="0" fontId="14" numFmtId="0" xfId="0" applyBorder="1" applyFont="1"/>
    <xf borderId="0" fillId="0" fontId="14" numFmtId="0" xfId="0" applyAlignment="1" applyFont="1">
      <alignment horizontal="left"/>
    </xf>
    <xf borderId="88" fillId="10" fontId="3" numFmtId="0" xfId="0" applyBorder="1" applyFill="1" applyFont="1"/>
    <xf borderId="3" fillId="10" fontId="3" numFmtId="9" xfId="0" applyBorder="1" applyFill="1" applyFont="1" applyNumberFormat="1"/>
    <xf borderId="72" fillId="0" fontId="3" numFmtId="2" xfId="0" applyBorder="1" applyFont="1" applyNumberFormat="1"/>
    <xf borderId="153" fillId="0" fontId="3" numFmtId="2" xfId="0" applyBorder="1" applyFont="1" applyNumberFormat="1"/>
    <xf borderId="99" fillId="0" fontId="3" numFmtId="2" xfId="0" applyBorder="1" applyFont="1" applyNumberFormat="1"/>
    <xf borderId="6" fillId="0" fontId="14" numFmtId="2" xfId="0" applyBorder="1" applyFont="1" applyNumberFormat="1"/>
    <xf borderId="7" fillId="0" fontId="14" numFmtId="2" xfId="0" applyBorder="1" applyFont="1" applyNumberFormat="1"/>
    <xf borderId="8" fillId="0" fontId="14" numFmtId="2" xfId="0" applyBorder="1" applyFont="1" applyNumberFormat="1"/>
    <xf borderId="38" fillId="2" fontId="4" numFmtId="0" xfId="0" applyAlignment="1" applyBorder="1" applyFill="1" applyFont="1">
      <alignment horizontal="center" vertical="center"/>
    </xf>
    <xf borderId="30" fillId="2" fontId="32" numFmtId="0" xfId="0" applyAlignment="1" applyBorder="1" applyFill="1" applyFont="1">
      <alignment horizontal="left" shrinkToFit="0" vertical="top" wrapText="1"/>
    </xf>
    <xf borderId="3" fillId="10" fontId="3" numFmtId="2" xfId="0" applyBorder="1" applyFill="1" applyFont="1" applyNumberFormat="1"/>
    <xf borderId="84" fillId="10" fontId="3" numFmtId="2" xfId="0" applyBorder="1" applyFill="1" applyFont="1" applyNumberFormat="1"/>
    <xf borderId="0" fillId="0" fontId="3" numFmtId="2" xfId="0" applyAlignment="1" applyFont="1" applyNumberFormat="1">
      <alignment horizontal="right"/>
    </xf>
    <xf borderId="72" fillId="0" fontId="3" numFmtId="0" xfId="0" applyAlignment="1" applyBorder="1" applyFont="1">
      <alignment horizontal="center"/>
    </xf>
    <xf borderId="35" fillId="0" fontId="14" numFmtId="0" xfId="0" applyAlignment="1" applyBorder="1" applyFont="1">
      <alignment horizontal="center"/>
    </xf>
    <xf borderId="0" fillId="0" fontId="14" numFmtId="0" xfId="0" applyAlignment="1" applyFont="1">
      <alignment horizontal="center" shrinkToFit="0" wrapText="1"/>
    </xf>
    <xf borderId="149" fillId="5" fontId="28" numFmtId="0" xfId="0" applyAlignment="1" applyBorder="1" applyFill="1" applyFont="1">
      <alignment horizontal="center" vertical="center"/>
    </xf>
    <xf borderId="28" fillId="5" fontId="17" numFmtId="0" xfId="0" applyAlignment="1" applyBorder="1" applyFill="1" applyFont="1">
      <alignment horizontal="left" shrinkToFit="0" vertical="top" wrapText="1"/>
    </xf>
    <xf borderId="27" fillId="12" fontId="14" numFmtId="0" xfId="0" applyAlignment="1" applyBorder="1" applyFill="1" applyFont="1">
      <alignment horizontal="right" vertical="center"/>
    </xf>
    <xf borderId="17" fillId="12" fontId="14" numFmtId="0" xfId="0" applyAlignment="1" applyBorder="1" applyFill="1" applyFont="1">
      <alignment horizontal="center" vertical="center"/>
    </xf>
    <xf borderId="37" fillId="12" fontId="14" numFmtId="164" xfId="0" applyAlignment="1" applyBorder="1" applyFill="1" applyFont="1" applyNumberFormat="1">
      <alignment horizontal="center" vertical="center"/>
    </xf>
    <xf borderId="18" fillId="12" fontId="14" numFmtId="164" xfId="0" applyAlignment="1" applyBorder="1" applyFill="1" applyFont="1" applyNumberFormat="1">
      <alignment horizontal="center" vertical="center"/>
    </xf>
    <xf borderId="19" fillId="12" fontId="14" numFmtId="0" xfId="0" applyAlignment="1" applyBorder="1" applyFill="1" applyFont="1">
      <alignment horizontal="center" vertical="center"/>
    </xf>
    <xf borderId="160" fillId="0" fontId="2" numFmtId="0" xfId="0" applyBorder="1" applyFont="1"/>
    <xf borderId="17" fillId="12" fontId="14" numFmtId="164" xfId="0" applyAlignment="1" applyBorder="1" applyFill="1" applyFont="1" applyNumberFormat="1">
      <alignment horizontal="center" vertical="center"/>
    </xf>
  </cellXfs>
  <cellStyles count="1">
    <cellStyle xfId="0" name="Normal" builtinId="0"/>
  </cellStyles>
  <dxfs count="3">
    <dxf>
      <font>
        <color rgb="FF9C0006"/>
      </font>
      <fill>
        <patternFill patternType="solid">
          <fgColor rgb="FFFFC7CE"/>
          <bgColor rgb="FFFFC7CE"/>
        </patternFill>
      </fill>
      <border/>
    </dxf>
    <dxf>
      <font>
        <color rgb="FFFF0000"/>
      </font>
      <fill>
        <patternFill patternType="solid">
          <fgColor rgb="FFFFEB9C"/>
          <bgColor rgb="FFFFEB9C"/>
        </patternFill>
      </fill>
      <border/>
    </dxf>
    <dxf>
      <font/>
      <fill>
        <patternFill patternType="solid">
          <fgColor rgb="FFBFBFBF"/>
          <bgColor rgb="FFBFBFBF"/>
        </patternFill>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22" Type="http://schemas.openxmlformats.org/officeDocument/2006/relationships/worksheet" Target="worksheets/sheet18.xml"/><Relationship Id="rId21" Type="http://schemas.openxmlformats.org/officeDocument/2006/relationships/worksheet" Target="worksheets/sheet17.xml"/><Relationship Id="rId24" Type="http://schemas.openxmlformats.org/officeDocument/2006/relationships/worksheet" Target="worksheets/sheet20.xml"/><Relationship Id="rId23" Type="http://schemas.openxmlformats.org/officeDocument/2006/relationships/worksheet" Target="worksheets/sheet19.xml"/><Relationship Id="rId26" Type="http://schemas.openxmlformats.org/officeDocument/2006/relationships/worksheet" Target="worksheets/sheet22.xml"/><Relationship Id="rId25" Type="http://schemas.openxmlformats.org/officeDocument/2006/relationships/worksheet" Target="worksheets/sheet21.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19" Type="http://schemas.openxmlformats.org/officeDocument/2006/relationships/worksheet" Target="worksheets/sheet15.xml"/><Relationship Id="rId18" Type="http://schemas.openxmlformats.org/officeDocument/2006/relationships/worksheet" Target="worksheets/sheet14.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'MINOR Q1'!$M$3:$V$3</c:f>
            </c:strRef>
          </c:cat>
          <c:val>
            <c:numRef>
              <c:f>'MINOR Q1'!$M$11:$V$11</c:f>
              <c:numCache/>
            </c:numRef>
          </c:val>
        </c:ser>
        <c:axId val="1799009797"/>
        <c:axId val="1536875590"/>
      </c:barChart>
      <c:catAx>
        <c:axId val="179900979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36875590"/>
      </c:catAx>
      <c:valAx>
        <c:axId val="1536875590"/>
        <c:scaling>
          <c:orientation val="minMax"/>
        </c:scaling>
        <c:delete val="0"/>
        <c:axPos val="b"/>
        <c:tickLblPos val="nextTo"/>
        <c:spPr>
          <a:ln>
            <a:noFill/>
          </a:ln>
        </c:spPr>
        <c:crossAx val="1799009797"/>
        <c:crosses val="max"/>
      </c:valAx>
    </c:plotArea>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Minor ODR by Sub-Population (# of students with ODR)</a:t>
            </a:r>
          </a:p>
        </c:rich>
      </c:tx>
      <c:overlay val="0"/>
    </c:title>
    <c:plotArea>
      <c:layout/>
      <c:barChart>
        <c:barDir val="col"/>
        <c:varyColors val="0"/>
        <c:ser>
          <c:idx val="0"/>
          <c:order val="0"/>
          <c:invertIfNegative val="0"/>
          <c:cat>
            <c:strRef>
              <c:f>'MINOR Q1'!$M$3:$V$3</c:f>
            </c:strRef>
          </c:cat>
          <c:val>
            <c:numRef>
              <c:f>'MINOR Q1'!$M$6:$V$6</c:f>
              <c:numCache/>
            </c:numRef>
          </c:val>
        </c:ser>
        <c:axId val="60437819"/>
        <c:axId val="414554972"/>
      </c:barChart>
      <c:catAx>
        <c:axId val="6043781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14554972"/>
      </c:catAx>
      <c:valAx>
        <c:axId val="414554972"/>
        <c:scaling>
          <c:orientation val="minMax"/>
        </c:scaling>
        <c:delete val="0"/>
        <c:axPos val="l"/>
        <c:tickLblPos val="nextTo"/>
        <c:spPr>
          <a:ln>
            <a:noFill/>
          </a:ln>
        </c:spPr>
        <c:crossAx val="60437819"/>
      </c:valAx>
    </c:plotArea>
    <c:plotVisOnly val="1"/>
  </c:chart>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by Minor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Q1'!$M$3:$V$3</c:f>
            </c:strRef>
          </c:cat>
          <c:val>
            <c:numRef>
              <c:f>'MINOR Q1'!$M$8:$V$8</c:f>
              <c:numCache/>
            </c:numRef>
          </c:val>
        </c:ser>
        <c:axId val="135948546"/>
        <c:axId val="1816956763"/>
      </c:barChart>
      <c:catAx>
        <c:axId val="13594854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16956763"/>
      </c:catAx>
      <c:valAx>
        <c:axId val="181695676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5948546"/>
      </c:valAx>
    </c:plotArea>
    <c:plotVisOnly val="1"/>
  </c:chart>
</c:chartSpace>
</file>

<file path=xl/charts/chart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'MINOR Q1'!$C$3:$I$3</c:f>
            </c:strRef>
          </c:cat>
          <c:val>
            <c:numRef>
              <c:f>'MINOR Q1'!$C$11:$I$11</c:f>
              <c:numCache/>
            </c:numRef>
          </c:val>
        </c:ser>
        <c:axId val="1681638813"/>
        <c:axId val="1908411936"/>
      </c:barChart>
      <c:catAx>
        <c:axId val="168163881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08411936"/>
      </c:catAx>
      <c:valAx>
        <c:axId val="1908411936"/>
        <c:scaling>
          <c:orientation val="minMax"/>
        </c:scaling>
        <c:delete val="0"/>
        <c:axPos val="b"/>
        <c:tickLblPos val="nextTo"/>
        <c:spPr>
          <a:ln>
            <a:noFill/>
          </a:ln>
        </c:spPr>
        <c:crossAx val="1681638813"/>
        <c:crosses val="max"/>
      </c:valAx>
    </c:plotArea>
    <c:plotVisOnly val="1"/>
  </c:chart>
</c:chartSpace>
</file>

<file path=xl/charts/chart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White Students</a:t>
            </a:r>
          </a:p>
        </c:rich>
      </c:tx>
      <c:overlay val="0"/>
    </c:title>
    <c:plotArea>
      <c:layout/>
      <c:barChart>
        <c:barDir val="bar"/>
        <c:varyColors val="0"/>
        <c:ser>
          <c:idx val="0"/>
          <c:order val="0"/>
          <c:spPr>
            <a:solidFill>
              <a:srgbClr val="FF7B7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Q1'!$C$3:$I$3</c:f>
            </c:strRef>
          </c:cat>
          <c:val>
            <c:numRef>
              <c:f>'MINOR Q1'!$C$13:$H$13</c:f>
              <c:numCache/>
            </c:numRef>
          </c:val>
        </c:ser>
        <c:axId val="312140620"/>
        <c:axId val="1213533355"/>
      </c:barChart>
      <c:catAx>
        <c:axId val="31214062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13533355"/>
      </c:catAx>
      <c:valAx>
        <c:axId val="1213533355"/>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312140620"/>
        <c:crosses val="max"/>
      </c:valAx>
    </c:plotArea>
    <c:plotVisOnly val="1"/>
  </c:chart>
</c:chartSpace>
</file>

<file path=xl/charts/chart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Minor ODR by Race (# of students with ODR)</a:t>
            </a:r>
          </a:p>
        </c:rich>
      </c:tx>
      <c:overlay val="0"/>
    </c:title>
    <c:plotArea>
      <c:layout/>
      <c:barChart>
        <c:barDir val="col"/>
        <c:varyColors val="0"/>
        <c:ser>
          <c:idx val="0"/>
          <c:order val="0"/>
          <c:invertIfNegative val="0"/>
          <c:cat>
            <c:strRef>
              <c:f>'MINOR Q1'!$C$3:$I$3</c:f>
            </c:strRef>
          </c:cat>
          <c:val>
            <c:numRef>
              <c:f>'MINOR Q1'!$C$6:$I$6</c:f>
              <c:numCache/>
            </c:numRef>
          </c:val>
        </c:ser>
        <c:axId val="1145343191"/>
        <c:axId val="994549599"/>
      </c:barChart>
      <c:catAx>
        <c:axId val="114534319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94549599"/>
      </c:catAx>
      <c:valAx>
        <c:axId val="994549599"/>
        <c:scaling>
          <c:orientation val="minMax"/>
        </c:scaling>
        <c:delete val="0"/>
        <c:axPos val="l"/>
        <c:tickLblPos val="nextTo"/>
        <c:spPr>
          <a:ln>
            <a:noFill/>
          </a:ln>
        </c:spPr>
        <c:crossAx val="1145343191"/>
      </c:valAx>
    </c:plotArea>
    <c:plotVisOnly val="1"/>
  </c:chart>
</c:chartSpace>
</file>

<file path=xl/charts/chart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Minor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Q1'!$C$3:$I$3</c:f>
            </c:strRef>
          </c:cat>
          <c:val>
            <c:numRef>
              <c:f>'MINOR Q1'!$C$8:$I$8</c:f>
              <c:numCache/>
            </c:numRef>
          </c:val>
        </c:ser>
        <c:axId val="827244509"/>
        <c:axId val="693044801"/>
      </c:barChart>
      <c:catAx>
        <c:axId val="82724450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93044801"/>
      </c:catAx>
      <c:valAx>
        <c:axId val="69304480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27244509"/>
      </c:valAx>
    </c:plotArea>
    <c:plotVisOnly val="1"/>
  </c:chart>
</c:chartSpace>
</file>

<file path=xl/charts/chart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'MINOR Q2'!$M$3:$V$3</c:f>
            </c:strRef>
          </c:cat>
          <c:val>
            <c:numRef>
              <c:f>'MINOR Q2'!$M$11:$V$11</c:f>
              <c:numCache/>
            </c:numRef>
          </c:val>
        </c:ser>
        <c:axId val="935123894"/>
        <c:axId val="1805925358"/>
      </c:barChart>
      <c:catAx>
        <c:axId val="93512389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05925358"/>
      </c:catAx>
      <c:valAx>
        <c:axId val="1805925358"/>
        <c:scaling>
          <c:orientation val="minMax"/>
        </c:scaling>
        <c:delete val="0"/>
        <c:axPos val="b"/>
        <c:tickLblPos val="nextTo"/>
        <c:spPr>
          <a:ln>
            <a:noFill/>
          </a:ln>
        </c:spPr>
        <c:crossAx val="935123894"/>
        <c:crosses val="max"/>
      </c:valAx>
    </c:plotArea>
    <c:plotVisOnly val="1"/>
  </c:chart>
</c:chartSpace>
</file>

<file path=xl/charts/chart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Minor ODR by Sub-Population (# of students with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Q2'!$M$3:$V$3</c:f>
            </c:strRef>
          </c:cat>
          <c:val>
            <c:numRef>
              <c:f>'MINOR Q2'!$M$6:$V$6</c:f>
              <c:numCache/>
            </c:numRef>
          </c:val>
        </c:ser>
        <c:axId val="901016096"/>
        <c:axId val="722034028"/>
      </c:barChart>
      <c:catAx>
        <c:axId val="90101609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22034028"/>
      </c:catAx>
      <c:valAx>
        <c:axId val="72203402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01016096"/>
      </c:valAx>
    </c:plotArea>
    <c:plotVisOnly val="1"/>
  </c:chart>
</c:chartSpace>
</file>

<file path=xl/charts/chart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by Minor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Q2'!$M$3:$V$3</c:f>
            </c:strRef>
          </c:cat>
          <c:val>
            <c:numRef>
              <c:f>'MINOR Q2'!$M$8:$V$8</c:f>
              <c:numCache/>
            </c:numRef>
          </c:val>
        </c:ser>
        <c:axId val="1753791010"/>
        <c:axId val="2010105955"/>
      </c:barChart>
      <c:catAx>
        <c:axId val="175379101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10105955"/>
      </c:catAx>
      <c:valAx>
        <c:axId val="201010595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53791010"/>
      </c:valAx>
    </c:plotArea>
    <c:plotVisOnly val="1"/>
  </c:chart>
</c:chartSpace>
</file>

<file path=xl/charts/chart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'MINOR Q2'!$C$3:$I$3</c:f>
            </c:strRef>
          </c:cat>
          <c:val>
            <c:numRef>
              <c:f>'MINOR Q2'!$C$11:$I$11</c:f>
              <c:numCache/>
            </c:numRef>
          </c:val>
        </c:ser>
        <c:axId val="1880152107"/>
        <c:axId val="550631465"/>
      </c:barChart>
      <c:catAx>
        <c:axId val="188015210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50631465"/>
      </c:catAx>
      <c:valAx>
        <c:axId val="550631465"/>
        <c:scaling>
          <c:orientation val="minMax"/>
        </c:scaling>
        <c:delete val="0"/>
        <c:axPos val="b"/>
        <c:tickLblPos val="nextTo"/>
        <c:spPr>
          <a:ln>
            <a:noFill/>
          </a:ln>
        </c:spPr>
        <c:crossAx val="1880152107"/>
        <c:crosses val="max"/>
      </c:valAx>
    </c:plotArea>
    <c:plotVisOnly val="1"/>
  </c:chart>
</c:chartSpace>
</file>

<file path=xl/charts/chart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White Students</a:t>
            </a:r>
          </a:p>
        </c:rich>
      </c:tx>
      <c:overlay val="0"/>
    </c:title>
    <c:plotArea>
      <c:layout/>
      <c:barChart>
        <c:barDir val="bar"/>
        <c:varyColors val="0"/>
        <c:ser>
          <c:idx val="0"/>
          <c:order val="0"/>
          <c:invertIfNegative val="0"/>
          <c:cat>
            <c:strRef>
              <c:f>'MINOR Q2'!$C$3:$I$3</c:f>
            </c:strRef>
          </c:cat>
          <c:val>
            <c:numRef>
              <c:f>'MINOR Q2'!$C$13:$H$13</c:f>
              <c:numCache/>
            </c:numRef>
          </c:val>
        </c:ser>
        <c:axId val="1140134484"/>
        <c:axId val="343958146"/>
      </c:barChart>
      <c:catAx>
        <c:axId val="114013448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43958146"/>
      </c:catAx>
      <c:valAx>
        <c:axId val="343958146"/>
        <c:scaling>
          <c:orientation val="minMax"/>
        </c:scaling>
        <c:delete val="0"/>
        <c:axPos val="b"/>
        <c:tickLblPos val="nextTo"/>
        <c:spPr>
          <a:ln>
            <a:noFill/>
          </a:ln>
        </c:spPr>
        <c:crossAx val="1140134484"/>
        <c:crosses val="max"/>
      </c:valAx>
    </c:plotArea>
    <c:plotVisOnly val="1"/>
  </c:chart>
</c:chartSpace>
</file>

<file path=xl/charts/chart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Minor ODR by Race (# of students with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Q2'!$C$3:$I$3</c:f>
            </c:strRef>
          </c:cat>
          <c:val>
            <c:numRef>
              <c:f>'MINOR Q2'!$C$6:$I$6</c:f>
              <c:numCache/>
            </c:numRef>
          </c:val>
        </c:ser>
        <c:axId val="1788202301"/>
        <c:axId val="1502184101"/>
      </c:barChart>
      <c:catAx>
        <c:axId val="178820230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02184101"/>
      </c:catAx>
      <c:valAx>
        <c:axId val="150218410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88202301"/>
      </c:valAx>
    </c:plotArea>
    <c:plotVisOnly val="1"/>
  </c:chart>
</c:chartSpace>
</file>

<file path=xl/charts/chart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Minor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Q2'!$C$3:$I$3</c:f>
            </c:strRef>
          </c:cat>
          <c:val>
            <c:numRef>
              <c:f>'MINOR Q2'!$C$8:$I$8</c:f>
              <c:numCache/>
            </c:numRef>
          </c:val>
        </c:ser>
        <c:axId val="1333828807"/>
        <c:axId val="260586549"/>
      </c:barChart>
      <c:catAx>
        <c:axId val="133382880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60586549"/>
      </c:catAx>
      <c:valAx>
        <c:axId val="26058654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33828807"/>
      </c:valAx>
    </c:plotArea>
    <c:plotVisOnly val="1"/>
  </c:chart>
</c:chartSpace>
</file>

<file path=xl/charts/chart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'MINOR Q3'!$M$3:$V$3</c:f>
            </c:strRef>
          </c:cat>
          <c:val>
            <c:numRef>
              <c:f>'MINOR Q3'!$M$11:$V$11</c:f>
              <c:numCache/>
            </c:numRef>
          </c:val>
        </c:ser>
        <c:axId val="1771066250"/>
        <c:axId val="1961529631"/>
      </c:barChart>
      <c:catAx>
        <c:axId val="177106625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61529631"/>
      </c:catAx>
      <c:valAx>
        <c:axId val="1961529631"/>
        <c:scaling>
          <c:orientation val="minMax"/>
        </c:scaling>
        <c:delete val="0"/>
        <c:axPos val="b"/>
        <c:tickLblPos val="nextTo"/>
        <c:spPr>
          <a:ln>
            <a:noFill/>
          </a:ln>
        </c:spPr>
        <c:crossAx val="1771066250"/>
        <c:crosses val="max"/>
      </c:valAx>
    </c:plotArea>
    <c:plotVisOnly val="1"/>
  </c:chart>
</c:chartSpace>
</file>

<file path=xl/charts/chart1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Minor ODR by Sub-Population (# of students with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Q3'!$M$3:$V$3</c:f>
            </c:strRef>
          </c:cat>
          <c:val>
            <c:numRef>
              <c:f>'MINOR Q3'!$M$6:$V$6</c:f>
              <c:numCache/>
            </c:numRef>
          </c:val>
        </c:ser>
        <c:axId val="1153146066"/>
        <c:axId val="68372714"/>
      </c:barChart>
      <c:catAx>
        <c:axId val="115314606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8372714"/>
      </c:catAx>
      <c:valAx>
        <c:axId val="6837271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53146066"/>
      </c:valAx>
    </c:plotArea>
    <c:plotVisOnly val="1"/>
  </c:chart>
</c:chartSpace>
</file>

<file path=xl/charts/chart1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by Minor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Q3'!$M$3:$V$3</c:f>
            </c:strRef>
          </c:cat>
          <c:val>
            <c:numRef>
              <c:f>'MINOR Q3'!$M$8:$V$8</c:f>
              <c:numCache/>
            </c:numRef>
          </c:val>
        </c:ser>
        <c:axId val="998589629"/>
        <c:axId val="1720826965"/>
      </c:barChart>
      <c:catAx>
        <c:axId val="99858962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20826965"/>
      </c:catAx>
      <c:valAx>
        <c:axId val="172082696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98589629"/>
      </c:valAx>
    </c:plotArea>
    <c:plotVisOnly val="1"/>
  </c:chart>
</c:chartSpace>
</file>

<file path=xl/charts/chart1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'MINOR Q3'!$C$3:$I$3</c:f>
            </c:strRef>
          </c:cat>
          <c:val>
            <c:numRef>
              <c:f>'MINOR Q3'!$C$11:$I$11</c:f>
              <c:numCache/>
            </c:numRef>
          </c:val>
        </c:ser>
        <c:axId val="606084717"/>
        <c:axId val="754228500"/>
      </c:barChart>
      <c:catAx>
        <c:axId val="60608471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54228500"/>
      </c:catAx>
      <c:valAx>
        <c:axId val="754228500"/>
        <c:scaling>
          <c:orientation val="minMax"/>
        </c:scaling>
        <c:delete val="0"/>
        <c:axPos val="b"/>
        <c:tickLblPos val="nextTo"/>
        <c:spPr>
          <a:ln>
            <a:noFill/>
          </a:ln>
        </c:spPr>
        <c:crossAx val="606084717"/>
        <c:crosses val="max"/>
      </c:valAx>
    </c:plotArea>
    <c:plotVisOnly val="1"/>
  </c:chart>
</c:chartSpace>
</file>

<file path=xl/charts/chart1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White Students</a:t>
            </a:r>
          </a:p>
        </c:rich>
      </c:tx>
      <c:overlay val="0"/>
    </c:title>
    <c:plotArea>
      <c:layout/>
      <c:barChart>
        <c:barDir val="bar"/>
        <c:varyColors val="0"/>
        <c:ser>
          <c:idx val="0"/>
          <c:order val="0"/>
          <c:invertIfNegative val="0"/>
          <c:cat>
            <c:strRef>
              <c:f>'MINOR Q3'!$C$3:$I$3</c:f>
            </c:strRef>
          </c:cat>
          <c:val>
            <c:numRef>
              <c:f>'MINOR Q3'!$C$13:$H$13</c:f>
              <c:numCache/>
            </c:numRef>
          </c:val>
        </c:ser>
        <c:axId val="1245477562"/>
        <c:axId val="201627321"/>
      </c:barChart>
      <c:catAx>
        <c:axId val="124547756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1627321"/>
      </c:catAx>
      <c:valAx>
        <c:axId val="201627321"/>
        <c:scaling>
          <c:orientation val="minMax"/>
        </c:scaling>
        <c:delete val="0"/>
        <c:axPos val="b"/>
        <c:tickLblPos val="nextTo"/>
        <c:spPr>
          <a:ln>
            <a:noFill/>
          </a:ln>
        </c:spPr>
        <c:crossAx val="1245477562"/>
        <c:crosses val="max"/>
      </c:valAx>
    </c:plotArea>
    <c:plotVisOnly val="1"/>
  </c:chart>
</c:chartSpace>
</file>

<file path=xl/charts/chart2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Minor ODR by Race (# of students with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Q3'!$C$3:$I$3</c:f>
            </c:strRef>
          </c:cat>
          <c:val>
            <c:numRef>
              <c:f>'MINOR Q3'!$C$6:$I$6</c:f>
              <c:numCache/>
            </c:numRef>
          </c:val>
        </c:ser>
        <c:axId val="1532144990"/>
        <c:axId val="483595633"/>
      </c:barChart>
      <c:catAx>
        <c:axId val="153214499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83595633"/>
      </c:catAx>
      <c:valAx>
        <c:axId val="48359563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32144990"/>
      </c:valAx>
    </c:plotArea>
    <c:plotVisOnly val="1"/>
  </c:chart>
</c:chartSpace>
</file>

<file path=xl/charts/chart2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Minor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Q3'!$C$3:$I$3</c:f>
            </c:strRef>
          </c:cat>
          <c:val>
            <c:numRef>
              <c:f>'MINOR Q3'!$C$8:$I$8</c:f>
              <c:numCache/>
            </c:numRef>
          </c:val>
        </c:ser>
        <c:axId val="1120870308"/>
        <c:axId val="428245482"/>
      </c:barChart>
      <c:catAx>
        <c:axId val="112087030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28245482"/>
      </c:catAx>
      <c:valAx>
        <c:axId val="42824548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20870308"/>
      </c:valAx>
    </c:plotArea>
    <c:plotVisOnly val="1"/>
  </c:chart>
</c:chartSpace>
</file>

<file path=xl/charts/chart2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'MINOR Q4'!$M$3:$V$3</c:f>
            </c:strRef>
          </c:cat>
          <c:val>
            <c:numRef>
              <c:f>'MINOR Q4'!$M$11:$V$11</c:f>
              <c:numCache/>
            </c:numRef>
          </c:val>
        </c:ser>
        <c:axId val="1187141587"/>
        <c:axId val="1685168183"/>
      </c:barChart>
      <c:catAx>
        <c:axId val="118714158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85168183"/>
      </c:catAx>
      <c:valAx>
        <c:axId val="1685168183"/>
        <c:scaling>
          <c:orientation val="minMax"/>
        </c:scaling>
        <c:delete val="0"/>
        <c:axPos val="b"/>
        <c:tickLblPos val="nextTo"/>
        <c:spPr>
          <a:ln>
            <a:noFill/>
          </a:ln>
        </c:spPr>
        <c:crossAx val="1187141587"/>
        <c:crosses val="max"/>
      </c:valAx>
    </c:plotArea>
    <c:plotVisOnly val="1"/>
  </c:chart>
</c:chartSpace>
</file>

<file path=xl/charts/chart2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Minor ODR by Sub-Population (# of students with ODR)</a:t>
            </a:r>
          </a:p>
        </c:rich>
      </c:tx>
      <c:overlay val="0"/>
    </c:title>
    <c:plotArea>
      <c:layout/>
      <c:barChart>
        <c:barDir val="col"/>
        <c:varyColors val="0"/>
        <c:ser>
          <c:idx val="0"/>
          <c:order val="0"/>
          <c:invertIfNegative val="0"/>
          <c:cat>
            <c:strRef>
              <c:f>'MINOR Q4'!$M$3:$V$3</c:f>
            </c:strRef>
          </c:cat>
          <c:val>
            <c:numRef>
              <c:f>'MINOR Q4'!$M$6:$V$6</c:f>
              <c:numCache/>
            </c:numRef>
          </c:val>
        </c:ser>
        <c:axId val="2061398106"/>
        <c:axId val="43077851"/>
      </c:barChart>
      <c:catAx>
        <c:axId val="206139810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3077851"/>
      </c:catAx>
      <c:valAx>
        <c:axId val="43077851"/>
        <c:scaling>
          <c:orientation val="minMax"/>
        </c:scaling>
        <c:delete val="0"/>
        <c:axPos val="l"/>
        <c:tickLblPos val="nextTo"/>
        <c:spPr>
          <a:ln>
            <a:noFill/>
          </a:ln>
        </c:spPr>
        <c:crossAx val="2061398106"/>
      </c:valAx>
    </c:plotArea>
    <c:plotVisOnly val="1"/>
  </c:chart>
</c:chartSpace>
</file>

<file path=xl/charts/chart2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by Minor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Q4'!$M$3:$V$3</c:f>
            </c:strRef>
          </c:cat>
          <c:val>
            <c:numRef>
              <c:f>'MINOR Q4'!$M$8:$V$8</c:f>
              <c:numCache/>
            </c:numRef>
          </c:val>
        </c:ser>
        <c:axId val="1837631211"/>
        <c:axId val="807612753"/>
      </c:barChart>
      <c:catAx>
        <c:axId val="183763121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807612753"/>
      </c:catAx>
      <c:valAx>
        <c:axId val="80761275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37631211"/>
      </c:valAx>
    </c:plotArea>
    <c:plotVisOnly val="1"/>
  </c:chart>
</c:chartSpace>
</file>

<file path=xl/charts/chart2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'MINOR Q4'!$C$3:$I$3</c:f>
            </c:strRef>
          </c:cat>
          <c:val>
            <c:numRef>
              <c:f>'MINOR Q4'!$C$11:$I$11</c:f>
              <c:numCache/>
            </c:numRef>
          </c:val>
        </c:ser>
        <c:axId val="1702319586"/>
        <c:axId val="1842402235"/>
      </c:barChart>
      <c:catAx>
        <c:axId val="170231958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42402235"/>
      </c:catAx>
      <c:valAx>
        <c:axId val="1842402235"/>
        <c:scaling>
          <c:orientation val="minMax"/>
        </c:scaling>
        <c:delete val="0"/>
        <c:axPos val="b"/>
        <c:tickLblPos val="nextTo"/>
        <c:spPr>
          <a:ln>
            <a:noFill/>
          </a:ln>
        </c:spPr>
        <c:crossAx val="1702319586"/>
        <c:crosses val="max"/>
      </c:valAx>
    </c:plotArea>
    <c:plotVisOnly val="1"/>
  </c:chart>
</c:chartSpace>
</file>

<file path=xl/charts/chart2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White Students</a:t>
            </a:r>
          </a:p>
        </c:rich>
      </c:tx>
      <c:overlay val="0"/>
    </c:title>
    <c:plotArea>
      <c:layout/>
      <c:barChart>
        <c:barDir val="bar"/>
        <c:varyColors val="0"/>
        <c:ser>
          <c:idx val="0"/>
          <c:order val="0"/>
          <c:invertIfNegative val="0"/>
          <c:cat>
            <c:strRef>
              <c:f>'MINOR Q4'!$C$3:$I$3</c:f>
            </c:strRef>
          </c:cat>
          <c:val>
            <c:numRef>
              <c:f>'MINOR Q4'!$C$13:$H$13</c:f>
              <c:numCache/>
            </c:numRef>
          </c:val>
        </c:ser>
        <c:axId val="655253910"/>
        <c:axId val="461018670"/>
      </c:barChart>
      <c:catAx>
        <c:axId val="65525391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61018670"/>
      </c:catAx>
      <c:valAx>
        <c:axId val="461018670"/>
        <c:scaling>
          <c:orientation val="minMax"/>
        </c:scaling>
        <c:delete val="0"/>
        <c:axPos val="b"/>
        <c:tickLblPos val="nextTo"/>
        <c:spPr>
          <a:ln>
            <a:noFill/>
          </a:ln>
        </c:spPr>
        <c:crossAx val="655253910"/>
        <c:crosses val="max"/>
      </c:valAx>
    </c:plotArea>
    <c:plotVisOnly val="1"/>
  </c:chart>
</c:chartSpace>
</file>

<file path=xl/charts/chart2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Minor ODR by Race (# of students with ODR)</a:t>
            </a:r>
          </a:p>
        </c:rich>
      </c:tx>
      <c:overlay val="0"/>
    </c:title>
    <c:plotArea>
      <c:layout/>
      <c:barChart>
        <c:barDir val="col"/>
        <c:varyColors val="0"/>
        <c:ser>
          <c:idx val="0"/>
          <c:order val="0"/>
          <c:invertIfNegative val="0"/>
          <c:cat>
            <c:strRef>
              <c:f>'MINOR Q4'!$C$3:$I$3</c:f>
            </c:strRef>
          </c:cat>
          <c:val>
            <c:numRef>
              <c:f>'MINOR Q4'!$C$6:$I$6</c:f>
              <c:numCache/>
            </c:numRef>
          </c:val>
        </c:ser>
        <c:axId val="1597356743"/>
        <c:axId val="320344199"/>
      </c:barChart>
      <c:catAx>
        <c:axId val="159735674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20344199"/>
      </c:catAx>
      <c:valAx>
        <c:axId val="320344199"/>
        <c:scaling>
          <c:orientation val="minMax"/>
        </c:scaling>
        <c:delete val="0"/>
        <c:axPos val="l"/>
        <c:tickLblPos val="nextTo"/>
        <c:spPr>
          <a:ln>
            <a:noFill/>
          </a:ln>
        </c:spPr>
        <c:crossAx val="1597356743"/>
      </c:valAx>
    </c:plotArea>
    <c:plotVisOnly val="1"/>
  </c:chart>
</c:chartSpace>
</file>

<file path=xl/charts/chart2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Minor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Q4'!$C$3:$I$3</c:f>
            </c:strRef>
          </c:cat>
          <c:val>
            <c:numRef>
              <c:f>'MINOR Q4'!$C$8:$I$8</c:f>
              <c:numCache/>
            </c:numRef>
          </c:val>
        </c:ser>
        <c:axId val="1206364320"/>
        <c:axId val="1058811340"/>
      </c:barChart>
      <c:catAx>
        <c:axId val="120636432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58811340"/>
      </c:catAx>
      <c:valAx>
        <c:axId val="105881134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06364320"/>
      </c:valAx>
    </c:plotArea>
    <c:plotVisOnly val="1"/>
  </c:chart>
</c:chartSpace>
</file>

<file path=xl/charts/chart2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'MAJOR Q1'!$M$3:$V$3</c:f>
            </c:strRef>
          </c:cat>
          <c:val>
            <c:numRef>
              <c:f>'MAJOR Q1'!$M$11:$V$11</c:f>
              <c:numCache/>
            </c:numRef>
          </c:val>
        </c:ser>
        <c:axId val="1231982278"/>
        <c:axId val="1688852760"/>
      </c:barChart>
      <c:catAx>
        <c:axId val="123198227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88852760"/>
      </c:catAx>
      <c:valAx>
        <c:axId val="1688852760"/>
        <c:scaling>
          <c:orientation val="minMax"/>
        </c:scaling>
        <c:delete val="0"/>
        <c:axPos val="b"/>
        <c:tickLblPos val="nextTo"/>
        <c:spPr>
          <a:ln>
            <a:noFill/>
          </a:ln>
        </c:spPr>
        <c:crossAx val="1231982278"/>
        <c:crosses val="max"/>
      </c:valAx>
    </c:plotArea>
    <c:plotVisOnly val="1"/>
  </c:chart>
</c:chartSpace>
</file>

<file path=xl/charts/chart3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Major ODR by Sub-Population (# of students with ODR)</a:t>
            </a:r>
          </a:p>
        </c:rich>
      </c:tx>
      <c:overlay val="0"/>
    </c:title>
    <c:plotArea>
      <c:layout/>
      <c:barChart>
        <c:barDir val="col"/>
        <c:varyColors val="0"/>
        <c:ser>
          <c:idx val="0"/>
          <c:order val="0"/>
          <c:invertIfNegative val="0"/>
          <c:cat>
            <c:strRef>
              <c:f>'MAJOR Q1'!$M$3:$V$3</c:f>
            </c:strRef>
          </c:cat>
          <c:val>
            <c:numRef>
              <c:f>'MAJOR Q1'!$M$6:$V$6</c:f>
              <c:numCache/>
            </c:numRef>
          </c:val>
        </c:ser>
        <c:axId val="583924691"/>
        <c:axId val="1048761522"/>
      </c:barChart>
      <c:catAx>
        <c:axId val="58392469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48761522"/>
      </c:catAx>
      <c:valAx>
        <c:axId val="1048761522"/>
        <c:scaling>
          <c:orientation val="minMax"/>
        </c:scaling>
        <c:delete val="0"/>
        <c:axPos val="l"/>
        <c:tickLblPos val="nextTo"/>
        <c:spPr>
          <a:ln>
            <a:noFill/>
          </a:ln>
        </c:spPr>
        <c:crossAx val="583924691"/>
      </c:valAx>
    </c:plotArea>
    <c:plotVisOnly val="1"/>
  </c:chart>
</c:chartSpace>
</file>

<file path=xl/charts/chart3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by Major ODR</a:t>
            </a:r>
          </a:p>
        </c:rich>
      </c:tx>
      <c:overlay val="0"/>
    </c:title>
    <c:plotArea>
      <c:layout/>
      <c:barChart>
        <c:barDir val="col"/>
        <c:varyColors val="0"/>
        <c:ser>
          <c:idx val="0"/>
          <c:order val="0"/>
          <c:invertIfNegative val="0"/>
          <c:cat>
            <c:strRef>
              <c:f>'MAJOR Q1'!$M$3:$V$3</c:f>
            </c:strRef>
          </c:cat>
          <c:val>
            <c:numRef>
              <c:f>'MAJOR Q1'!$M$8:$V$8</c:f>
              <c:numCache/>
            </c:numRef>
          </c:val>
        </c:ser>
        <c:axId val="1039225330"/>
        <c:axId val="1832290205"/>
      </c:barChart>
      <c:catAx>
        <c:axId val="103922533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32290205"/>
      </c:catAx>
      <c:valAx>
        <c:axId val="1832290205"/>
        <c:scaling>
          <c:orientation val="minMax"/>
        </c:scaling>
        <c:delete val="0"/>
        <c:axPos val="l"/>
        <c:tickLblPos val="nextTo"/>
        <c:spPr>
          <a:ln>
            <a:noFill/>
          </a:ln>
        </c:spPr>
        <c:crossAx val="1039225330"/>
      </c:valAx>
    </c:plotArea>
    <c:plotVisOnly val="1"/>
  </c:chart>
</c:chartSpace>
</file>

<file path=xl/charts/chart3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'MAJOR Q1'!$C$3:$I$3</c:f>
            </c:strRef>
          </c:cat>
          <c:val>
            <c:numRef>
              <c:f>'MAJOR Q1'!$C$11:$I$11</c:f>
              <c:numCache/>
            </c:numRef>
          </c:val>
        </c:ser>
        <c:axId val="1730828874"/>
        <c:axId val="1637605394"/>
      </c:barChart>
      <c:catAx>
        <c:axId val="173082887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37605394"/>
      </c:catAx>
      <c:valAx>
        <c:axId val="1637605394"/>
        <c:scaling>
          <c:orientation val="minMax"/>
        </c:scaling>
        <c:delete val="0"/>
        <c:axPos val="b"/>
        <c:tickLblPos val="nextTo"/>
        <c:spPr>
          <a:ln>
            <a:noFill/>
          </a:ln>
        </c:spPr>
        <c:crossAx val="1730828874"/>
        <c:crosses val="max"/>
      </c:valAx>
    </c:plotArea>
    <c:plotVisOnly val="1"/>
  </c:chart>
</c:chartSpace>
</file>

<file path=xl/charts/chart3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White Students</a:t>
            </a:r>
          </a:p>
        </c:rich>
      </c:tx>
      <c:overlay val="0"/>
    </c:title>
    <c:plotArea>
      <c:layout/>
      <c:barChart>
        <c:barDir val="bar"/>
        <c:varyColors val="0"/>
        <c:ser>
          <c:idx val="0"/>
          <c:order val="0"/>
          <c:invertIfNegative val="0"/>
          <c:cat>
            <c:strRef>
              <c:f>'MAJOR Q1'!$C$3:$I$3</c:f>
            </c:strRef>
          </c:cat>
          <c:val>
            <c:numRef>
              <c:f>'MAJOR Q1'!$C$13:$H$13</c:f>
              <c:numCache/>
            </c:numRef>
          </c:val>
        </c:ser>
        <c:axId val="1693557106"/>
        <c:axId val="1497917211"/>
      </c:barChart>
      <c:catAx>
        <c:axId val="169355710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497917211"/>
      </c:catAx>
      <c:valAx>
        <c:axId val="1497917211"/>
        <c:scaling>
          <c:orientation val="minMax"/>
        </c:scaling>
        <c:delete val="0"/>
        <c:axPos val="b"/>
        <c:tickLblPos val="nextTo"/>
        <c:spPr>
          <a:ln>
            <a:noFill/>
          </a:ln>
        </c:spPr>
        <c:crossAx val="1693557106"/>
        <c:crosses val="max"/>
      </c:valAx>
    </c:plotArea>
    <c:plotVisOnly val="1"/>
  </c:chart>
</c:chartSpace>
</file>

<file path=xl/charts/chart3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Major ODR by Race (# of students with ODR)</a:t>
            </a:r>
          </a:p>
        </c:rich>
      </c:tx>
      <c:overlay val="0"/>
    </c:title>
    <c:plotArea>
      <c:layout/>
      <c:barChart>
        <c:barDir val="col"/>
        <c:varyColors val="0"/>
        <c:ser>
          <c:idx val="0"/>
          <c:order val="0"/>
          <c:invertIfNegative val="0"/>
          <c:cat>
            <c:strRef>
              <c:f>'MAJOR Q1'!$C$3:$I$3</c:f>
            </c:strRef>
          </c:cat>
          <c:val>
            <c:numRef>
              <c:f>'MAJOR Q1'!$C$6:$I$6</c:f>
              <c:numCache/>
            </c:numRef>
          </c:val>
        </c:ser>
        <c:axId val="1841292693"/>
        <c:axId val="1453987826"/>
      </c:barChart>
      <c:catAx>
        <c:axId val="184129269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53987826"/>
      </c:catAx>
      <c:valAx>
        <c:axId val="1453987826"/>
        <c:scaling>
          <c:orientation val="minMax"/>
        </c:scaling>
        <c:delete val="0"/>
        <c:axPos val="l"/>
        <c:tickLblPos val="nextTo"/>
        <c:spPr>
          <a:ln>
            <a:noFill/>
          </a:ln>
        </c:spPr>
        <c:crossAx val="1841292693"/>
      </c:valAx>
    </c:plotArea>
    <c:plotVisOnly val="1"/>
  </c:chart>
</c:chartSpace>
</file>

<file path=xl/charts/chart3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Major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Q1'!$C$3:$I$3</c:f>
            </c:strRef>
          </c:cat>
          <c:val>
            <c:numRef>
              <c:f>'MAJOR Q1'!$C$8:$I$8</c:f>
              <c:numCache/>
            </c:numRef>
          </c:val>
        </c:ser>
        <c:axId val="1489520740"/>
        <c:axId val="1915884346"/>
      </c:barChart>
      <c:catAx>
        <c:axId val="148952074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15884346"/>
      </c:catAx>
      <c:valAx>
        <c:axId val="191588434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89520740"/>
      </c:valAx>
    </c:plotArea>
    <c:plotVisOnly val="1"/>
  </c:chart>
</c:chartSpace>
</file>

<file path=xl/charts/chart3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'MAJOR Q2'!$M$3:$V$3</c:f>
            </c:strRef>
          </c:cat>
          <c:val>
            <c:numRef>
              <c:f>'MAJOR Q2'!$M$11:$V$11</c:f>
              <c:numCache/>
            </c:numRef>
          </c:val>
        </c:ser>
        <c:axId val="1011757893"/>
        <c:axId val="516387786"/>
      </c:barChart>
      <c:catAx>
        <c:axId val="101175789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16387786"/>
      </c:catAx>
      <c:valAx>
        <c:axId val="516387786"/>
        <c:scaling>
          <c:orientation val="minMax"/>
        </c:scaling>
        <c:delete val="0"/>
        <c:axPos val="b"/>
        <c:tickLblPos val="nextTo"/>
        <c:spPr>
          <a:ln>
            <a:noFill/>
          </a:ln>
        </c:spPr>
        <c:crossAx val="1011757893"/>
        <c:crosses val="max"/>
      </c:valAx>
    </c:plotArea>
    <c:plotVisOnly val="1"/>
  </c:chart>
</c:chartSpace>
</file>

<file path=xl/charts/chart3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Major ODR by Sub-Population (# of students with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Q2'!$M$3:$V$3</c:f>
            </c:strRef>
          </c:cat>
          <c:val>
            <c:numRef>
              <c:f>'MAJOR Q2'!$M$6:$V$6</c:f>
              <c:numCache/>
            </c:numRef>
          </c:val>
        </c:ser>
        <c:axId val="1014902093"/>
        <c:axId val="473591758"/>
      </c:barChart>
      <c:catAx>
        <c:axId val="101490209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73591758"/>
      </c:catAx>
      <c:valAx>
        <c:axId val="47359175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14902093"/>
      </c:valAx>
    </c:plotArea>
    <c:plotVisOnly val="1"/>
  </c:chart>
</c:chartSpace>
</file>

<file path=xl/charts/chart3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by Major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Q2'!$M$3:$V$3</c:f>
            </c:strRef>
          </c:cat>
          <c:val>
            <c:numRef>
              <c:f>'MAJOR Q2'!$M$8:$V$8</c:f>
              <c:numCache/>
            </c:numRef>
          </c:val>
        </c:ser>
        <c:axId val="2064212296"/>
        <c:axId val="365869147"/>
      </c:barChart>
      <c:catAx>
        <c:axId val="206421229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65869147"/>
      </c:catAx>
      <c:valAx>
        <c:axId val="36586914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64212296"/>
      </c:valAx>
    </c:plotArea>
    <c:plotVisOnly val="1"/>
  </c:chart>
</c:chartSpace>
</file>

<file path=xl/charts/chart3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'MAJOR Q2'!$C$3:$I$3</c:f>
            </c:strRef>
          </c:cat>
          <c:val>
            <c:numRef>
              <c:f>'MAJOR Q2'!$C$11:$I$11</c:f>
              <c:numCache/>
            </c:numRef>
          </c:val>
        </c:ser>
        <c:axId val="1919678084"/>
        <c:axId val="162490525"/>
      </c:barChart>
      <c:catAx>
        <c:axId val="191967808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2490525"/>
      </c:catAx>
      <c:valAx>
        <c:axId val="162490525"/>
        <c:scaling>
          <c:orientation val="minMax"/>
        </c:scaling>
        <c:delete val="0"/>
        <c:axPos val="b"/>
        <c:tickLblPos val="nextTo"/>
        <c:spPr>
          <a:ln>
            <a:noFill/>
          </a:ln>
        </c:spPr>
        <c:crossAx val="1919678084"/>
        <c:crosses val="max"/>
      </c:valAx>
    </c:plotArea>
    <c:plotVisOnly val="1"/>
  </c:chart>
</c:chartSpace>
</file>

<file path=xl/charts/chart4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White Students</a:t>
            </a:r>
          </a:p>
        </c:rich>
      </c:tx>
      <c:overlay val="0"/>
    </c:title>
    <c:plotArea>
      <c:layout/>
      <c:barChart>
        <c:barDir val="bar"/>
        <c:varyColors val="0"/>
        <c:ser>
          <c:idx val="0"/>
          <c:order val="0"/>
          <c:invertIfNegative val="0"/>
          <c:cat>
            <c:strRef>
              <c:f>'MAJOR Q2'!$C$3:$I$3</c:f>
            </c:strRef>
          </c:cat>
          <c:val>
            <c:numRef>
              <c:f>'MAJOR Q2'!$C$13:$H$13</c:f>
              <c:numCache/>
            </c:numRef>
          </c:val>
        </c:ser>
        <c:axId val="979823154"/>
        <c:axId val="1556697855"/>
      </c:barChart>
      <c:catAx>
        <c:axId val="97982315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56697855"/>
      </c:catAx>
      <c:valAx>
        <c:axId val="1556697855"/>
        <c:scaling>
          <c:orientation val="minMax"/>
        </c:scaling>
        <c:delete val="0"/>
        <c:axPos val="b"/>
        <c:tickLblPos val="nextTo"/>
        <c:spPr>
          <a:ln>
            <a:noFill/>
          </a:ln>
        </c:spPr>
        <c:crossAx val="979823154"/>
        <c:crosses val="max"/>
      </c:valAx>
    </c:plotArea>
    <c:plotVisOnly val="1"/>
  </c:chart>
</c:chartSpace>
</file>

<file path=xl/charts/chart4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Major ODR by Race (# of students with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Q2'!$C$3:$I$3</c:f>
            </c:strRef>
          </c:cat>
          <c:val>
            <c:numRef>
              <c:f>'MAJOR Q2'!$C$6:$I$6</c:f>
              <c:numCache/>
            </c:numRef>
          </c:val>
        </c:ser>
        <c:axId val="1439158895"/>
        <c:axId val="178768932"/>
      </c:barChart>
      <c:catAx>
        <c:axId val="143915889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8768932"/>
      </c:catAx>
      <c:valAx>
        <c:axId val="17876893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39158895"/>
      </c:valAx>
    </c:plotArea>
    <c:plotVisOnly val="1"/>
  </c:chart>
</c:chartSpace>
</file>

<file path=xl/charts/chart4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Major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Q2'!$C$3:$I$3</c:f>
            </c:strRef>
          </c:cat>
          <c:val>
            <c:numRef>
              <c:f>'MAJOR Q2'!$C$8:$I$8</c:f>
              <c:numCache/>
            </c:numRef>
          </c:val>
        </c:ser>
        <c:axId val="410958929"/>
        <c:axId val="1737682451"/>
      </c:barChart>
      <c:catAx>
        <c:axId val="41095892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37682451"/>
      </c:catAx>
      <c:valAx>
        <c:axId val="173768245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10958929"/>
      </c:valAx>
    </c:plotArea>
    <c:plotVisOnly val="1"/>
  </c:chart>
</c:chartSpace>
</file>

<file path=xl/charts/chart4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spPr>
            <a:solidFill>
              <a:srgbClr val="FF7B7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Q3'!$M$3:$V$3</c:f>
            </c:strRef>
          </c:cat>
          <c:val>
            <c:numRef>
              <c:f>'MAJOR Q3'!$M$11:$V$11</c:f>
              <c:numCache/>
            </c:numRef>
          </c:val>
        </c:ser>
        <c:axId val="1772264573"/>
        <c:axId val="2007035911"/>
      </c:barChart>
      <c:catAx>
        <c:axId val="177226457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07035911"/>
      </c:catAx>
      <c:valAx>
        <c:axId val="2007035911"/>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772264573"/>
        <c:crosses val="max"/>
      </c:valAx>
    </c:plotArea>
    <c:plotVisOnly val="1"/>
  </c:chart>
</c:chartSpace>
</file>

<file path=xl/charts/chart4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Major ODR by Sub-Population (# of students with ODR)</a:t>
            </a:r>
          </a:p>
        </c:rich>
      </c:tx>
      <c:overlay val="0"/>
    </c:title>
    <c:plotArea>
      <c:layout/>
      <c:barChart>
        <c:barDir val="col"/>
        <c:varyColors val="0"/>
        <c:ser>
          <c:idx val="0"/>
          <c:order val="0"/>
          <c:invertIfNegative val="0"/>
          <c:cat>
            <c:strRef>
              <c:f>'MAJOR Q3'!$M$3:$V$3</c:f>
            </c:strRef>
          </c:cat>
          <c:val>
            <c:numRef>
              <c:f>'MAJOR Q3'!$M$6:$V$6</c:f>
              <c:numCache/>
            </c:numRef>
          </c:val>
        </c:ser>
        <c:axId val="959422800"/>
        <c:axId val="1585384148"/>
      </c:barChart>
      <c:catAx>
        <c:axId val="95942280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85384148"/>
      </c:catAx>
      <c:valAx>
        <c:axId val="1585384148"/>
        <c:scaling>
          <c:orientation val="minMax"/>
        </c:scaling>
        <c:delete val="0"/>
        <c:axPos val="l"/>
        <c:tickLblPos val="nextTo"/>
        <c:spPr>
          <a:ln>
            <a:noFill/>
          </a:ln>
        </c:spPr>
        <c:crossAx val="959422800"/>
      </c:valAx>
    </c:plotArea>
    <c:plotVisOnly val="1"/>
  </c:chart>
</c:chartSpace>
</file>

<file path=xl/charts/chart4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by Major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Q3'!$M$3:$V$3</c:f>
            </c:strRef>
          </c:cat>
          <c:val>
            <c:numRef>
              <c:f>'MAJOR Q3'!$M$8:$V$8</c:f>
              <c:numCache/>
            </c:numRef>
          </c:val>
        </c:ser>
        <c:axId val="1205337607"/>
        <c:axId val="1307654577"/>
      </c:barChart>
      <c:catAx>
        <c:axId val="120533760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07654577"/>
      </c:catAx>
      <c:valAx>
        <c:axId val="130765457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05337607"/>
      </c:valAx>
    </c:plotArea>
    <c:plotVisOnly val="1"/>
  </c:chart>
</c:chartSpace>
</file>

<file path=xl/charts/chart4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spPr>
            <a:solidFill>
              <a:srgbClr val="FF7B7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Q3'!$C$3:$I$3</c:f>
            </c:strRef>
          </c:cat>
          <c:val>
            <c:numRef>
              <c:f>'MAJOR Q3'!$C$11:$I$11</c:f>
              <c:numCache/>
            </c:numRef>
          </c:val>
        </c:ser>
        <c:axId val="51312548"/>
        <c:axId val="1872719219"/>
      </c:barChart>
      <c:catAx>
        <c:axId val="5131254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72719219"/>
      </c:catAx>
      <c:valAx>
        <c:axId val="1872719219"/>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51312548"/>
        <c:crosses val="max"/>
      </c:valAx>
    </c:plotArea>
    <c:plotVisOnly val="1"/>
  </c:chart>
</c:chartSpace>
</file>

<file path=xl/charts/chart4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White Students</a:t>
            </a:r>
          </a:p>
        </c:rich>
      </c:tx>
      <c:overlay val="0"/>
    </c:title>
    <c:plotArea>
      <c:layout/>
      <c:barChart>
        <c:barDir val="bar"/>
        <c:varyColors val="0"/>
        <c:ser>
          <c:idx val="0"/>
          <c:order val="0"/>
          <c:spPr>
            <a:solidFill>
              <a:srgbClr val="FF7B7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Q3'!$C$3:$I$3</c:f>
            </c:strRef>
          </c:cat>
          <c:val>
            <c:numRef>
              <c:f>'MAJOR Q3'!$C$13:$H$13</c:f>
              <c:numCache/>
            </c:numRef>
          </c:val>
        </c:ser>
        <c:axId val="1469674627"/>
        <c:axId val="1291344793"/>
      </c:barChart>
      <c:catAx>
        <c:axId val="146967462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91344793"/>
      </c:catAx>
      <c:valAx>
        <c:axId val="1291344793"/>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469674627"/>
        <c:crosses val="max"/>
      </c:valAx>
    </c:plotArea>
    <c:plotVisOnly val="1"/>
  </c:chart>
</c:chartSpace>
</file>

<file path=xl/charts/chart4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Major ODR by Race (# of students with ODR)</a:t>
            </a:r>
          </a:p>
        </c:rich>
      </c:tx>
      <c:overlay val="0"/>
    </c:title>
    <c:plotArea>
      <c:layout/>
      <c:barChart>
        <c:barDir val="col"/>
        <c:varyColors val="0"/>
        <c:ser>
          <c:idx val="0"/>
          <c:order val="0"/>
          <c:invertIfNegative val="0"/>
          <c:cat>
            <c:strRef>
              <c:f>'MAJOR Q3'!$C$3:$I$3</c:f>
            </c:strRef>
          </c:cat>
          <c:val>
            <c:numRef>
              <c:f>'MAJOR Q3'!$C$6:$I$6</c:f>
              <c:numCache/>
            </c:numRef>
          </c:val>
        </c:ser>
        <c:axId val="1559348008"/>
        <c:axId val="1311205245"/>
      </c:barChart>
      <c:catAx>
        <c:axId val="155934800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11205245"/>
      </c:catAx>
      <c:valAx>
        <c:axId val="1311205245"/>
        <c:scaling>
          <c:orientation val="minMax"/>
        </c:scaling>
        <c:delete val="0"/>
        <c:axPos val="l"/>
        <c:tickLblPos val="nextTo"/>
        <c:spPr>
          <a:ln>
            <a:noFill/>
          </a:ln>
        </c:spPr>
        <c:crossAx val="1559348008"/>
      </c:valAx>
    </c:plotArea>
    <c:plotVisOnly val="1"/>
  </c:chart>
</c:chartSpace>
</file>

<file path=xl/charts/chart4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Major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Q3'!$C$3:$I$3</c:f>
            </c:strRef>
          </c:cat>
          <c:val>
            <c:numRef>
              <c:f>'MAJOR Q3'!$C$8:$I$8</c:f>
              <c:numCache/>
            </c:numRef>
          </c:val>
        </c:ser>
        <c:axId val="2001535997"/>
        <c:axId val="258563690"/>
      </c:barChart>
      <c:catAx>
        <c:axId val="200153599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58563690"/>
      </c:catAx>
      <c:valAx>
        <c:axId val="25856369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01535997"/>
      </c:valAx>
    </c:plotArea>
    <c:plotVisOnly val="1"/>
  </c:chart>
</c:chartSpace>
</file>

<file path=xl/charts/chart5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'MAJOR Q4'!$M$3:$V$3</c:f>
            </c:strRef>
          </c:cat>
          <c:val>
            <c:numRef>
              <c:f>'MAJOR Q4'!$M$11:$V$11</c:f>
              <c:numCache/>
            </c:numRef>
          </c:val>
        </c:ser>
        <c:axId val="736555835"/>
        <c:axId val="1086579218"/>
      </c:barChart>
      <c:catAx>
        <c:axId val="73655583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86579218"/>
      </c:catAx>
      <c:valAx>
        <c:axId val="1086579218"/>
        <c:scaling>
          <c:orientation val="minMax"/>
        </c:scaling>
        <c:delete val="0"/>
        <c:axPos val="b"/>
        <c:tickLblPos val="nextTo"/>
        <c:spPr>
          <a:ln>
            <a:noFill/>
          </a:ln>
        </c:spPr>
        <c:crossAx val="736555835"/>
        <c:crosses val="max"/>
      </c:valAx>
    </c:plotArea>
    <c:plotVisOnly val="1"/>
  </c:chart>
</c:chartSpace>
</file>

<file path=xl/charts/chart5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Major ODR by Sub-Population (# of students with ODR)</a:t>
            </a:r>
          </a:p>
        </c:rich>
      </c:tx>
      <c:overlay val="0"/>
    </c:title>
    <c:plotArea>
      <c:layout/>
      <c:barChart>
        <c:barDir val="col"/>
        <c:varyColors val="0"/>
        <c:ser>
          <c:idx val="0"/>
          <c:order val="0"/>
          <c:invertIfNegative val="0"/>
          <c:cat>
            <c:strRef>
              <c:f>'MAJOR Q4'!$M$3:$V$3</c:f>
            </c:strRef>
          </c:cat>
          <c:val>
            <c:numRef>
              <c:f>'MAJOR Q4'!$M$6:$V$6</c:f>
              <c:numCache/>
            </c:numRef>
          </c:val>
        </c:ser>
        <c:axId val="969767569"/>
        <c:axId val="212509586"/>
      </c:barChart>
      <c:catAx>
        <c:axId val="96976756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12509586"/>
      </c:catAx>
      <c:valAx>
        <c:axId val="212509586"/>
        <c:scaling>
          <c:orientation val="minMax"/>
        </c:scaling>
        <c:delete val="0"/>
        <c:axPos val="l"/>
        <c:tickLblPos val="nextTo"/>
        <c:spPr>
          <a:ln>
            <a:noFill/>
          </a:ln>
        </c:spPr>
        <c:crossAx val="969767569"/>
      </c:valAx>
    </c:plotArea>
    <c:plotVisOnly val="1"/>
  </c:chart>
</c:chartSpace>
</file>

<file path=xl/charts/chart5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by Major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Q4'!$M$3:$V$3</c:f>
            </c:strRef>
          </c:cat>
          <c:val>
            <c:numRef>
              <c:f>'MAJOR Q4'!$M$8:$V$8</c:f>
              <c:numCache/>
            </c:numRef>
          </c:val>
        </c:ser>
        <c:axId val="968784147"/>
        <c:axId val="781308376"/>
      </c:barChart>
      <c:catAx>
        <c:axId val="96878414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81308376"/>
      </c:catAx>
      <c:valAx>
        <c:axId val="78130837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68784147"/>
      </c:valAx>
    </c:plotArea>
    <c:plotVisOnly val="1"/>
  </c:chart>
</c:chartSpace>
</file>

<file path=xl/charts/chart5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'MAJOR Q4'!$C$3:$I$3</c:f>
            </c:strRef>
          </c:cat>
          <c:val>
            <c:numRef>
              <c:f>'MAJOR Q4'!$C$11:$I$11</c:f>
              <c:numCache/>
            </c:numRef>
          </c:val>
        </c:ser>
        <c:axId val="1952658115"/>
        <c:axId val="1508859911"/>
      </c:barChart>
      <c:catAx>
        <c:axId val="195265811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08859911"/>
      </c:catAx>
      <c:valAx>
        <c:axId val="1508859911"/>
        <c:scaling>
          <c:orientation val="minMax"/>
        </c:scaling>
        <c:delete val="0"/>
        <c:axPos val="b"/>
        <c:tickLblPos val="nextTo"/>
        <c:spPr>
          <a:ln>
            <a:noFill/>
          </a:ln>
        </c:spPr>
        <c:crossAx val="1952658115"/>
        <c:crosses val="max"/>
      </c:valAx>
    </c:plotArea>
    <c:plotVisOnly val="1"/>
  </c:chart>
</c:chartSpace>
</file>

<file path=xl/charts/chart5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White Students</a:t>
            </a:r>
          </a:p>
        </c:rich>
      </c:tx>
      <c:overlay val="0"/>
    </c:title>
    <c:plotArea>
      <c:layout/>
      <c:barChart>
        <c:barDir val="bar"/>
        <c:varyColors val="0"/>
        <c:ser>
          <c:idx val="0"/>
          <c:order val="0"/>
          <c:invertIfNegative val="0"/>
          <c:cat>
            <c:strRef>
              <c:f>'MAJOR Q4'!$C$3:$I$3</c:f>
            </c:strRef>
          </c:cat>
          <c:val>
            <c:numRef>
              <c:f>'MAJOR Q4'!$C$13:$H$13</c:f>
              <c:numCache/>
            </c:numRef>
          </c:val>
        </c:ser>
        <c:axId val="1294057875"/>
        <c:axId val="568930079"/>
      </c:barChart>
      <c:catAx>
        <c:axId val="129405787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68930079"/>
      </c:catAx>
      <c:valAx>
        <c:axId val="568930079"/>
        <c:scaling>
          <c:orientation val="minMax"/>
        </c:scaling>
        <c:delete val="0"/>
        <c:axPos val="b"/>
        <c:tickLblPos val="nextTo"/>
        <c:spPr>
          <a:ln>
            <a:noFill/>
          </a:ln>
        </c:spPr>
        <c:crossAx val="1294057875"/>
        <c:crosses val="max"/>
      </c:valAx>
    </c:plotArea>
    <c:plotVisOnly val="1"/>
  </c:chart>
</c:chartSpace>
</file>

<file path=xl/charts/chart5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Major ODR by Race (# of students with ODR)</a:t>
            </a:r>
          </a:p>
        </c:rich>
      </c:tx>
      <c:overlay val="0"/>
    </c:title>
    <c:plotArea>
      <c:layout/>
      <c:barChart>
        <c:barDir val="col"/>
        <c:varyColors val="0"/>
        <c:ser>
          <c:idx val="0"/>
          <c:order val="0"/>
          <c:invertIfNegative val="0"/>
          <c:cat>
            <c:strRef>
              <c:f>'MAJOR Q4'!$C$3:$I$3</c:f>
            </c:strRef>
          </c:cat>
          <c:val>
            <c:numRef>
              <c:f>'MAJOR Q4'!$C$6:$I$6</c:f>
              <c:numCache/>
            </c:numRef>
          </c:val>
        </c:ser>
        <c:axId val="2034313085"/>
        <c:axId val="1869096002"/>
      </c:barChart>
      <c:catAx>
        <c:axId val="203431308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69096002"/>
      </c:catAx>
      <c:valAx>
        <c:axId val="1869096002"/>
        <c:scaling>
          <c:orientation val="minMax"/>
        </c:scaling>
        <c:delete val="0"/>
        <c:axPos val="l"/>
        <c:tickLblPos val="nextTo"/>
        <c:spPr>
          <a:ln>
            <a:noFill/>
          </a:ln>
        </c:spPr>
        <c:crossAx val="2034313085"/>
      </c:valAx>
    </c:plotArea>
    <c:plotVisOnly val="1"/>
  </c:chart>
</c:chartSpace>
</file>

<file path=xl/charts/chart5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Major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Q4'!$C$3:$I$3</c:f>
            </c:strRef>
          </c:cat>
          <c:val>
            <c:numRef>
              <c:f>'MAJOR Q4'!$C$8:$I$8</c:f>
              <c:numCache/>
            </c:numRef>
          </c:val>
        </c:ser>
        <c:axId val="781714523"/>
        <c:axId val="382322766"/>
      </c:barChart>
      <c:catAx>
        <c:axId val="78171452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82322766"/>
      </c:catAx>
      <c:valAx>
        <c:axId val="38232276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81714523"/>
      </c:valAx>
    </c:plotArea>
    <c:plotVisOnly val="1"/>
  </c:chart>
</c:chartSpace>
</file>

<file path=xl/charts/chart5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70930548"/>
        <c:axId val="1837257673"/>
      </c:barChart>
      <c:catAx>
        <c:axId val="7093054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837257673"/>
      </c:catAx>
      <c:valAx>
        <c:axId val="1837257673"/>
        <c:scaling>
          <c:orientation val="minMax"/>
        </c:scaling>
        <c:delete val="0"/>
        <c:axPos val="b"/>
        <c:tickLblPos val="nextTo"/>
        <c:spPr>
          <a:ln>
            <a:noFill/>
          </a:ln>
        </c:spPr>
        <c:crossAx val="7093054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636058219"/>
        <c:axId val="1578873028"/>
      </c:barChart>
      <c:catAx>
        <c:axId val="163605821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78873028"/>
      </c:catAx>
      <c:valAx>
        <c:axId val="157887302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36058219"/>
      </c:valAx>
    </c:plotArea>
    <c:legend>
      <c:legendPos val="b"/>
      <c:overlay val="0"/>
      <c:txPr>
        <a:bodyPr/>
        <a:lstStyle/>
        <a:p>
          <a:pPr lvl="0">
            <a:defRPr b="0" i="0" sz="1200">
              <a:solidFill>
                <a:srgbClr val="1A1A1A"/>
              </a:solidFill>
              <a:latin typeface="+mn-lt"/>
            </a:defRPr>
          </a:pPr>
        </a:p>
      </c:txPr>
    </c:legend>
    <c:plotVisOnly val="1"/>
  </c:chart>
</c:chartSpace>
</file>

<file path=xl/charts/chart5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309916376"/>
        <c:axId val="41644386"/>
      </c:barChart>
      <c:catAx>
        <c:axId val="130991637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1644386"/>
      </c:catAx>
      <c:valAx>
        <c:axId val="4164438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09916376"/>
      </c:valAx>
    </c:plotArea>
    <c:legend>
      <c:legendPos val="b"/>
      <c:overlay val="0"/>
      <c:txPr>
        <a:bodyPr/>
        <a:lstStyle/>
        <a:p>
          <a:pPr lvl="0">
            <a:defRPr b="0" i="0" sz="1200">
              <a:solidFill>
                <a:srgbClr val="1A1A1A"/>
              </a:solidFill>
              <a:latin typeface="+mn-lt"/>
            </a:defRPr>
          </a:pPr>
        </a:p>
      </c:txPr>
    </c:legend>
    <c:plotVisOnly val="1"/>
  </c:chart>
</c:chartSpace>
</file>

<file path=xl/charts/chart6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681965392"/>
        <c:axId val="307393669"/>
      </c:barChart>
      <c:catAx>
        <c:axId val="168196539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07393669"/>
      </c:catAx>
      <c:valAx>
        <c:axId val="307393669"/>
        <c:scaling>
          <c:orientation val="minMax"/>
        </c:scaling>
        <c:delete val="0"/>
        <c:axPos val="b"/>
        <c:tickLblPos val="nextTo"/>
        <c:spPr>
          <a:ln>
            <a:noFill/>
          </a:ln>
        </c:spPr>
        <c:crossAx val="168196539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827301314"/>
        <c:axId val="1036401074"/>
      </c:barChart>
      <c:catAx>
        <c:axId val="82730131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36401074"/>
      </c:catAx>
      <c:valAx>
        <c:axId val="1036401074"/>
        <c:scaling>
          <c:orientation val="minMax"/>
        </c:scaling>
        <c:delete val="0"/>
        <c:axPos val="b"/>
        <c:tickLblPos val="nextTo"/>
        <c:spPr>
          <a:ln>
            <a:noFill/>
          </a:ln>
        </c:spPr>
        <c:crossAx val="82730131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32403714"/>
        <c:axId val="1903283314"/>
      </c:barChart>
      <c:catAx>
        <c:axId val="3240371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03283314"/>
      </c:catAx>
      <c:valAx>
        <c:axId val="190328331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2403714"/>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6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2043384491"/>
        <c:axId val="1443890985"/>
      </c:barChart>
      <c:catAx>
        <c:axId val="204338449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43890985"/>
      </c:catAx>
      <c:valAx>
        <c:axId val="144389098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43384491"/>
      </c:valAx>
    </c:plotArea>
    <c:legend>
      <c:legendPos val="b"/>
      <c:overlay val="0"/>
      <c:txPr>
        <a:bodyPr/>
        <a:lstStyle/>
        <a:p>
          <a:pPr lvl="0">
            <a:defRPr b="0" i="0" sz="1200">
              <a:solidFill>
                <a:srgbClr val="1A1A1A"/>
              </a:solidFill>
              <a:latin typeface="+mn-lt"/>
            </a:defRPr>
          </a:pPr>
        </a:p>
      </c:txPr>
    </c:legend>
    <c:plotVisOnly val="1"/>
  </c:chart>
</c:chartSpace>
</file>

<file path=xl/charts/chart6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48606170"/>
        <c:axId val="944184324"/>
      </c:barChart>
      <c:catAx>
        <c:axId val="4860617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944184324"/>
      </c:catAx>
      <c:valAx>
        <c:axId val="944184324"/>
        <c:scaling>
          <c:orientation val="minMax"/>
        </c:scaling>
        <c:delete val="0"/>
        <c:axPos val="b"/>
        <c:tickLblPos val="nextTo"/>
        <c:spPr>
          <a:ln>
            <a:noFill/>
          </a:ln>
        </c:spPr>
        <c:crossAx val="4860617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469823330"/>
        <c:axId val="34454866"/>
      </c:barChart>
      <c:catAx>
        <c:axId val="146982333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4454866"/>
      </c:catAx>
      <c:valAx>
        <c:axId val="34454866"/>
        <c:scaling>
          <c:orientation val="minMax"/>
        </c:scaling>
        <c:delete val="0"/>
        <c:axPos val="l"/>
        <c:tickLblPos val="nextTo"/>
        <c:spPr>
          <a:ln>
            <a:noFill/>
          </a:ln>
        </c:spPr>
        <c:crossAx val="1469823330"/>
      </c:valAx>
    </c:plotArea>
    <c:legend>
      <c:legendPos val="b"/>
      <c:overlay val="0"/>
      <c:txPr>
        <a:bodyPr/>
        <a:lstStyle/>
        <a:p>
          <a:pPr lvl="0">
            <a:defRPr b="0" i="0" sz="1200">
              <a:solidFill>
                <a:srgbClr val="1A1A1A"/>
              </a:solidFill>
              <a:latin typeface="+mn-lt"/>
            </a:defRPr>
          </a:pPr>
        </a:p>
      </c:txPr>
    </c:legend>
    <c:plotVisOnly val="1"/>
  </c:chart>
</c:chartSpace>
</file>

<file path=xl/charts/chart6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659600209"/>
        <c:axId val="995200746"/>
      </c:barChart>
      <c:catAx>
        <c:axId val="165960020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95200746"/>
      </c:catAx>
      <c:valAx>
        <c:axId val="99520074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59600209"/>
      </c:valAx>
    </c:plotArea>
    <c:legend>
      <c:legendPos val="b"/>
      <c:overlay val="0"/>
      <c:txPr>
        <a:bodyPr/>
        <a:lstStyle/>
        <a:p>
          <a:pPr lvl="0">
            <a:defRPr b="0" i="0" sz="1200">
              <a:solidFill>
                <a:srgbClr val="1A1A1A"/>
              </a:solidFill>
              <a:latin typeface="+mn-lt"/>
            </a:defRPr>
          </a:pPr>
        </a:p>
      </c:txPr>
    </c:legend>
    <c:plotVisOnly val="1"/>
  </c:chart>
</c:chartSpace>
</file>

<file path=xl/charts/chart6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501275054"/>
        <c:axId val="2068141419"/>
      </c:barChart>
      <c:catAx>
        <c:axId val="150127505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68141419"/>
      </c:catAx>
      <c:valAx>
        <c:axId val="2068141419"/>
        <c:scaling>
          <c:orientation val="minMax"/>
        </c:scaling>
        <c:delete val="0"/>
        <c:axPos val="b"/>
        <c:tickLblPos val="nextTo"/>
        <c:spPr>
          <a:ln>
            <a:noFill/>
          </a:ln>
        </c:spPr>
        <c:crossAx val="150127505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580785368"/>
        <c:axId val="1251074762"/>
      </c:barChart>
      <c:catAx>
        <c:axId val="158078536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51074762"/>
      </c:catAx>
      <c:valAx>
        <c:axId val="1251074762"/>
        <c:scaling>
          <c:orientation val="minMax"/>
        </c:scaling>
        <c:delete val="0"/>
        <c:axPos val="b"/>
        <c:tickLblPos val="nextTo"/>
        <c:spPr>
          <a:ln>
            <a:noFill/>
          </a:ln>
        </c:spPr>
        <c:crossAx val="158078536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720377802"/>
        <c:axId val="1430122350"/>
      </c:barChart>
      <c:catAx>
        <c:axId val="172037780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30122350"/>
      </c:catAx>
      <c:valAx>
        <c:axId val="1430122350"/>
        <c:scaling>
          <c:orientation val="minMax"/>
        </c:scaling>
        <c:delete val="0"/>
        <c:axPos val="l"/>
        <c:tickLblPos val="nextTo"/>
        <c:spPr>
          <a:ln>
            <a:noFill/>
          </a:ln>
        </c:spPr>
        <c:crossAx val="1720377802"/>
      </c:valAx>
    </c:plotArea>
    <c:legend>
      <c:legendPos val="b"/>
      <c:overlay val="0"/>
      <c:txPr>
        <a:bodyPr/>
        <a:lstStyle/>
        <a:p>
          <a:pPr lvl="0">
            <a:defRPr b="0" i="0" sz="1200">
              <a:solidFill>
                <a:srgbClr val="1A1A1A"/>
              </a:solidFill>
              <a:latin typeface="+mn-lt"/>
            </a:defRPr>
          </a:pPr>
        </a:p>
      </c:txPr>
    </c:legend>
    <c:plotVisOnly val="1"/>
  </c:chart>
</c:chartSpace>
</file>

<file path=xl/charts/chart7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432013782"/>
        <c:axId val="1582358331"/>
      </c:barChart>
      <c:catAx>
        <c:axId val="43201378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82358331"/>
      </c:catAx>
      <c:valAx>
        <c:axId val="158235833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32013782"/>
      </c:valAx>
    </c:plotArea>
    <c:legend>
      <c:legendPos val="b"/>
      <c:overlay val="0"/>
      <c:txPr>
        <a:bodyPr/>
        <a:lstStyle/>
        <a:p>
          <a:pPr lvl="0">
            <a:defRPr b="0" i="0" sz="1200">
              <a:solidFill>
                <a:srgbClr val="1A1A1A"/>
              </a:solidFill>
              <a:latin typeface="+mn-lt"/>
            </a:defRPr>
          </a:pPr>
        </a:p>
      </c:txPr>
    </c:legend>
    <c:plotVisOnly val="1"/>
  </c:chart>
</c:chartSpace>
</file>

<file path=xl/charts/chart7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76317609"/>
        <c:axId val="2106053380"/>
      </c:barChart>
      <c:catAx>
        <c:axId val="7631760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106053380"/>
      </c:catAx>
      <c:valAx>
        <c:axId val="2106053380"/>
        <c:scaling>
          <c:orientation val="minMax"/>
        </c:scaling>
        <c:delete val="0"/>
        <c:axPos val="b"/>
        <c:tickLblPos val="nextTo"/>
        <c:spPr>
          <a:ln>
            <a:noFill/>
          </a:ln>
        </c:spPr>
        <c:crossAx val="7631760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978667269"/>
        <c:axId val="1225673032"/>
      </c:barChart>
      <c:catAx>
        <c:axId val="197866726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25673032"/>
      </c:catAx>
      <c:valAx>
        <c:axId val="122567303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78667269"/>
      </c:valAx>
    </c:plotArea>
    <c:legend>
      <c:legendPos val="b"/>
      <c:overlay val="0"/>
      <c:txPr>
        <a:bodyPr/>
        <a:lstStyle/>
        <a:p>
          <a:pPr lvl="0">
            <a:defRPr b="0" i="0" sz="1200">
              <a:solidFill>
                <a:srgbClr val="1A1A1A"/>
              </a:solidFill>
              <a:latin typeface="+mn-lt"/>
            </a:defRPr>
          </a:pPr>
        </a:p>
      </c:txPr>
    </c:legend>
    <c:plotVisOnly val="1"/>
  </c:chart>
</c:chartSpace>
</file>

<file path=xl/charts/chart7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404014764"/>
        <c:axId val="1673446817"/>
      </c:barChart>
      <c:catAx>
        <c:axId val="140401476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73446817"/>
      </c:catAx>
      <c:valAx>
        <c:axId val="167344681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04014764"/>
      </c:valAx>
    </c:plotArea>
    <c:legend>
      <c:legendPos val="b"/>
      <c:overlay val="0"/>
      <c:txPr>
        <a:bodyPr/>
        <a:lstStyle/>
        <a:p>
          <a:pPr lvl="0">
            <a:defRPr b="0" i="0" sz="1200">
              <a:solidFill>
                <a:srgbClr val="1A1A1A"/>
              </a:solidFill>
              <a:latin typeface="+mn-lt"/>
            </a:defRPr>
          </a:pPr>
        </a:p>
      </c:txPr>
    </c:legend>
    <c:plotVisOnly val="1"/>
  </c:chart>
</c:chartSpace>
</file>

<file path=xl/charts/chart7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638867075"/>
        <c:axId val="888978433"/>
      </c:barChart>
      <c:catAx>
        <c:axId val="63886707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88978433"/>
      </c:catAx>
      <c:valAx>
        <c:axId val="888978433"/>
        <c:scaling>
          <c:orientation val="minMax"/>
        </c:scaling>
        <c:delete val="0"/>
        <c:axPos val="b"/>
        <c:tickLblPos val="nextTo"/>
        <c:spPr>
          <a:ln>
            <a:noFill/>
          </a:ln>
        </c:spPr>
        <c:crossAx val="63886707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793627249"/>
        <c:axId val="1856804204"/>
      </c:barChart>
      <c:catAx>
        <c:axId val="179362724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56804204"/>
      </c:catAx>
      <c:valAx>
        <c:axId val="1856804204"/>
        <c:scaling>
          <c:orientation val="minMax"/>
        </c:scaling>
        <c:delete val="0"/>
        <c:axPos val="b"/>
        <c:tickLblPos val="nextTo"/>
        <c:spPr>
          <a:ln>
            <a:noFill/>
          </a:ln>
        </c:spPr>
        <c:crossAx val="179362724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89269248"/>
        <c:axId val="469447951"/>
      </c:barChart>
      <c:catAx>
        <c:axId val="8926924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69447951"/>
      </c:catAx>
      <c:valAx>
        <c:axId val="46944795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9269248"/>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7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303296950"/>
        <c:axId val="1818793688"/>
      </c:barChart>
      <c:catAx>
        <c:axId val="30329695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18793688"/>
      </c:catAx>
      <c:valAx>
        <c:axId val="181879368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03296950"/>
      </c:valAx>
    </c:plotArea>
    <c:legend>
      <c:legendPos val="b"/>
      <c:overlay val="0"/>
      <c:txPr>
        <a:bodyPr/>
        <a:lstStyle/>
        <a:p>
          <a:pPr lvl="0">
            <a:defRPr b="0" i="0" sz="1200">
              <a:solidFill>
                <a:srgbClr val="1A1A1A"/>
              </a:solidFill>
              <a:latin typeface="+mn-lt"/>
            </a:defRPr>
          </a:pPr>
        </a:p>
      </c:txPr>
    </c:legend>
    <c:plotVisOnly val="1"/>
  </c:chart>
</c:chartSpace>
</file>

<file path=xl/charts/chart7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581817787"/>
        <c:axId val="1207946301"/>
      </c:barChart>
      <c:catAx>
        <c:axId val="158181778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207946301"/>
      </c:catAx>
      <c:valAx>
        <c:axId val="1207946301"/>
        <c:scaling>
          <c:orientation val="minMax"/>
        </c:scaling>
        <c:delete val="0"/>
        <c:axPos val="b"/>
        <c:tickLblPos val="nextTo"/>
        <c:spPr>
          <a:ln>
            <a:noFill/>
          </a:ln>
        </c:spPr>
        <c:crossAx val="158181778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417488122"/>
        <c:axId val="483159749"/>
      </c:barChart>
      <c:catAx>
        <c:axId val="141748812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83159749"/>
      </c:catAx>
      <c:valAx>
        <c:axId val="483159749"/>
        <c:scaling>
          <c:orientation val="minMax"/>
        </c:scaling>
        <c:delete val="0"/>
        <c:axPos val="l"/>
        <c:tickLblPos val="nextTo"/>
        <c:spPr>
          <a:ln>
            <a:noFill/>
          </a:ln>
        </c:spPr>
        <c:crossAx val="1417488122"/>
      </c:valAx>
    </c:plotArea>
    <c:legend>
      <c:legendPos val="b"/>
      <c:overlay val="0"/>
      <c:txPr>
        <a:bodyPr/>
        <a:lstStyle/>
        <a:p>
          <a:pPr lvl="0">
            <a:defRPr b="0" i="0" sz="1200">
              <a:solidFill>
                <a:srgbClr val="1A1A1A"/>
              </a:solidFill>
              <a:latin typeface="+mn-lt"/>
            </a:defRPr>
          </a:pPr>
        </a:p>
      </c:txPr>
    </c:legend>
    <c:plotVisOnly val="1"/>
  </c:chart>
</c:chartSpace>
</file>

<file path=xl/charts/chart8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972613244"/>
        <c:axId val="1121908487"/>
      </c:barChart>
      <c:catAx>
        <c:axId val="197261324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121908487"/>
      </c:catAx>
      <c:valAx>
        <c:axId val="112190848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72613244"/>
      </c:valAx>
    </c:plotArea>
    <c:legend>
      <c:legendPos val="b"/>
      <c:overlay val="0"/>
      <c:txPr>
        <a:bodyPr/>
        <a:lstStyle/>
        <a:p>
          <a:pPr lvl="0">
            <a:defRPr b="0" i="0" sz="1200">
              <a:solidFill>
                <a:srgbClr val="1A1A1A"/>
              </a:solidFill>
              <a:latin typeface="+mn-lt"/>
            </a:defRPr>
          </a:pPr>
        </a:p>
      </c:txPr>
    </c:legend>
    <c:plotVisOnly val="1"/>
  </c:chart>
</c:chartSpace>
</file>

<file path=xl/charts/chart8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028230046"/>
        <c:axId val="662589416"/>
      </c:barChart>
      <c:catAx>
        <c:axId val="102823004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62589416"/>
      </c:catAx>
      <c:valAx>
        <c:axId val="662589416"/>
        <c:scaling>
          <c:orientation val="minMax"/>
        </c:scaling>
        <c:delete val="0"/>
        <c:axPos val="b"/>
        <c:tickLblPos val="nextTo"/>
        <c:spPr>
          <a:ln>
            <a:noFill/>
          </a:ln>
        </c:spPr>
        <c:crossAx val="102823004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8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747558434"/>
        <c:axId val="80651502"/>
      </c:barChart>
      <c:catAx>
        <c:axId val="174755843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0651502"/>
      </c:catAx>
      <c:valAx>
        <c:axId val="80651502"/>
        <c:scaling>
          <c:orientation val="minMax"/>
        </c:scaling>
        <c:delete val="0"/>
        <c:axPos val="b"/>
        <c:tickLblPos val="nextTo"/>
        <c:spPr>
          <a:ln>
            <a:noFill/>
          </a:ln>
        </c:spPr>
        <c:crossAx val="174755843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8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820587796"/>
        <c:axId val="1402574766"/>
      </c:barChart>
      <c:catAx>
        <c:axId val="182058779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02574766"/>
      </c:catAx>
      <c:valAx>
        <c:axId val="1402574766"/>
        <c:scaling>
          <c:orientation val="minMax"/>
        </c:scaling>
        <c:delete val="0"/>
        <c:axPos val="l"/>
        <c:tickLblPos val="nextTo"/>
        <c:spPr>
          <a:ln>
            <a:noFill/>
          </a:ln>
        </c:spPr>
        <c:crossAx val="1820587796"/>
      </c:valAx>
    </c:plotArea>
    <c:legend>
      <c:legendPos val="b"/>
      <c:overlay val="0"/>
      <c:txPr>
        <a:bodyPr/>
        <a:lstStyle/>
        <a:p>
          <a:pPr lvl="0">
            <a:defRPr b="0" i="0" sz="1200">
              <a:solidFill>
                <a:srgbClr val="1A1A1A"/>
              </a:solidFill>
              <a:latin typeface="+mn-lt"/>
            </a:defRPr>
          </a:pPr>
        </a:p>
      </c:txPr>
    </c:legend>
    <c:plotVisOnly val="1"/>
  </c:chart>
</c:chartSpace>
</file>

<file path=xl/charts/chart8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539676621"/>
        <c:axId val="305397880"/>
      </c:barChart>
      <c:catAx>
        <c:axId val="53967662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05397880"/>
      </c:catAx>
      <c:valAx>
        <c:axId val="30539788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39676621"/>
      </c:valAx>
    </c:plotArea>
    <c:legend>
      <c:legendPos val="b"/>
      <c:overlay val="0"/>
      <c:txPr>
        <a:bodyPr/>
        <a:lstStyle/>
        <a:p>
          <a:pPr lvl="0">
            <a:defRPr b="0" i="0" sz="1200">
              <a:solidFill>
                <a:srgbClr val="1A1A1A"/>
              </a:solidFill>
              <a:latin typeface="+mn-lt"/>
            </a:defRPr>
          </a:pPr>
        </a:p>
      </c:txPr>
    </c:legend>
    <c:plotVisOnly val="1"/>
  </c:chart>
</c:chartSpace>
</file>

<file path=xl/charts/chart8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047698412"/>
        <c:axId val="615666340"/>
      </c:barChart>
      <c:catAx>
        <c:axId val="104769841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615666340"/>
      </c:catAx>
      <c:valAx>
        <c:axId val="615666340"/>
        <c:scaling>
          <c:orientation val="minMax"/>
        </c:scaling>
        <c:delete val="0"/>
        <c:axPos val="b"/>
        <c:tickLblPos val="nextTo"/>
        <c:spPr>
          <a:ln>
            <a:noFill/>
          </a:ln>
        </c:spPr>
        <c:crossAx val="104769841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8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72433561"/>
        <c:axId val="699930125"/>
      </c:barChart>
      <c:catAx>
        <c:axId val="7243356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99930125"/>
      </c:catAx>
      <c:valAx>
        <c:axId val="69993012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2433561"/>
      </c:valAx>
    </c:plotArea>
    <c:legend>
      <c:legendPos val="b"/>
      <c:overlay val="0"/>
      <c:txPr>
        <a:bodyPr/>
        <a:lstStyle/>
        <a:p>
          <a:pPr lvl="0">
            <a:defRPr b="0" i="0" sz="1200">
              <a:solidFill>
                <a:srgbClr val="1A1A1A"/>
              </a:solidFill>
              <a:latin typeface="+mn-lt"/>
            </a:defRPr>
          </a:pPr>
        </a:p>
      </c:txPr>
    </c:legend>
    <c:plotVisOnly val="1"/>
  </c:chart>
</c:chartSpace>
</file>

<file path=xl/charts/chart8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804568270"/>
        <c:axId val="22985539"/>
      </c:barChart>
      <c:catAx>
        <c:axId val="180456827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2985539"/>
      </c:catAx>
      <c:valAx>
        <c:axId val="2298553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04568270"/>
      </c:valAx>
    </c:plotArea>
    <c:legend>
      <c:legendPos val="b"/>
      <c:overlay val="0"/>
      <c:txPr>
        <a:bodyPr/>
        <a:lstStyle/>
        <a:p>
          <a:pPr lvl="0">
            <a:defRPr b="0" i="0" sz="1200">
              <a:solidFill>
                <a:srgbClr val="1A1A1A"/>
              </a:solidFill>
              <a:latin typeface="+mn-lt"/>
            </a:defRPr>
          </a:pPr>
        </a:p>
      </c:txPr>
    </c:legend>
    <c:plotVisOnly val="1"/>
  </c:chart>
</c:chartSpace>
</file>

<file path=xl/charts/chart8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9530297"/>
        <c:axId val="1780348081"/>
      </c:barChart>
      <c:catAx>
        <c:axId val="953029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80348081"/>
      </c:catAx>
      <c:valAx>
        <c:axId val="1780348081"/>
        <c:scaling>
          <c:orientation val="minMax"/>
        </c:scaling>
        <c:delete val="0"/>
        <c:axPos val="b"/>
        <c:tickLblPos val="nextTo"/>
        <c:spPr>
          <a:ln>
            <a:noFill/>
          </a:ln>
        </c:spPr>
        <c:crossAx val="953029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8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675983415"/>
        <c:axId val="1214262015"/>
      </c:barChart>
      <c:catAx>
        <c:axId val="67598341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14262015"/>
      </c:catAx>
      <c:valAx>
        <c:axId val="1214262015"/>
        <c:scaling>
          <c:orientation val="minMax"/>
        </c:scaling>
        <c:delete val="0"/>
        <c:axPos val="b"/>
        <c:tickLblPos val="nextTo"/>
        <c:spPr>
          <a:ln>
            <a:noFill/>
          </a:ln>
        </c:spPr>
        <c:crossAx val="67598341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9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391919921"/>
        <c:axId val="1201717571"/>
      </c:barChart>
      <c:catAx>
        <c:axId val="139191992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01717571"/>
      </c:catAx>
      <c:valAx>
        <c:axId val="120171757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91919921"/>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9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179355162"/>
        <c:axId val="512971329"/>
      </c:barChart>
      <c:catAx>
        <c:axId val="117935516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12971329"/>
      </c:catAx>
      <c:valAx>
        <c:axId val="51297132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79355162"/>
      </c:valAx>
    </c:plotArea>
    <c:legend>
      <c:legendPos val="b"/>
      <c:overlay val="0"/>
      <c:txPr>
        <a:bodyPr/>
        <a:lstStyle/>
        <a:p>
          <a:pPr lvl="0">
            <a:defRPr b="0" i="0" sz="1200">
              <a:solidFill>
                <a:srgbClr val="1A1A1A"/>
              </a:solidFill>
              <a:latin typeface="+mn-lt"/>
            </a:defRPr>
          </a:pPr>
        </a:p>
      </c:txPr>
    </c:legend>
    <c:plotVisOnly val="1"/>
  </c:chart>
</c:chartSpace>
</file>

<file path=xl/charts/chart9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EXPULSION'!$M$3:$V$3</c:f>
            </c:strRef>
          </c:cat>
          <c:val>
            <c:numRef>
              <c:f>'Q3 SUSPENSION AND EXPULSION'!$M$12:$V$12</c:f>
              <c:numCache/>
            </c:numRef>
          </c:val>
        </c:ser>
        <c:ser>
          <c:idx val="1"/>
          <c:order val="1"/>
          <c:invertIfNegative val="0"/>
          <c:cat>
            <c:strRef>
              <c:f>'Q3 SUSPENSION AND EXPULSION'!$M$3:$V$3</c:f>
            </c:strRef>
          </c:cat>
          <c:val>
            <c:numRef>
              <c:f>'Q3 SUSPENSION AND EXPULSION'!$M$19:$V$19</c:f>
              <c:numCache/>
            </c:numRef>
          </c:val>
        </c:ser>
        <c:axId val="1188811559"/>
        <c:axId val="1369620670"/>
      </c:barChart>
      <c:catAx>
        <c:axId val="118881155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369620670"/>
      </c:catAx>
      <c:valAx>
        <c:axId val="1369620670"/>
        <c:scaling>
          <c:orientation val="minMax"/>
        </c:scaling>
        <c:delete val="0"/>
        <c:axPos val="b"/>
        <c:tickLblPos val="nextTo"/>
        <c:spPr>
          <a:ln>
            <a:noFill/>
          </a:ln>
        </c:spPr>
        <c:crossAx val="118881155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9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'Q3 SUSPENSION AND EXPULSION'!$M$3:$V$3</c:f>
            </c:strRef>
          </c:cat>
          <c:val>
            <c:numRef>
              <c:f>'Q3 SUSPENSION AND EXPULSION'!$M$7:$V$7</c:f>
              <c:numCache/>
            </c:numRef>
          </c:val>
        </c:ser>
        <c:ser>
          <c:idx val="1"/>
          <c:order val="1"/>
          <c:invertIfNegative val="0"/>
          <c:cat>
            <c:strRef>
              <c:f>'Q3 SUSPENSION AND EXPULSION'!$M$3:$V$3</c:f>
            </c:strRef>
          </c:cat>
          <c:val>
            <c:numRef>
              <c:f>'Q3 SUSPENSION AND EXPULSION'!$M$14:$V$14</c:f>
              <c:numCache/>
            </c:numRef>
          </c:val>
        </c:ser>
        <c:axId val="386489097"/>
        <c:axId val="1118316805"/>
      </c:barChart>
      <c:catAx>
        <c:axId val="38648909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118316805"/>
      </c:catAx>
      <c:valAx>
        <c:axId val="1118316805"/>
        <c:scaling>
          <c:orientation val="minMax"/>
        </c:scaling>
        <c:delete val="0"/>
        <c:axPos val="l"/>
        <c:tickLblPos val="nextTo"/>
        <c:spPr>
          <a:ln>
            <a:noFill/>
          </a:ln>
        </c:spPr>
        <c:crossAx val="386489097"/>
      </c:valAx>
    </c:plotArea>
    <c:legend>
      <c:legendPos val="b"/>
      <c:overlay val="0"/>
      <c:txPr>
        <a:bodyPr/>
        <a:lstStyle/>
        <a:p>
          <a:pPr lvl="0">
            <a:defRPr b="0" i="0" sz="1200">
              <a:solidFill>
                <a:srgbClr val="1A1A1A"/>
              </a:solidFill>
              <a:latin typeface="+mn-lt"/>
            </a:defRPr>
          </a:pPr>
        </a:p>
      </c:txPr>
    </c:legend>
    <c:plotVisOnly val="1"/>
  </c:chart>
</c:chartSpace>
</file>

<file path=xl/charts/chart9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EXPULSION'!$M$3:$V$3</c:f>
            </c:strRef>
          </c:cat>
          <c:val>
            <c:numRef>
              <c:f>'Q3 SUSPENSION AND EXPULSION'!$M$9:$V$9</c:f>
              <c:numCache/>
            </c:numRef>
          </c:val>
        </c:ser>
        <c:ser>
          <c:idx val="1"/>
          <c:order val="1"/>
          <c:tx>
            <c:v>Expulsions</c:v>
          </c:tx>
          <c:spPr>
            <a:solidFill>
              <a:schemeClr val="accent2"/>
            </a:solidFill>
            <a:ln cmpd="sng">
              <a:noFill/>
            </a:ln>
          </c:spPr>
          <c:invertIfNegative val="0"/>
          <c:cat>
            <c:strRef>
              <c:f>'Q3 SUSPENSION AND EXPULSION'!$M$3:$V$3</c:f>
            </c:strRef>
          </c:cat>
          <c:val>
            <c:numRef>
              <c:f>'Q3 SUSPENSION AND EXPULSION'!$M$16:$V$16</c:f>
              <c:numCache/>
            </c:numRef>
          </c:val>
        </c:ser>
        <c:axId val="213758005"/>
        <c:axId val="1410571596"/>
      </c:barChart>
      <c:catAx>
        <c:axId val="21375800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410571596"/>
      </c:catAx>
      <c:valAx>
        <c:axId val="141057159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13758005"/>
      </c:valAx>
    </c:plotArea>
    <c:legend>
      <c:legendPos val="b"/>
      <c:overlay val="0"/>
      <c:txPr>
        <a:bodyPr/>
        <a:lstStyle/>
        <a:p>
          <a:pPr lvl="0">
            <a:defRPr b="0" i="0" sz="1200">
              <a:solidFill>
                <a:srgbClr val="1A1A1A"/>
              </a:solidFill>
              <a:latin typeface="+mn-lt"/>
            </a:defRPr>
          </a:pPr>
        </a:p>
      </c:txPr>
    </c:legend>
    <c:plotVisOnly val="1"/>
  </c:chart>
</c:chartSpace>
</file>

<file path=xl/charts/chart9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EXPULSION'!$C$3:$I$3</c:f>
            </c:strRef>
          </c:cat>
          <c:val>
            <c:numRef>
              <c:f>'Q3 SUSPENSION AND EXPULSION'!$C$12:$I$12</c:f>
              <c:numCache/>
            </c:numRef>
          </c:val>
        </c:ser>
        <c:ser>
          <c:idx val="1"/>
          <c:order val="1"/>
          <c:invertIfNegative val="0"/>
          <c:cat>
            <c:strRef>
              <c:f>'Q3 SUSPENSION AND EXPULSION'!$C$3:$I$3</c:f>
            </c:strRef>
          </c:cat>
          <c:val>
            <c:numRef>
              <c:f>'Q3 SUSPENSION AND EXPULSION'!$C$21:$I$21</c:f>
              <c:numCache/>
            </c:numRef>
          </c:val>
        </c:ser>
        <c:axId val="1014432773"/>
        <c:axId val="1905645033"/>
      </c:barChart>
      <c:catAx>
        <c:axId val="101443277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05645033"/>
      </c:catAx>
      <c:valAx>
        <c:axId val="1905645033"/>
        <c:scaling>
          <c:orientation val="minMax"/>
        </c:scaling>
        <c:delete val="0"/>
        <c:axPos val="b"/>
        <c:tickLblPos val="nextTo"/>
        <c:spPr>
          <a:ln>
            <a:noFill/>
          </a:ln>
        </c:spPr>
        <c:crossAx val="101443277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9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'Q3 SUSPENSION AND EXPULSION'!$C$3:$I$3</c:f>
            </c:strRef>
          </c:cat>
          <c:val>
            <c:numRef>
              <c:f>'Q3 SUSPENSION AND EXPULSION'!$C$14:$H$14</c:f>
              <c:numCache/>
            </c:numRef>
          </c:val>
        </c:ser>
        <c:ser>
          <c:idx val="1"/>
          <c:order val="1"/>
          <c:invertIfNegative val="0"/>
          <c:cat>
            <c:strRef>
              <c:f>'Q3 SUSPENSION AND EXPULSION'!$C$3:$I$3</c:f>
            </c:strRef>
          </c:cat>
          <c:val>
            <c:numRef>
              <c:f>'Q3 SUSPENSION AND EXPULSION'!$C$23:$H$23</c:f>
              <c:numCache/>
            </c:numRef>
          </c:val>
        </c:ser>
        <c:axId val="1127313859"/>
        <c:axId val="482784964"/>
      </c:barChart>
      <c:catAx>
        <c:axId val="112731385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82784964"/>
      </c:catAx>
      <c:valAx>
        <c:axId val="482784964"/>
        <c:scaling>
          <c:orientation val="minMax"/>
        </c:scaling>
        <c:delete val="0"/>
        <c:axPos val="b"/>
        <c:tickLblPos val="nextTo"/>
        <c:spPr>
          <a:ln>
            <a:noFill/>
          </a:ln>
        </c:spPr>
        <c:crossAx val="112731385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9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'Q3 SUSPENSION AND EXPULSION'!$C$3:$I$3</c:f>
            </c:strRef>
          </c:cat>
          <c:val>
            <c:numRef>
              <c:f>'Q3 SUSPENSION AND EXPULSION'!$C$7:$I$7</c:f>
              <c:numCache/>
            </c:numRef>
          </c:val>
        </c:ser>
        <c:ser>
          <c:idx val="1"/>
          <c:order val="1"/>
          <c:invertIfNegative val="0"/>
          <c:cat>
            <c:strRef>
              <c:f>'Q3 SUSPENSION AND EXPULSION'!$C$3:$I$3</c:f>
            </c:strRef>
          </c:cat>
          <c:val>
            <c:numRef>
              <c:f>'Q3 SUSPENSION AND EXPULSION'!$C$16:$I$16</c:f>
              <c:numCache/>
            </c:numRef>
          </c:val>
        </c:ser>
        <c:axId val="978509979"/>
        <c:axId val="1557413199"/>
      </c:barChart>
      <c:catAx>
        <c:axId val="97850997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57413199"/>
      </c:catAx>
      <c:valAx>
        <c:axId val="1557413199"/>
        <c:scaling>
          <c:orientation val="minMax"/>
        </c:scaling>
        <c:delete val="0"/>
        <c:axPos val="l"/>
        <c:tickLblPos val="nextTo"/>
        <c:spPr>
          <a:ln>
            <a:noFill/>
          </a:ln>
        </c:spPr>
        <c:crossAx val="978509979"/>
      </c:valAx>
    </c:plotArea>
    <c:legend>
      <c:legendPos val="b"/>
      <c:overlay val="0"/>
      <c:txPr>
        <a:bodyPr/>
        <a:lstStyle/>
        <a:p>
          <a:pPr lvl="0">
            <a:defRPr b="0" i="0" sz="1200">
              <a:solidFill>
                <a:srgbClr val="1A1A1A"/>
              </a:solidFill>
              <a:latin typeface="+mn-lt"/>
            </a:defRPr>
          </a:pPr>
        </a:p>
      </c:txPr>
    </c:legend>
    <c:plotVisOnly val="1"/>
  </c:chart>
</c:chartSpace>
</file>

<file path=xl/charts/chart9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EXPULSION'!$C$18:$I$18</c:f>
              <c:numCache/>
            </c:numRef>
          </c:val>
        </c:ser>
        <c:axId val="370708108"/>
        <c:axId val="1871707614"/>
      </c:barChart>
      <c:catAx>
        <c:axId val="37070810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71707614"/>
      </c:catAx>
      <c:valAx>
        <c:axId val="187170761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70708108"/>
      </c:valAx>
    </c:plotArea>
    <c:legend>
      <c:legendPos val="b"/>
      <c:overlay val="0"/>
      <c:txPr>
        <a:bodyPr/>
        <a:lstStyle/>
        <a:p>
          <a:pPr lvl="0">
            <a:defRPr b="0" i="0" sz="1200">
              <a:solidFill>
                <a:srgbClr val="1A1A1A"/>
              </a:solidFill>
              <a:latin typeface="+mn-lt"/>
            </a:defRPr>
          </a:pPr>
        </a:p>
      </c:txPr>
    </c:legend>
    <c:plotVisOnly val="1"/>
  </c:chart>
</c:chartSpace>
</file>

<file path=xl/charts/chart9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2034284048"/>
        <c:axId val="464689839"/>
      </c:barChart>
      <c:catAx>
        <c:axId val="203428404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464689839"/>
      </c:catAx>
      <c:valAx>
        <c:axId val="464689839"/>
        <c:scaling>
          <c:orientation val="minMax"/>
        </c:scaling>
        <c:delete val="0"/>
        <c:axPos val="b"/>
        <c:tickLblPos val="nextTo"/>
        <c:spPr>
          <a:ln>
            <a:noFill/>
          </a:ln>
        </c:spPr>
        <c:crossAx val="203428404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0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668721516"/>
        <c:axId val="103503927"/>
      </c:barChart>
      <c:catAx>
        <c:axId val="66872151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3503927"/>
      </c:catAx>
      <c:valAx>
        <c:axId val="10350392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68721516"/>
      </c:valAx>
    </c:plotArea>
    <c:legend>
      <c:legendPos val="b"/>
      <c:overlay val="0"/>
      <c:txPr>
        <a:bodyPr/>
        <a:lstStyle/>
        <a:p>
          <a:pPr lvl="0">
            <a:defRPr b="0" i="0" sz="1200">
              <a:solidFill>
                <a:srgbClr val="1A1A1A"/>
              </a:solidFill>
              <a:latin typeface="+mn-lt"/>
            </a:defRPr>
          </a:pPr>
        </a:p>
      </c:txPr>
    </c:legend>
    <c:plotVisOnly val="1"/>
  </c:chart>
</c:chartSpace>
</file>

<file path=xl/charts/chart10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778382986"/>
        <c:axId val="1188170276"/>
      </c:barChart>
      <c:catAx>
        <c:axId val="177838298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188170276"/>
      </c:catAx>
      <c:valAx>
        <c:axId val="118817027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78382986"/>
      </c:valAx>
    </c:plotArea>
    <c:legend>
      <c:legendPos val="b"/>
      <c:overlay val="0"/>
      <c:txPr>
        <a:bodyPr/>
        <a:lstStyle/>
        <a:p>
          <a:pPr lvl="0">
            <a:defRPr b="0" i="0" sz="1200">
              <a:solidFill>
                <a:srgbClr val="1A1A1A"/>
              </a:solidFill>
              <a:latin typeface="+mn-lt"/>
            </a:defRPr>
          </a:pPr>
        </a:p>
      </c:txPr>
    </c:legend>
    <c:plotVisOnly val="1"/>
  </c:chart>
</c:chartSpace>
</file>

<file path=xl/charts/chart10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595233979"/>
        <c:axId val="1071497559"/>
      </c:barChart>
      <c:catAx>
        <c:axId val="59523397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71497559"/>
      </c:catAx>
      <c:valAx>
        <c:axId val="1071497559"/>
        <c:scaling>
          <c:orientation val="minMax"/>
        </c:scaling>
        <c:delete val="0"/>
        <c:axPos val="b"/>
        <c:tickLblPos val="nextTo"/>
        <c:spPr>
          <a:ln>
            <a:noFill/>
          </a:ln>
        </c:spPr>
        <c:crossAx val="59523397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0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441132190"/>
        <c:axId val="725962732"/>
      </c:barChart>
      <c:catAx>
        <c:axId val="44113219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25962732"/>
      </c:catAx>
      <c:valAx>
        <c:axId val="725962732"/>
        <c:scaling>
          <c:orientation val="minMax"/>
        </c:scaling>
        <c:delete val="0"/>
        <c:axPos val="b"/>
        <c:tickLblPos val="nextTo"/>
        <c:spPr>
          <a:ln>
            <a:noFill/>
          </a:ln>
        </c:spPr>
        <c:crossAx val="44113219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0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633795984"/>
        <c:axId val="375804685"/>
      </c:barChart>
      <c:catAx>
        <c:axId val="63379598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75804685"/>
      </c:catAx>
      <c:valAx>
        <c:axId val="37580468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33795984"/>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10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2034596313"/>
        <c:axId val="2079336698"/>
      </c:barChart>
      <c:catAx>
        <c:axId val="203459631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79336698"/>
      </c:catAx>
      <c:valAx>
        <c:axId val="207933669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34596313"/>
      </c:valAx>
    </c:plotArea>
    <c:legend>
      <c:legendPos val="b"/>
      <c:overlay val="0"/>
      <c:txPr>
        <a:bodyPr/>
        <a:lstStyle/>
        <a:p>
          <a:pPr lvl="0">
            <a:defRPr b="0" i="0" sz="1200">
              <a:solidFill>
                <a:srgbClr val="1A1A1A"/>
              </a:solidFill>
              <a:latin typeface="+mn-lt"/>
            </a:defRPr>
          </a:pPr>
        </a:p>
      </c:txPr>
    </c:legend>
    <c:plotVisOnly val="1"/>
  </c:chart>
</c:chartSpace>
</file>

<file path=xl/charts/chart10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2085858013"/>
        <c:axId val="80322328"/>
      </c:barChart>
      <c:catAx>
        <c:axId val="208585801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80322328"/>
      </c:catAx>
      <c:valAx>
        <c:axId val="80322328"/>
        <c:scaling>
          <c:orientation val="minMax"/>
        </c:scaling>
        <c:delete val="0"/>
        <c:axPos val="b"/>
        <c:tickLblPos val="nextTo"/>
        <c:spPr>
          <a:ln>
            <a:noFill/>
          </a:ln>
        </c:spPr>
        <c:crossAx val="208585801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0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937099562"/>
        <c:axId val="766379679"/>
      </c:barChart>
      <c:catAx>
        <c:axId val="93709956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66379679"/>
      </c:catAx>
      <c:valAx>
        <c:axId val="766379679"/>
        <c:scaling>
          <c:orientation val="minMax"/>
        </c:scaling>
        <c:delete val="0"/>
        <c:axPos val="l"/>
        <c:tickLblPos val="nextTo"/>
        <c:spPr>
          <a:ln>
            <a:noFill/>
          </a:ln>
        </c:spPr>
        <c:crossAx val="937099562"/>
      </c:valAx>
    </c:plotArea>
    <c:legend>
      <c:legendPos val="b"/>
      <c:overlay val="0"/>
      <c:txPr>
        <a:bodyPr/>
        <a:lstStyle/>
        <a:p>
          <a:pPr lvl="0">
            <a:defRPr b="0" i="0" sz="1200">
              <a:solidFill>
                <a:srgbClr val="1A1A1A"/>
              </a:solidFill>
              <a:latin typeface="+mn-lt"/>
            </a:defRPr>
          </a:pPr>
        </a:p>
      </c:txPr>
    </c:legend>
    <c:plotVisOnly val="1"/>
  </c:chart>
</c:chartSpace>
</file>

<file path=xl/charts/chart10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147735354"/>
        <c:axId val="1013550257"/>
      </c:barChart>
      <c:catAx>
        <c:axId val="114773535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13550257"/>
      </c:catAx>
      <c:valAx>
        <c:axId val="101355025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47735354"/>
      </c:valAx>
    </c:plotArea>
    <c:legend>
      <c:legendPos val="b"/>
      <c:overlay val="0"/>
      <c:txPr>
        <a:bodyPr/>
        <a:lstStyle/>
        <a:p>
          <a:pPr lvl="0">
            <a:defRPr b="0" i="0" sz="1200">
              <a:solidFill>
                <a:srgbClr val="1A1A1A"/>
              </a:solidFill>
              <a:latin typeface="+mn-lt"/>
            </a:defRPr>
          </a:pPr>
        </a:p>
      </c:txPr>
    </c:legend>
    <c:plotVisOnly val="1"/>
  </c:chart>
</c:chartSpace>
</file>

<file path=xl/charts/chart10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819903358"/>
        <c:axId val="761462370"/>
      </c:barChart>
      <c:catAx>
        <c:axId val="181990335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61462370"/>
      </c:catAx>
      <c:valAx>
        <c:axId val="761462370"/>
        <c:scaling>
          <c:orientation val="minMax"/>
        </c:scaling>
        <c:delete val="0"/>
        <c:axPos val="b"/>
        <c:tickLblPos val="nextTo"/>
        <c:spPr>
          <a:ln>
            <a:noFill/>
          </a:ln>
        </c:spPr>
        <c:crossAx val="181990335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452007624"/>
        <c:axId val="1559114241"/>
      </c:barChart>
      <c:catAx>
        <c:axId val="45200762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59114241"/>
      </c:catAx>
      <c:valAx>
        <c:axId val="1559114241"/>
        <c:scaling>
          <c:orientation val="minMax"/>
        </c:scaling>
        <c:delete val="0"/>
        <c:axPos val="b"/>
        <c:tickLblPos val="nextTo"/>
        <c:spPr>
          <a:ln>
            <a:noFill/>
          </a:ln>
        </c:spPr>
        <c:crossAx val="45200762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500223294"/>
        <c:axId val="392488774"/>
      </c:barChart>
      <c:catAx>
        <c:axId val="50022329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92488774"/>
      </c:catAx>
      <c:valAx>
        <c:axId val="392488774"/>
        <c:scaling>
          <c:orientation val="minMax"/>
        </c:scaling>
        <c:delete val="0"/>
        <c:axPos val="l"/>
        <c:tickLblPos val="nextTo"/>
        <c:spPr>
          <a:ln>
            <a:noFill/>
          </a:ln>
        </c:spPr>
        <c:crossAx val="500223294"/>
      </c:valAx>
    </c:plotArea>
    <c:legend>
      <c:legendPos val="b"/>
      <c:overlay val="0"/>
      <c:txPr>
        <a:bodyPr/>
        <a:lstStyle/>
        <a:p>
          <a:pPr lvl="0">
            <a:defRPr b="0" i="0" sz="1200">
              <a:solidFill>
                <a:srgbClr val="1A1A1A"/>
              </a:solidFill>
              <a:latin typeface="+mn-lt"/>
            </a:defRPr>
          </a:pPr>
        </a:p>
      </c:txPr>
    </c:legend>
    <c:plotVisOnly val="1"/>
  </c:chart>
</c:chartSpace>
</file>

<file path=xl/charts/chart1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598488301"/>
        <c:axId val="875851614"/>
      </c:barChart>
      <c:catAx>
        <c:axId val="59848830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75851614"/>
      </c:catAx>
      <c:valAx>
        <c:axId val="87585161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98488301"/>
      </c:valAx>
    </c:plotArea>
    <c:legend>
      <c:legendPos val="b"/>
      <c:overlay val="0"/>
      <c:txPr>
        <a:bodyPr/>
        <a:lstStyle/>
        <a:p>
          <a:pPr lvl="0">
            <a:defRPr b="0" i="0" sz="1200">
              <a:solidFill>
                <a:srgbClr val="1A1A1A"/>
              </a:solidFill>
              <a:latin typeface="+mn-lt"/>
            </a:defRPr>
          </a:pPr>
        </a:p>
      </c:txPr>
    </c:legend>
    <c:plotVisOnly val="1"/>
  </c:chart>
</c:chartSpace>
</file>

<file path=xl/charts/chart1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761173564"/>
        <c:axId val="38087143"/>
      </c:barChart>
      <c:catAx>
        <c:axId val="76117356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38087143"/>
      </c:catAx>
      <c:valAx>
        <c:axId val="38087143"/>
        <c:scaling>
          <c:orientation val="minMax"/>
        </c:scaling>
        <c:delete val="0"/>
        <c:axPos val="b"/>
        <c:tickLblPos val="nextTo"/>
        <c:spPr>
          <a:ln>
            <a:noFill/>
          </a:ln>
        </c:spPr>
        <c:crossAx val="76117356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850605638"/>
        <c:axId val="1887277116"/>
      </c:barChart>
      <c:catAx>
        <c:axId val="85060563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87277116"/>
      </c:catAx>
      <c:valAx>
        <c:axId val="188727711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50605638"/>
      </c:valAx>
    </c:plotArea>
    <c:legend>
      <c:legendPos val="b"/>
      <c:overlay val="0"/>
      <c:txPr>
        <a:bodyPr/>
        <a:lstStyle/>
        <a:p>
          <a:pPr lvl="0">
            <a:defRPr b="0" i="0" sz="1200">
              <a:solidFill>
                <a:srgbClr val="1A1A1A"/>
              </a:solidFill>
              <a:latin typeface="+mn-lt"/>
            </a:defRPr>
          </a:pPr>
        </a:p>
      </c:txPr>
    </c:legend>
    <c:plotVisOnly val="1"/>
  </c:chart>
</c:chartSpace>
</file>

<file path=xl/charts/chart1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840906822"/>
        <c:axId val="665918749"/>
      </c:barChart>
      <c:catAx>
        <c:axId val="84090682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65918749"/>
      </c:catAx>
      <c:valAx>
        <c:axId val="66591874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40906822"/>
      </c:valAx>
    </c:plotArea>
    <c:legend>
      <c:legendPos val="b"/>
      <c:overlay val="0"/>
      <c:txPr>
        <a:bodyPr/>
        <a:lstStyle/>
        <a:p>
          <a:pPr lvl="0">
            <a:defRPr b="0" i="0" sz="1200">
              <a:solidFill>
                <a:srgbClr val="1A1A1A"/>
              </a:solidFill>
              <a:latin typeface="+mn-lt"/>
            </a:defRPr>
          </a:pPr>
        </a:p>
      </c:txPr>
    </c:legend>
    <c:plotVisOnly val="1"/>
  </c:chart>
</c:chartSpace>
</file>

<file path=xl/charts/chart11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875998632"/>
        <c:axId val="1204411620"/>
      </c:barChart>
      <c:catAx>
        <c:axId val="187599863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04411620"/>
      </c:catAx>
      <c:valAx>
        <c:axId val="1204411620"/>
        <c:scaling>
          <c:orientation val="minMax"/>
        </c:scaling>
        <c:delete val="0"/>
        <c:axPos val="b"/>
        <c:tickLblPos val="nextTo"/>
        <c:spPr>
          <a:ln>
            <a:noFill/>
          </a:ln>
        </c:spPr>
        <c:crossAx val="187599863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1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775428195"/>
        <c:axId val="1068518187"/>
      </c:barChart>
      <c:catAx>
        <c:axId val="177542819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68518187"/>
      </c:catAx>
      <c:valAx>
        <c:axId val="1068518187"/>
        <c:scaling>
          <c:orientation val="minMax"/>
        </c:scaling>
        <c:delete val="0"/>
        <c:axPos val="b"/>
        <c:tickLblPos val="nextTo"/>
        <c:spPr>
          <a:ln>
            <a:noFill/>
          </a:ln>
        </c:spPr>
        <c:crossAx val="177542819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1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249058532"/>
        <c:axId val="125516780"/>
      </c:barChart>
      <c:catAx>
        <c:axId val="124905853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5516780"/>
      </c:catAx>
      <c:valAx>
        <c:axId val="12551678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49058532"/>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11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912592702"/>
        <c:axId val="1485084601"/>
      </c:barChart>
      <c:catAx>
        <c:axId val="91259270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85084601"/>
      </c:catAx>
      <c:valAx>
        <c:axId val="148508460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12592702"/>
      </c:valAx>
    </c:plotArea>
    <c:legend>
      <c:legendPos val="b"/>
      <c:overlay val="0"/>
      <c:txPr>
        <a:bodyPr/>
        <a:lstStyle/>
        <a:p>
          <a:pPr lvl="0">
            <a:defRPr b="0" i="0" sz="1200">
              <a:solidFill>
                <a:srgbClr val="1A1A1A"/>
              </a:solidFill>
              <a:latin typeface="+mn-lt"/>
            </a:defRPr>
          </a:pPr>
        </a:p>
      </c:txPr>
    </c:legend>
    <c:plotVisOnly val="1"/>
  </c:chart>
</c:chartSpace>
</file>

<file path=xl/charts/chart12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499089889"/>
        <c:axId val="1779581041"/>
      </c:barChart>
      <c:catAx>
        <c:axId val="149908988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779581041"/>
      </c:catAx>
      <c:valAx>
        <c:axId val="1779581041"/>
        <c:scaling>
          <c:orientation val="minMax"/>
        </c:scaling>
        <c:delete val="0"/>
        <c:axPos val="b"/>
        <c:tickLblPos val="nextTo"/>
        <c:spPr>
          <a:ln>
            <a:noFill/>
          </a:ln>
        </c:spPr>
        <c:crossAx val="149908988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2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214896498"/>
        <c:axId val="393720766"/>
      </c:barChart>
      <c:catAx>
        <c:axId val="121489649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93720766"/>
      </c:catAx>
      <c:valAx>
        <c:axId val="393720766"/>
        <c:scaling>
          <c:orientation val="minMax"/>
        </c:scaling>
        <c:delete val="0"/>
        <c:axPos val="l"/>
        <c:tickLblPos val="nextTo"/>
        <c:spPr>
          <a:ln>
            <a:noFill/>
          </a:ln>
        </c:spPr>
        <c:crossAx val="1214896498"/>
      </c:valAx>
    </c:plotArea>
    <c:legend>
      <c:legendPos val="b"/>
      <c:overlay val="0"/>
      <c:txPr>
        <a:bodyPr/>
        <a:lstStyle/>
        <a:p>
          <a:pPr lvl="0">
            <a:defRPr b="0" i="0" sz="1200">
              <a:solidFill>
                <a:srgbClr val="1A1A1A"/>
              </a:solidFill>
              <a:latin typeface="+mn-lt"/>
            </a:defRPr>
          </a:pPr>
        </a:p>
      </c:txPr>
    </c:legend>
    <c:plotVisOnly val="1"/>
  </c:chart>
</c:chartSpace>
</file>

<file path=xl/charts/chart12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2095581550"/>
        <c:axId val="839610977"/>
      </c:barChart>
      <c:catAx>
        <c:axId val="209558155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839610977"/>
      </c:catAx>
      <c:valAx>
        <c:axId val="83961097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95581550"/>
      </c:valAx>
    </c:plotArea>
    <c:legend>
      <c:legendPos val="b"/>
      <c:overlay val="0"/>
      <c:txPr>
        <a:bodyPr/>
        <a:lstStyle/>
        <a:p>
          <a:pPr lvl="0">
            <a:defRPr b="0" i="0" sz="1200">
              <a:solidFill>
                <a:srgbClr val="1A1A1A"/>
              </a:solidFill>
              <a:latin typeface="+mn-lt"/>
            </a:defRPr>
          </a:pPr>
        </a:p>
      </c:txPr>
    </c:legend>
    <c:plotVisOnly val="1"/>
  </c:chart>
</c:chartSpace>
</file>

<file path=xl/charts/chart12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903408341"/>
        <c:axId val="175693727"/>
      </c:barChart>
      <c:catAx>
        <c:axId val="90340834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5693727"/>
      </c:catAx>
      <c:valAx>
        <c:axId val="175693727"/>
        <c:scaling>
          <c:orientation val="minMax"/>
        </c:scaling>
        <c:delete val="0"/>
        <c:axPos val="b"/>
        <c:tickLblPos val="nextTo"/>
        <c:spPr>
          <a:ln>
            <a:noFill/>
          </a:ln>
        </c:spPr>
        <c:crossAx val="90340834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2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08260250"/>
        <c:axId val="2109615327"/>
      </c:barChart>
      <c:catAx>
        <c:axId val="10826025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09615327"/>
      </c:catAx>
      <c:valAx>
        <c:axId val="2109615327"/>
        <c:scaling>
          <c:orientation val="minMax"/>
        </c:scaling>
        <c:delete val="0"/>
        <c:axPos val="b"/>
        <c:tickLblPos val="nextTo"/>
        <c:spPr>
          <a:ln>
            <a:noFill/>
          </a:ln>
        </c:spPr>
        <c:crossAx val="10826025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2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282861570"/>
        <c:axId val="1682201786"/>
      </c:barChart>
      <c:catAx>
        <c:axId val="128286157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82201786"/>
      </c:catAx>
      <c:valAx>
        <c:axId val="1682201786"/>
        <c:scaling>
          <c:orientation val="minMax"/>
        </c:scaling>
        <c:delete val="0"/>
        <c:axPos val="l"/>
        <c:tickLblPos val="nextTo"/>
        <c:spPr>
          <a:ln>
            <a:noFill/>
          </a:ln>
        </c:spPr>
        <c:crossAx val="1282861570"/>
      </c:valAx>
    </c:plotArea>
    <c:legend>
      <c:legendPos val="b"/>
      <c:overlay val="0"/>
      <c:txPr>
        <a:bodyPr/>
        <a:lstStyle/>
        <a:p>
          <a:pPr lvl="0">
            <a:defRPr b="0" i="0" sz="1200">
              <a:solidFill>
                <a:srgbClr val="1A1A1A"/>
              </a:solidFill>
              <a:latin typeface="+mn-lt"/>
            </a:defRPr>
          </a:pPr>
        </a:p>
      </c:txPr>
    </c:legend>
    <c:plotVisOnly val="1"/>
  </c:chart>
</c:chartSpace>
</file>

<file path=xl/charts/chart12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675242853"/>
        <c:axId val="471424549"/>
      </c:barChart>
      <c:catAx>
        <c:axId val="167524285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71424549"/>
      </c:catAx>
      <c:valAx>
        <c:axId val="47142454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75242853"/>
      </c:valAx>
    </c:plotArea>
    <c:legend>
      <c:legendPos val="b"/>
      <c:overlay val="0"/>
      <c:txPr>
        <a:bodyPr/>
        <a:lstStyle/>
        <a:p>
          <a:pPr lvl="0">
            <a:defRPr b="0" i="0" sz="1200">
              <a:solidFill>
                <a:srgbClr val="1A1A1A"/>
              </a:solidFill>
              <a:latin typeface="+mn-lt"/>
            </a:defRPr>
          </a:pPr>
        </a:p>
      </c:txPr>
    </c:legend>
    <c:plotVisOnly val="1"/>
  </c:chart>
</c:chartSpace>
</file>

<file path=xl/charts/chart12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28507845"/>
        <c:axId val="1805596521"/>
      </c:barChart>
      <c:catAx>
        <c:axId val="2850784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805596521"/>
      </c:catAx>
      <c:valAx>
        <c:axId val="1805596521"/>
        <c:scaling>
          <c:orientation val="minMax"/>
        </c:scaling>
        <c:delete val="0"/>
        <c:axPos val="b"/>
        <c:tickLblPos val="nextTo"/>
        <c:spPr>
          <a:ln>
            <a:noFill/>
          </a:ln>
        </c:spPr>
        <c:crossAx val="2850784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2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827362709"/>
        <c:axId val="1238259348"/>
      </c:barChart>
      <c:catAx>
        <c:axId val="182736270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38259348"/>
      </c:catAx>
      <c:valAx>
        <c:axId val="123825934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27362709"/>
      </c:valAx>
    </c:plotArea>
    <c:legend>
      <c:legendPos val="b"/>
      <c:overlay val="0"/>
      <c:txPr>
        <a:bodyPr/>
        <a:lstStyle/>
        <a:p>
          <a:pPr lvl="0">
            <a:defRPr b="0" i="0" sz="1200">
              <a:solidFill>
                <a:srgbClr val="1A1A1A"/>
              </a:solidFill>
              <a:latin typeface="+mn-lt"/>
            </a:defRPr>
          </a:pPr>
        </a:p>
      </c:txPr>
    </c:legend>
    <c:plotVisOnly val="1"/>
  </c:chart>
</c:chartSpace>
</file>

<file path=xl/charts/chart12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114739517"/>
        <c:axId val="791563036"/>
      </c:barChart>
      <c:catAx>
        <c:axId val="111473951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91563036"/>
      </c:catAx>
      <c:valAx>
        <c:axId val="79156303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14739517"/>
      </c:valAx>
    </c:plotArea>
    <c:legend>
      <c:legendPos val="b"/>
      <c:overlay val="0"/>
      <c:txPr>
        <a:bodyPr/>
        <a:lstStyle/>
        <a:p>
          <a:pPr lvl="0">
            <a:defRPr b="0" i="0" sz="1200">
              <a:solidFill>
                <a:srgbClr val="1A1A1A"/>
              </a:solidFill>
              <a:latin typeface="+mn-lt"/>
            </a:defRPr>
          </a:pPr>
        </a:p>
      </c:txPr>
    </c:legend>
    <c:plotVisOnly val="1"/>
  </c:chart>
</c:chartSpace>
</file>

<file path=xl/charts/chart13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851312636"/>
        <c:axId val="1345035937"/>
      </c:barChart>
      <c:catAx>
        <c:axId val="85131263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45035937"/>
      </c:catAx>
      <c:valAx>
        <c:axId val="1345035937"/>
        <c:scaling>
          <c:orientation val="minMax"/>
        </c:scaling>
        <c:delete val="0"/>
        <c:axPos val="b"/>
        <c:tickLblPos val="nextTo"/>
        <c:spPr>
          <a:ln>
            <a:noFill/>
          </a:ln>
        </c:spPr>
        <c:crossAx val="85131263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3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442877848"/>
        <c:axId val="1001882629"/>
      </c:barChart>
      <c:catAx>
        <c:axId val="144287784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01882629"/>
      </c:catAx>
      <c:valAx>
        <c:axId val="1001882629"/>
        <c:scaling>
          <c:orientation val="minMax"/>
        </c:scaling>
        <c:delete val="0"/>
        <c:axPos val="b"/>
        <c:tickLblPos val="nextTo"/>
        <c:spPr>
          <a:ln>
            <a:noFill/>
          </a:ln>
        </c:spPr>
        <c:crossAx val="144287784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3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332699495"/>
        <c:axId val="1895681362"/>
      </c:barChart>
      <c:catAx>
        <c:axId val="33269949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95681362"/>
      </c:catAx>
      <c:valAx>
        <c:axId val="189568136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32699495"/>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13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659388460"/>
        <c:axId val="857427502"/>
      </c:barChart>
      <c:catAx>
        <c:axId val="65938846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57427502"/>
      </c:catAx>
      <c:valAx>
        <c:axId val="85742750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59388460"/>
      </c:valAx>
    </c:plotArea>
    <c:legend>
      <c:legendPos val="b"/>
      <c:overlay val="0"/>
      <c:txPr>
        <a:bodyPr/>
        <a:lstStyle/>
        <a:p>
          <a:pPr lvl="0">
            <a:defRPr b="0" i="0" sz="1200">
              <a:solidFill>
                <a:srgbClr val="1A1A1A"/>
              </a:solidFill>
              <a:latin typeface="+mn-lt"/>
            </a:defRPr>
          </a:pPr>
        </a:p>
      </c:txPr>
    </c:legend>
    <c:plotVisOnly val="1"/>
  </c:chart>
</c:chartSpace>
</file>

<file path=xl/charts/chart13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'ANNUAL SUSPENSION &amp; EXPULSION '!$M$3:$V$3</c:f>
            </c:strRef>
          </c:cat>
          <c:val>
            <c:numRef>
              <c:f>'ANNUAL SUSPENSION &amp; EXPULSION '!$M$12:$V$12</c:f>
              <c:numCache/>
            </c:numRef>
          </c:val>
        </c:ser>
        <c:ser>
          <c:idx val="1"/>
          <c:order val="1"/>
          <c:invertIfNegative val="0"/>
          <c:cat>
            <c:strRef>
              <c:f>'ANNUAL SUSPENSION &amp; EXPULSION '!$M$3:$V$3</c:f>
            </c:strRef>
          </c:cat>
          <c:val>
            <c:numRef>
              <c:f>'ANNUAL SUSPENSION &amp; EXPULSION '!$M$19:$V$19</c:f>
              <c:numCache/>
            </c:numRef>
          </c:val>
        </c:ser>
        <c:axId val="1851421894"/>
        <c:axId val="129051548"/>
      </c:barChart>
      <c:catAx>
        <c:axId val="185142189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29051548"/>
      </c:catAx>
      <c:valAx>
        <c:axId val="129051548"/>
        <c:scaling>
          <c:orientation val="minMax"/>
        </c:scaling>
        <c:delete val="0"/>
        <c:axPos val="b"/>
        <c:tickLblPos val="nextTo"/>
        <c:spPr>
          <a:ln>
            <a:noFill/>
          </a:ln>
        </c:spPr>
        <c:crossAx val="185142189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3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'ANNUAL SUSPENSION &amp; EXPULSION '!$M$3:$V$3</c:f>
            </c:strRef>
          </c:cat>
          <c:val>
            <c:numRef>
              <c:f>'ANNUAL SUSPENSION &amp; EXPULSION '!$M$7:$V$7</c:f>
              <c:numCache/>
            </c:numRef>
          </c:val>
        </c:ser>
        <c:ser>
          <c:idx val="1"/>
          <c:order val="1"/>
          <c:invertIfNegative val="0"/>
          <c:cat>
            <c:strRef>
              <c:f>'ANNUAL SUSPENSION &amp; EXPULSION '!$M$3:$V$3</c:f>
            </c:strRef>
          </c:cat>
          <c:val>
            <c:numRef>
              <c:f>'ANNUAL SUSPENSION &amp; EXPULSION '!$M$14:$V$14</c:f>
              <c:numCache/>
            </c:numRef>
          </c:val>
        </c:ser>
        <c:axId val="1849235051"/>
        <c:axId val="997959766"/>
      </c:barChart>
      <c:catAx>
        <c:axId val="184923505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97959766"/>
      </c:catAx>
      <c:valAx>
        <c:axId val="997959766"/>
        <c:scaling>
          <c:orientation val="minMax"/>
        </c:scaling>
        <c:delete val="0"/>
        <c:axPos val="l"/>
        <c:tickLblPos val="nextTo"/>
        <c:spPr>
          <a:ln>
            <a:noFill/>
          </a:ln>
        </c:spPr>
        <c:crossAx val="1849235051"/>
      </c:valAx>
    </c:plotArea>
    <c:legend>
      <c:legendPos val="b"/>
      <c:overlay val="0"/>
      <c:txPr>
        <a:bodyPr/>
        <a:lstStyle/>
        <a:p>
          <a:pPr lvl="0">
            <a:defRPr b="0" i="0" sz="1200">
              <a:solidFill>
                <a:srgbClr val="1A1A1A"/>
              </a:solidFill>
              <a:latin typeface="+mn-lt"/>
            </a:defRPr>
          </a:pPr>
        </a:p>
      </c:txPr>
    </c:legend>
    <c:plotVisOnly val="1"/>
  </c:chart>
</c:chartSpace>
</file>

<file path=xl/charts/chart13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'!$M$3:$V$3</c:f>
            </c:strRef>
          </c:cat>
          <c:val>
            <c:numRef>
              <c:f>'ANNUAL SUSPENSION &amp; EXPULSION '!$M$9:$V$9</c:f>
              <c:numCache/>
            </c:numRef>
          </c:val>
        </c:ser>
        <c:ser>
          <c:idx val="1"/>
          <c:order val="1"/>
          <c:tx>
            <c:v>Expulsions</c:v>
          </c:tx>
          <c:spPr>
            <a:solidFill>
              <a:schemeClr val="accent2"/>
            </a:solidFill>
            <a:ln cmpd="sng">
              <a:noFill/>
            </a:ln>
          </c:spPr>
          <c:invertIfNegative val="0"/>
          <c:cat>
            <c:strRef>
              <c:f>'ANNUAL SUSPENSION &amp; EXPULSION '!$M$3:$V$3</c:f>
            </c:strRef>
          </c:cat>
          <c:val>
            <c:numRef>
              <c:f>'ANNUAL SUSPENSION &amp; EXPULSION '!$M$16:$V$16</c:f>
              <c:numCache/>
            </c:numRef>
          </c:val>
        </c:ser>
        <c:axId val="142638035"/>
        <c:axId val="1460831150"/>
      </c:barChart>
      <c:catAx>
        <c:axId val="14263803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460831150"/>
      </c:catAx>
      <c:valAx>
        <c:axId val="146083115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2638035"/>
      </c:valAx>
    </c:plotArea>
    <c:legend>
      <c:legendPos val="b"/>
      <c:overlay val="0"/>
      <c:txPr>
        <a:bodyPr/>
        <a:lstStyle/>
        <a:p>
          <a:pPr lvl="0">
            <a:defRPr b="0" i="0" sz="1200">
              <a:solidFill>
                <a:srgbClr val="1A1A1A"/>
              </a:solidFill>
              <a:latin typeface="+mn-lt"/>
            </a:defRPr>
          </a:pPr>
        </a:p>
      </c:txPr>
    </c:legend>
    <c:plotVisOnly val="1"/>
  </c:chart>
</c:chartSpace>
</file>

<file path=xl/charts/chart13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'ANNUAL SUSPENSION &amp; EXPULSION '!$C$3:$I$3</c:f>
            </c:strRef>
          </c:cat>
          <c:val>
            <c:numRef>
              <c:f>'ANNUAL SUSPENSION &amp; EXPULSION '!$C$12:$I$12</c:f>
              <c:numCache/>
            </c:numRef>
          </c:val>
        </c:ser>
        <c:ser>
          <c:idx val="1"/>
          <c:order val="1"/>
          <c:invertIfNegative val="0"/>
          <c:cat>
            <c:strRef>
              <c:f>'ANNUAL SUSPENSION &amp; EXPULSION '!$C$3:$I$3</c:f>
            </c:strRef>
          </c:cat>
          <c:val>
            <c:numRef>
              <c:f>'ANNUAL SUSPENSION &amp; EXPULSION '!$C$21:$I$21</c:f>
              <c:numCache/>
            </c:numRef>
          </c:val>
        </c:ser>
        <c:axId val="2070934010"/>
        <c:axId val="1772435897"/>
      </c:barChart>
      <c:catAx>
        <c:axId val="207093401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72435897"/>
      </c:catAx>
      <c:valAx>
        <c:axId val="1772435897"/>
        <c:scaling>
          <c:orientation val="minMax"/>
        </c:scaling>
        <c:delete val="0"/>
        <c:axPos val="b"/>
        <c:tickLblPos val="nextTo"/>
        <c:spPr>
          <a:ln>
            <a:noFill/>
          </a:ln>
        </c:spPr>
        <c:crossAx val="207093401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3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'ANNUAL SUSPENSION &amp; EXPULSION '!$C$3:$I$3</c:f>
            </c:strRef>
          </c:cat>
          <c:val>
            <c:numRef>
              <c:f>'ANNUAL SUSPENSION &amp; EXPULSION '!$C$14:$H$14</c:f>
              <c:numCache/>
            </c:numRef>
          </c:val>
        </c:ser>
        <c:ser>
          <c:idx val="1"/>
          <c:order val="1"/>
          <c:invertIfNegative val="0"/>
          <c:cat>
            <c:strRef>
              <c:f>'ANNUAL SUSPENSION &amp; EXPULSION '!$C$3:$I$3</c:f>
            </c:strRef>
          </c:cat>
          <c:val>
            <c:numRef>
              <c:f>'ANNUAL SUSPENSION &amp; EXPULSION '!$C$23:$H$23</c:f>
              <c:numCache/>
            </c:numRef>
          </c:val>
        </c:ser>
        <c:axId val="707467460"/>
        <c:axId val="137250540"/>
      </c:barChart>
      <c:catAx>
        <c:axId val="70746746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7250540"/>
      </c:catAx>
      <c:valAx>
        <c:axId val="137250540"/>
        <c:scaling>
          <c:orientation val="minMax"/>
        </c:scaling>
        <c:delete val="0"/>
        <c:axPos val="b"/>
        <c:tickLblPos val="nextTo"/>
        <c:spPr>
          <a:ln>
            <a:noFill/>
          </a:ln>
        </c:spPr>
        <c:crossAx val="70746746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3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'ANNUAL SUSPENSION &amp; EXPULSION '!$C$3:$I$3</c:f>
            </c:strRef>
          </c:cat>
          <c:val>
            <c:numRef>
              <c:f>'ANNUAL SUSPENSION &amp; EXPULSION '!$C$7:$I$7</c:f>
              <c:numCache/>
            </c:numRef>
          </c:val>
        </c:ser>
        <c:ser>
          <c:idx val="1"/>
          <c:order val="1"/>
          <c:invertIfNegative val="0"/>
          <c:cat>
            <c:strRef>
              <c:f>'ANNUAL SUSPENSION &amp; EXPULSION '!$C$3:$I$3</c:f>
            </c:strRef>
          </c:cat>
          <c:val>
            <c:numRef>
              <c:f>'ANNUAL SUSPENSION &amp; EXPULSION '!$C$16:$I$16</c:f>
              <c:numCache/>
            </c:numRef>
          </c:val>
        </c:ser>
        <c:axId val="1283488669"/>
        <c:axId val="1614575557"/>
      </c:barChart>
      <c:catAx>
        <c:axId val="128348866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14575557"/>
      </c:catAx>
      <c:valAx>
        <c:axId val="1614575557"/>
        <c:scaling>
          <c:orientation val="minMax"/>
        </c:scaling>
        <c:delete val="0"/>
        <c:axPos val="l"/>
        <c:tickLblPos val="nextTo"/>
        <c:spPr>
          <a:ln>
            <a:noFill/>
          </a:ln>
        </c:spPr>
        <c:crossAx val="1283488669"/>
      </c:valAx>
    </c:plotArea>
    <c:legend>
      <c:legendPos val="b"/>
      <c:overlay val="0"/>
      <c:txPr>
        <a:bodyPr/>
        <a:lstStyle/>
        <a:p>
          <a:pPr lvl="0">
            <a:defRPr b="0" i="0" sz="1200">
              <a:solidFill>
                <a:srgbClr val="1A1A1A"/>
              </a:solidFill>
              <a:latin typeface="+mn-lt"/>
            </a:defRPr>
          </a:pPr>
        </a:p>
      </c:txPr>
    </c:legend>
    <c:plotVisOnly val="1"/>
  </c:chart>
</c:chartSpace>
</file>

<file path=xl/charts/chart14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'!$C$3:$I$3</c:f>
            </c:strRef>
          </c:cat>
          <c:val>
            <c:numRef>
              <c:f>'ANNUAL SUSPENSION &amp;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'!$C$3:$I$3</c:f>
            </c:strRef>
          </c:cat>
          <c:val>
            <c:numRef>
              <c:f>'ANNUAL SUSPENSION &amp; EXPULSION '!$C$18:$I$18</c:f>
              <c:numCache/>
            </c:numRef>
          </c:val>
        </c:ser>
        <c:axId val="1849622990"/>
        <c:axId val="180995974"/>
      </c:barChart>
      <c:catAx>
        <c:axId val="184962299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0995974"/>
      </c:catAx>
      <c:valAx>
        <c:axId val="18099597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49622990"/>
      </c:valAx>
    </c:plotArea>
    <c:legend>
      <c:legendPos val="b"/>
      <c:overlay val="0"/>
      <c:txPr>
        <a:bodyPr/>
        <a:lstStyle/>
        <a:p>
          <a:pPr lvl="0">
            <a:defRPr b="0" i="0" sz="1200">
              <a:solidFill>
                <a:srgbClr val="1A1A1A"/>
              </a:solidFill>
              <a:latin typeface="+mn-lt"/>
            </a:defRPr>
          </a:pPr>
        </a:p>
      </c:txPr>
    </c:legend>
    <c:plotVisOnly val="1"/>
  </c:chart>
</c:chartSpace>
</file>

<file path=xl/charts/chart14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295030045"/>
        <c:axId val="484000748"/>
      </c:barChart>
      <c:catAx>
        <c:axId val="129503004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484000748"/>
      </c:catAx>
      <c:valAx>
        <c:axId val="484000748"/>
        <c:scaling>
          <c:orientation val="minMax"/>
        </c:scaling>
        <c:delete val="0"/>
        <c:axPos val="b"/>
        <c:tickLblPos val="nextTo"/>
        <c:spPr>
          <a:ln>
            <a:noFill/>
          </a:ln>
        </c:spPr>
        <c:crossAx val="129503004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4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685437246"/>
        <c:axId val="1796976748"/>
      </c:barChart>
      <c:catAx>
        <c:axId val="168543724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96976748"/>
      </c:catAx>
      <c:valAx>
        <c:axId val="179697674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85437246"/>
      </c:valAx>
    </c:plotArea>
    <c:legend>
      <c:legendPos val="b"/>
      <c:overlay val="0"/>
      <c:txPr>
        <a:bodyPr/>
        <a:lstStyle/>
        <a:p>
          <a:pPr lvl="0">
            <a:defRPr b="0" i="0" sz="1200">
              <a:solidFill>
                <a:srgbClr val="1A1A1A"/>
              </a:solidFill>
              <a:latin typeface="+mn-lt"/>
            </a:defRPr>
          </a:pPr>
        </a:p>
      </c:txPr>
    </c:legend>
    <c:plotVisOnly val="1"/>
  </c:chart>
</c:chartSpace>
</file>

<file path=xl/charts/chart14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25424421"/>
        <c:axId val="2057159605"/>
      </c:barChart>
      <c:catAx>
        <c:axId val="12542442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57159605"/>
      </c:catAx>
      <c:valAx>
        <c:axId val="205715960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5424421"/>
      </c:valAx>
    </c:plotArea>
    <c:legend>
      <c:legendPos val="b"/>
      <c:overlay val="0"/>
      <c:txPr>
        <a:bodyPr/>
        <a:lstStyle/>
        <a:p>
          <a:pPr lvl="0">
            <a:defRPr b="0" i="0" sz="1200">
              <a:solidFill>
                <a:srgbClr val="1A1A1A"/>
              </a:solidFill>
              <a:latin typeface="+mn-lt"/>
            </a:defRPr>
          </a:pPr>
        </a:p>
      </c:txPr>
    </c:legend>
    <c:plotVisOnly val="1"/>
  </c:chart>
</c:chartSpace>
</file>

<file path=xl/charts/chart14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633266971"/>
        <c:axId val="1493486793"/>
      </c:barChart>
      <c:catAx>
        <c:axId val="63326697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93486793"/>
      </c:catAx>
      <c:valAx>
        <c:axId val="1493486793"/>
        <c:scaling>
          <c:orientation val="minMax"/>
        </c:scaling>
        <c:delete val="0"/>
        <c:axPos val="b"/>
        <c:tickLblPos val="nextTo"/>
        <c:spPr>
          <a:ln>
            <a:noFill/>
          </a:ln>
        </c:spPr>
        <c:crossAx val="63326697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4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104266782"/>
        <c:axId val="1373634077"/>
      </c:barChart>
      <c:catAx>
        <c:axId val="110426678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73634077"/>
      </c:catAx>
      <c:valAx>
        <c:axId val="1373634077"/>
        <c:scaling>
          <c:orientation val="minMax"/>
        </c:scaling>
        <c:delete val="0"/>
        <c:axPos val="b"/>
        <c:tickLblPos val="nextTo"/>
        <c:spPr>
          <a:ln>
            <a:noFill/>
          </a:ln>
        </c:spPr>
        <c:crossAx val="110426678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4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646856033"/>
        <c:axId val="965388521"/>
      </c:barChart>
      <c:catAx>
        <c:axId val="64685603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65388521"/>
      </c:catAx>
      <c:valAx>
        <c:axId val="96538852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46856033"/>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14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121658087"/>
        <c:axId val="1414824242"/>
      </c:barChart>
      <c:catAx>
        <c:axId val="112165808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14824242"/>
      </c:catAx>
      <c:valAx>
        <c:axId val="141482424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21658087"/>
      </c:valAx>
    </c:plotArea>
    <c:legend>
      <c:legendPos val="b"/>
      <c:overlay val="0"/>
      <c:txPr>
        <a:bodyPr/>
        <a:lstStyle/>
        <a:p>
          <a:pPr lvl="0">
            <a:defRPr b="0" i="0" sz="1200">
              <a:solidFill>
                <a:srgbClr val="1A1A1A"/>
              </a:solidFill>
              <a:latin typeface="+mn-lt"/>
            </a:defRPr>
          </a:pPr>
        </a:p>
      </c:txPr>
    </c:legend>
    <c:plotVisOnly val="1"/>
  </c:chart>
</c:chartSpace>
</file>

<file path=xl/charts/chart14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748778039"/>
        <c:axId val="1161787131"/>
      </c:barChart>
      <c:catAx>
        <c:axId val="74877803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161787131"/>
      </c:catAx>
      <c:valAx>
        <c:axId val="1161787131"/>
        <c:scaling>
          <c:orientation val="minMax"/>
        </c:scaling>
        <c:delete val="0"/>
        <c:axPos val="b"/>
        <c:tickLblPos val="nextTo"/>
        <c:spPr>
          <a:ln>
            <a:noFill/>
          </a:ln>
        </c:spPr>
        <c:crossAx val="74877803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4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256985257"/>
        <c:axId val="1537317231"/>
      </c:barChart>
      <c:catAx>
        <c:axId val="25698525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37317231"/>
      </c:catAx>
      <c:valAx>
        <c:axId val="1537317231"/>
        <c:scaling>
          <c:orientation val="minMax"/>
        </c:scaling>
        <c:delete val="0"/>
        <c:axPos val="l"/>
        <c:tickLblPos val="nextTo"/>
        <c:spPr>
          <a:ln>
            <a:noFill/>
          </a:ln>
        </c:spPr>
        <c:crossAx val="256985257"/>
      </c:valAx>
    </c:plotArea>
    <c:legend>
      <c:legendPos val="b"/>
      <c:overlay val="0"/>
      <c:txPr>
        <a:bodyPr/>
        <a:lstStyle/>
        <a:p>
          <a:pPr lvl="0">
            <a:defRPr b="0" i="0" sz="1200">
              <a:solidFill>
                <a:srgbClr val="1A1A1A"/>
              </a:solidFill>
              <a:latin typeface="+mn-lt"/>
            </a:defRPr>
          </a:pPr>
        </a:p>
      </c:txPr>
    </c:legend>
    <c:plotVisOnly val="1"/>
  </c:chart>
</c:chartSpace>
</file>

<file path=xl/charts/chart15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816278824"/>
        <c:axId val="1831190288"/>
      </c:barChart>
      <c:catAx>
        <c:axId val="81627882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31190288"/>
      </c:catAx>
      <c:valAx>
        <c:axId val="183119028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16278824"/>
      </c:valAx>
    </c:plotArea>
    <c:legend>
      <c:legendPos val="b"/>
      <c:overlay val="0"/>
      <c:txPr>
        <a:bodyPr/>
        <a:lstStyle/>
        <a:p>
          <a:pPr lvl="0">
            <a:defRPr b="0" i="0" sz="1200">
              <a:solidFill>
                <a:srgbClr val="1A1A1A"/>
              </a:solidFill>
              <a:latin typeface="+mn-lt"/>
            </a:defRPr>
          </a:pPr>
        </a:p>
      </c:txPr>
    </c:legend>
    <c:plotVisOnly val="1"/>
  </c:chart>
</c:chartSpace>
</file>

<file path=xl/charts/chart15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856581061"/>
        <c:axId val="2073638757"/>
      </c:barChart>
      <c:catAx>
        <c:axId val="185658106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73638757"/>
      </c:catAx>
      <c:valAx>
        <c:axId val="2073638757"/>
        <c:scaling>
          <c:orientation val="minMax"/>
        </c:scaling>
        <c:delete val="0"/>
        <c:axPos val="b"/>
        <c:tickLblPos val="nextTo"/>
        <c:spPr>
          <a:ln>
            <a:noFill/>
          </a:ln>
        </c:spPr>
        <c:crossAx val="185658106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5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377960896"/>
        <c:axId val="2130655958"/>
      </c:barChart>
      <c:catAx>
        <c:axId val="137796089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30655958"/>
      </c:catAx>
      <c:valAx>
        <c:axId val="2130655958"/>
        <c:scaling>
          <c:orientation val="minMax"/>
        </c:scaling>
        <c:delete val="0"/>
        <c:axPos val="b"/>
        <c:tickLblPos val="nextTo"/>
        <c:spPr>
          <a:ln>
            <a:noFill/>
          </a:ln>
        </c:spPr>
        <c:crossAx val="137796089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5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128163211"/>
        <c:axId val="1068922137"/>
      </c:barChart>
      <c:catAx>
        <c:axId val="112816321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68922137"/>
      </c:catAx>
      <c:valAx>
        <c:axId val="1068922137"/>
        <c:scaling>
          <c:orientation val="minMax"/>
        </c:scaling>
        <c:delete val="0"/>
        <c:axPos val="l"/>
        <c:tickLblPos val="nextTo"/>
        <c:spPr>
          <a:ln>
            <a:noFill/>
          </a:ln>
        </c:spPr>
        <c:crossAx val="1128163211"/>
      </c:valAx>
    </c:plotArea>
    <c:legend>
      <c:legendPos val="b"/>
      <c:overlay val="0"/>
      <c:txPr>
        <a:bodyPr/>
        <a:lstStyle/>
        <a:p>
          <a:pPr lvl="0">
            <a:defRPr b="0" i="0" sz="1200">
              <a:solidFill>
                <a:srgbClr val="1A1A1A"/>
              </a:solidFill>
              <a:latin typeface="+mn-lt"/>
            </a:defRPr>
          </a:pPr>
        </a:p>
      </c:txPr>
    </c:legend>
    <c:plotVisOnly val="1"/>
  </c:chart>
</c:chartSpace>
</file>

<file path=xl/charts/chart15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384524698"/>
        <c:axId val="312530232"/>
      </c:barChart>
      <c:catAx>
        <c:axId val="138452469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12530232"/>
      </c:catAx>
      <c:valAx>
        <c:axId val="31253023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84524698"/>
      </c:valAx>
    </c:plotArea>
    <c:legend>
      <c:legendPos val="b"/>
      <c:overlay val="0"/>
      <c:txPr>
        <a:bodyPr/>
        <a:lstStyle/>
        <a:p>
          <a:pPr lvl="0">
            <a:defRPr b="0" i="0" sz="1200">
              <a:solidFill>
                <a:srgbClr val="1A1A1A"/>
              </a:solidFill>
              <a:latin typeface="+mn-lt"/>
            </a:defRPr>
          </a:pPr>
        </a:p>
      </c:txPr>
    </c:legend>
    <c:plotVisOnly val="1"/>
  </c:chart>
</c:chartSpace>
</file>

<file path=xl/charts/chart15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906439058"/>
        <c:axId val="1070464629"/>
      </c:barChart>
      <c:catAx>
        <c:axId val="90643905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070464629"/>
      </c:catAx>
      <c:valAx>
        <c:axId val="1070464629"/>
        <c:scaling>
          <c:orientation val="minMax"/>
        </c:scaling>
        <c:delete val="0"/>
        <c:axPos val="b"/>
        <c:tickLblPos val="nextTo"/>
        <c:spPr>
          <a:ln>
            <a:noFill/>
          </a:ln>
        </c:spPr>
        <c:crossAx val="90643905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5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8433719"/>
        <c:axId val="1693449664"/>
      </c:barChart>
      <c:catAx>
        <c:axId val="1843371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93449664"/>
      </c:catAx>
      <c:valAx>
        <c:axId val="169344966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433719"/>
      </c:valAx>
    </c:plotArea>
    <c:legend>
      <c:legendPos val="b"/>
      <c:overlay val="0"/>
      <c:txPr>
        <a:bodyPr/>
        <a:lstStyle/>
        <a:p>
          <a:pPr lvl="0">
            <a:defRPr b="0" i="0" sz="1200">
              <a:solidFill>
                <a:srgbClr val="1A1A1A"/>
              </a:solidFill>
              <a:latin typeface="+mn-lt"/>
            </a:defRPr>
          </a:pPr>
        </a:p>
      </c:txPr>
    </c:legend>
    <c:plotVisOnly val="1"/>
  </c:chart>
</c:chartSpace>
</file>

<file path=xl/charts/chart15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409413186"/>
        <c:axId val="1192914159"/>
      </c:barChart>
      <c:catAx>
        <c:axId val="40941318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192914159"/>
      </c:catAx>
      <c:valAx>
        <c:axId val="119291415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09413186"/>
      </c:valAx>
    </c:plotArea>
    <c:legend>
      <c:legendPos val="b"/>
      <c:overlay val="0"/>
      <c:txPr>
        <a:bodyPr/>
        <a:lstStyle/>
        <a:p>
          <a:pPr lvl="0">
            <a:defRPr b="0" i="0" sz="1200">
              <a:solidFill>
                <a:srgbClr val="1A1A1A"/>
              </a:solidFill>
              <a:latin typeface="+mn-lt"/>
            </a:defRPr>
          </a:pPr>
        </a:p>
      </c:txPr>
    </c:legend>
    <c:plotVisOnly val="1"/>
  </c:chart>
</c:chartSpace>
</file>

<file path=xl/charts/chart15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764764620"/>
        <c:axId val="616151270"/>
      </c:barChart>
      <c:catAx>
        <c:axId val="176476462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16151270"/>
      </c:catAx>
      <c:valAx>
        <c:axId val="616151270"/>
        <c:scaling>
          <c:orientation val="minMax"/>
        </c:scaling>
        <c:delete val="0"/>
        <c:axPos val="b"/>
        <c:tickLblPos val="nextTo"/>
        <c:spPr>
          <a:ln>
            <a:noFill/>
          </a:ln>
        </c:spPr>
        <c:crossAx val="176476462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5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369266309"/>
        <c:axId val="1820346753"/>
      </c:barChart>
      <c:catAx>
        <c:axId val="136926630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20346753"/>
      </c:catAx>
      <c:valAx>
        <c:axId val="1820346753"/>
        <c:scaling>
          <c:orientation val="minMax"/>
        </c:scaling>
        <c:delete val="0"/>
        <c:axPos val="b"/>
        <c:tickLblPos val="nextTo"/>
        <c:spPr>
          <a:ln>
            <a:noFill/>
          </a:ln>
        </c:spPr>
        <c:crossAx val="136926630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6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587668628"/>
        <c:axId val="2014369191"/>
      </c:barChart>
      <c:catAx>
        <c:axId val="158766862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14369191"/>
      </c:catAx>
      <c:valAx>
        <c:axId val="201436919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87668628"/>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16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386904879"/>
        <c:axId val="1336343524"/>
      </c:barChart>
      <c:catAx>
        <c:axId val="38690487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36343524"/>
      </c:catAx>
      <c:valAx>
        <c:axId val="133634352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86904879"/>
      </c:valAx>
    </c:plotArea>
    <c:legend>
      <c:legendPos val="b"/>
      <c:overlay val="0"/>
      <c:txPr>
        <a:bodyPr/>
        <a:lstStyle/>
        <a:p>
          <a:pPr lvl="0">
            <a:defRPr b="0" i="0" sz="1200">
              <a:solidFill>
                <a:srgbClr val="1A1A1A"/>
              </a:solidFill>
              <a:latin typeface="+mn-lt"/>
            </a:defRPr>
          </a:pPr>
        </a:p>
      </c:txPr>
    </c:legend>
    <c:plotVisOnly val="1"/>
  </c:chart>
</c:chartSpace>
</file>

<file path=xl/charts/chart16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619973074"/>
        <c:axId val="526199579"/>
      </c:barChart>
      <c:catAx>
        <c:axId val="161997307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526199579"/>
      </c:catAx>
      <c:valAx>
        <c:axId val="526199579"/>
        <c:scaling>
          <c:orientation val="minMax"/>
        </c:scaling>
        <c:delete val="0"/>
        <c:axPos val="b"/>
        <c:tickLblPos val="nextTo"/>
        <c:spPr>
          <a:ln>
            <a:noFill/>
          </a:ln>
        </c:spPr>
        <c:crossAx val="161997307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6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50824350"/>
        <c:axId val="1008167692"/>
      </c:barChart>
      <c:catAx>
        <c:axId val="5082435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08167692"/>
      </c:catAx>
      <c:valAx>
        <c:axId val="1008167692"/>
        <c:scaling>
          <c:orientation val="minMax"/>
        </c:scaling>
        <c:delete val="0"/>
        <c:axPos val="l"/>
        <c:tickLblPos val="nextTo"/>
        <c:spPr>
          <a:ln>
            <a:noFill/>
          </a:ln>
        </c:spPr>
        <c:crossAx val="50824350"/>
      </c:valAx>
    </c:plotArea>
    <c:legend>
      <c:legendPos val="b"/>
      <c:overlay val="0"/>
      <c:txPr>
        <a:bodyPr/>
        <a:lstStyle/>
        <a:p>
          <a:pPr lvl="0">
            <a:defRPr b="0" i="0" sz="1200">
              <a:solidFill>
                <a:srgbClr val="1A1A1A"/>
              </a:solidFill>
              <a:latin typeface="+mn-lt"/>
            </a:defRPr>
          </a:pPr>
        </a:p>
      </c:txPr>
    </c:legend>
    <c:plotVisOnly val="1"/>
  </c:chart>
</c:chartSpace>
</file>

<file path=xl/charts/chart16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401176689"/>
        <c:axId val="1312373649"/>
      </c:barChart>
      <c:catAx>
        <c:axId val="140117668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12373649"/>
      </c:catAx>
      <c:valAx>
        <c:axId val="131237364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01176689"/>
      </c:valAx>
    </c:plotArea>
    <c:legend>
      <c:legendPos val="b"/>
      <c:overlay val="0"/>
      <c:txPr>
        <a:bodyPr/>
        <a:lstStyle/>
        <a:p>
          <a:pPr lvl="0">
            <a:defRPr b="0" i="0" sz="1200">
              <a:solidFill>
                <a:srgbClr val="1A1A1A"/>
              </a:solidFill>
              <a:latin typeface="+mn-lt"/>
            </a:defRPr>
          </a:pPr>
        </a:p>
      </c:txPr>
    </c:legend>
    <c:plotVisOnly val="1"/>
  </c:chart>
</c:chartSpace>
</file>

<file path=xl/charts/chart16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21324107"/>
        <c:axId val="1027355445"/>
      </c:barChart>
      <c:catAx>
        <c:axId val="2132410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27355445"/>
      </c:catAx>
      <c:valAx>
        <c:axId val="1027355445"/>
        <c:scaling>
          <c:orientation val="minMax"/>
        </c:scaling>
        <c:delete val="0"/>
        <c:axPos val="b"/>
        <c:tickLblPos val="nextTo"/>
        <c:spPr>
          <a:ln>
            <a:noFill/>
          </a:ln>
        </c:spPr>
        <c:crossAx val="2132410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6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004696224"/>
        <c:axId val="126599835"/>
      </c:barChart>
      <c:catAx>
        <c:axId val="100469622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6599835"/>
      </c:catAx>
      <c:valAx>
        <c:axId val="126599835"/>
        <c:scaling>
          <c:orientation val="minMax"/>
        </c:scaling>
        <c:delete val="0"/>
        <c:axPos val="b"/>
        <c:tickLblPos val="nextTo"/>
        <c:spPr>
          <a:ln>
            <a:noFill/>
          </a:ln>
        </c:spPr>
        <c:crossAx val="100469622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6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149440922"/>
        <c:axId val="548568318"/>
      </c:barChart>
      <c:catAx>
        <c:axId val="114944092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48568318"/>
      </c:catAx>
      <c:valAx>
        <c:axId val="548568318"/>
        <c:scaling>
          <c:orientation val="minMax"/>
        </c:scaling>
        <c:delete val="0"/>
        <c:axPos val="l"/>
        <c:tickLblPos val="nextTo"/>
        <c:spPr>
          <a:ln>
            <a:noFill/>
          </a:ln>
        </c:spPr>
        <c:crossAx val="1149440922"/>
      </c:valAx>
    </c:plotArea>
    <c:legend>
      <c:legendPos val="b"/>
      <c:overlay val="0"/>
      <c:txPr>
        <a:bodyPr/>
        <a:lstStyle/>
        <a:p>
          <a:pPr lvl="0">
            <a:defRPr b="0" i="0" sz="1200">
              <a:solidFill>
                <a:srgbClr val="1A1A1A"/>
              </a:solidFill>
              <a:latin typeface="+mn-lt"/>
            </a:defRPr>
          </a:pPr>
        </a:p>
      </c:txPr>
    </c:legend>
    <c:plotVisOnly val="1"/>
  </c:chart>
</c:chartSpace>
</file>

<file path=xl/charts/chart16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312132389"/>
        <c:axId val="676894055"/>
      </c:barChart>
      <c:catAx>
        <c:axId val="131213238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76894055"/>
      </c:catAx>
      <c:valAx>
        <c:axId val="67689405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12132389"/>
      </c:valAx>
    </c:plotArea>
    <c:legend>
      <c:legendPos val="b"/>
      <c:overlay val="0"/>
      <c:txPr>
        <a:bodyPr/>
        <a:lstStyle/>
        <a:p>
          <a:pPr lvl="0">
            <a:defRPr b="0" i="0" sz="1200">
              <a:solidFill>
                <a:srgbClr val="1A1A1A"/>
              </a:solidFill>
              <a:latin typeface="+mn-lt"/>
            </a:defRPr>
          </a:pPr>
        </a:p>
      </c:txPr>
    </c:legend>
    <c:plotVisOnly val="1"/>
  </c:chart>
</c:chartSpace>
</file>

<file path=xl/charts/chart16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850804398"/>
        <c:axId val="959166343"/>
      </c:barChart>
      <c:catAx>
        <c:axId val="85080439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959166343"/>
      </c:catAx>
      <c:valAx>
        <c:axId val="959166343"/>
        <c:scaling>
          <c:orientation val="minMax"/>
        </c:scaling>
        <c:delete val="0"/>
        <c:axPos val="b"/>
        <c:tickLblPos val="nextTo"/>
        <c:spPr>
          <a:ln>
            <a:noFill/>
          </a:ln>
        </c:spPr>
        <c:crossAx val="85080439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7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324237092"/>
        <c:axId val="811334453"/>
      </c:barChart>
      <c:catAx>
        <c:axId val="132423709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811334453"/>
      </c:catAx>
      <c:valAx>
        <c:axId val="81133445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24237092"/>
      </c:valAx>
    </c:plotArea>
    <c:legend>
      <c:legendPos val="b"/>
      <c:overlay val="0"/>
      <c:txPr>
        <a:bodyPr/>
        <a:lstStyle/>
        <a:p>
          <a:pPr lvl="0">
            <a:defRPr b="0" i="0" sz="1200">
              <a:solidFill>
                <a:srgbClr val="1A1A1A"/>
              </a:solidFill>
              <a:latin typeface="+mn-lt"/>
            </a:defRPr>
          </a:pPr>
        </a:p>
      </c:txPr>
    </c:legend>
    <c:plotVisOnly val="1"/>
  </c:chart>
</c:chartSpace>
</file>

<file path=xl/charts/chart17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611155691"/>
        <c:axId val="838520794"/>
      </c:barChart>
      <c:catAx>
        <c:axId val="161115569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838520794"/>
      </c:catAx>
      <c:valAx>
        <c:axId val="83852079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11155691"/>
      </c:valAx>
    </c:plotArea>
    <c:legend>
      <c:legendPos val="b"/>
      <c:overlay val="0"/>
      <c:txPr>
        <a:bodyPr/>
        <a:lstStyle/>
        <a:p>
          <a:pPr lvl="0">
            <a:defRPr b="0" i="0" sz="1200">
              <a:solidFill>
                <a:srgbClr val="1A1A1A"/>
              </a:solidFill>
              <a:latin typeface="+mn-lt"/>
            </a:defRPr>
          </a:pPr>
        </a:p>
      </c:txPr>
    </c:legend>
    <c:plotVisOnly val="1"/>
  </c:chart>
</c:chartSpace>
</file>

<file path=xl/charts/chart17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783062205"/>
        <c:axId val="558951162"/>
      </c:barChart>
      <c:catAx>
        <c:axId val="178306220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58951162"/>
      </c:catAx>
      <c:valAx>
        <c:axId val="558951162"/>
        <c:scaling>
          <c:orientation val="minMax"/>
        </c:scaling>
        <c:delete val="0"/>
        <c:axPos val="b"/>
        <c:tickLblPos val="nextTo"/>
        <c:spPr>
          <a:ln>
            <a:noFill/>
          </a:ln>
        </c:spPr>
        <c:crossAx val="178306220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7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517931694"/>
        <c:axId val="1969997879"/>
      </c:barChart>
      <c:catAx>
        <c:axId val="151793169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69997879"/>
      </c:catAx>
      <c:valAx>
        <c:axId val="1969997879"/>
        <c:scaling>
          <c:orientation val="minMax"/>
        </c:scaling>
        <c:delete val="0"/>
        <c:axPos val="b"/>
        <c:tickLblPos val="nextTo"/>
        <c:spPr>
          <a:ln>
            <a:noFill/>
          </a:ln>
        </c:spPr>
        <c:crossAx val="151793169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7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704145787"/>
        <c:axId val="1141914235"/>
      </c:barChart>
      <c:catAx>
        <c:axId val="170414578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41914235"/>
      </c:catAx>
      <c:valAx>
        <c:axId val="114191423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04145787"/>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17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435584456"/>
        <c:axId val="714264065"/>
      </c:barChart>
      <c:catAx>
        <c:axId val="143558445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14264065"/>
      </c:catAx>
      <c:valAx>
        <c:axId val="71426406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35584456"/>
      </c:valAx>
    </c:plotArea>
    <c:legend>
      <c:legendPos val="b"/>
      <c:overlay val="0"/>
      <c:txPr>
        <a:bodyPr/>
        <a:lstStyle/>
        <a:p>
          <a:pPr lvl="0">
            <a:defRPr b="0" i="0" sz="1200">
              <a:solidFill>
                <a:srgbClr val="1A1A1A"/>
              </a:solidFill>
              <a:latin typeface="+mn-lt"/>
            </a:defRPr>
          </a:pPr>
        </a:p>
      </c:txPr>
    </c:legend>
    <c:plotVisOnly val="1"/>
  </c:chart>
</c:chartSpace>
</file>

<file path=xl/charts/chart17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EXPULSION'!$M$3:$V$3</c:f>
            </c:strRef>
          </c:cat>
          <c:val>
            <c:numRef>
              <c:f>'Q3 SUSPENSION AND EXPULSION'!$M$12:$V$12</c:f>
              <c:numCache/>
            </c:numRef>
          </c:val>
        </c:ser>
        <c:ser>
          <c:idx val="1"/>
          <c:order val="1"/>
          <c:invertIfNegative val="0"/>
          <c:cat>
            <c:strRef>
              <c:f>'Q3 SUSPENSION AND EXPULSION'!$M$3:$V$3</c:f>
            </c:strRef>
          </c:cat>
          <c:val>
            <c:numRef>
              <c:f>'Q3 SUSPENSION AND EXPULSION'!$M$19:$V$19</c:f>
              <c:numCache/>
            </c:numRef>
          </c:val>
        </c:ser>
        <c:axId val="1493110548"/>
        <c:axId val="1613948922"/>
      </c:barChart>
      <c:catAx>
        <c:axId val="149311054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613948922"/>
      </c:catAx>
      <c:valAx>
        <c:axId val="1613948922"/>
        <c:scaling>
          <c:orientation val="minMax"/>
        </c:scaling>
        <c:delete val="0"/>
        <c:axPos val="b"/>
        <c:tickLblPos val="nextTo"/>
        <c:spPr>
          <a:ln>
            <a:noFill/>
          </a:ln>
        </c:spPr>
        <c:crossAx val="149311054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7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'Q3 SUSPENSION AND EXPULSION'!$M$3:$V$3</c:f>
            </c:strRef>
          </c:cat>
          <c:val>
            <c:numRef>
              <c:f>'Q3 SUSPENSION AND EXPULSION'!$M$7:$V$7</c:f>
              <c:numCache/>
            </c:numRef>
          </c:val>
        </c:ser>
        <c:ser>
          <c:idx val="1"/>
          <c:order val="1"/>
          <c:invertIfNegative val="0"/>
          <c:cat>
            <c:strRef>
              <c:f>'Q3 SUSPENSION AND EXPULSION'!$M$3:$V$3</c:f>
            </c:strRef>
          </c:cat>
          <c:val>
            <c:numRef>
              <c:f>'Q3 SUSPENSION AND EXPULSION'!$M$14:$V$14</c:f>
              <c:numCache/>
            </c:numRef>
          </c:val>
        </c:ser>
        <c:axId val="2095641849"/>
        <c:axId val="1310459829"/>
      </c:barChart>
      <c:catAx>
        <c:axId val="209564184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10459829"/>
      </c:catAx>
      <c:valAx>
        <c:axId val="1310459829"/>
        <c:scaling>
          <c:orientation val="minMax"/>
        </c:scaling>
        <c:delete val="0"/>
        <c:axPos val="l"/>
        <c:tickLblPos val="nextTo"/>
        <c:spPr>
          <a:ln>
            <a:noFill/>
          </a:ln>
        </c:spPr>
        <c:crossAx val="2095641849"/>
      </c:valAx>
    </c:plotArea>
    <c:legend>
      <c:legendPos val="b"/>
      <c:overlay val="0"/>
      <c:txPr>
        <a:bodyPr/>
        <a:lstStyle/>
        <a:p>
          <a:pPr lvl="0">
            <a:defRPr b="0" i="0" sz="1200">
              <a:solidFill>
                <a:srgbClr val="1A1A1A"/>
              </a:solidFill>
              <a:latin typeface="+mn-lt"/>
            </a:defRPr>
          </a:pPr>
        </a:p>
      </c:txPr>
    </c:legend>
    <c:plotVisOnly val="1"/>
  </c:chart>
</c:chartSpace>
</file>

<file path=xl/charts/chart17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EXPULSION'!$M$3:$V$3</c:f>
            </c:strRef>
          </c:cat>
          <c:val>
            <c:numRef>
              <c:f>'Q3 SUSPENSION AND EXPULSION'!$M$9:$V$9</c:f>
              <c:numCache/>
            </c:numRef>
          </c:val>
        </c:ser>
        <c:ser>
          <c:idx val="1"/>
          <c:order val="1"/>
          <c:tx>
            <c:v>Expulsions</c:v>
          </c:tx>
          <c:spPr>
            <a:solidFill>
              <a:schemeClr val="accent2"/>
            </a:solidFill>
            <a:ln cmpd="sng">
              <a:noFill/>
            </a:ln>
          </c:spPr>
          <c:invertIfNegative val="0"/>
          <c:cat>
            <c:strRef>
              <c:f>'Q3 SUSPENSION AND EXPULSION'!$M$3:$V$3</c:f>
            </c:strRef>
          </c:cat>
          <c:val>
            <c:numRef>
              <c:f>'Q3 SUSPENSION AND EXPULSION'!$M$16:$V$16</c:f>
              <c:numCache/>
            </c:numRef>
          </c:val>
        </c:ser>
        <c:axId val="936622651"/>
        <c:axId val="1874444769"/>
      </c:barChart>
      <c:catAx>
        <c:axId val="93662265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74444769"/>
      </c:catAx>
      <c:valAx>
        <c:axId val="187444476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36622651"/>
      </c:valAx>
    </c:plotArea>
    <c:legend>
      <c:legendPos val="b"/>
      <c:overlay val="0"/>
      <c:txPr>
        <a:bodyPr/>
        <a:lstStyle/>
        <a:p>
          <a:pPr lvl="0">
            <a:defRPr b="0" i="0" sz="1200">
              <a:solidFill>
                <a:srgbClr val="1A1A1A"/>
              </a:solidFill>
              <a:latin typeface="+mn-lt"/>
            </a:defRPr>
          </a:pPr>
        </a:p>
      </c:txPr>
    </c:legend>
    <c:plotVisOnly val="1"/>
  </c:chart>
</c:chartSpace>
</file>

<file path=xl/charts/chart17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EXPULSION'!$C$3:$I$3</c:f>
            </c:strRef>
          </c:cat>
          <c:val>
            <c:numRef>
              <c:f>'Q3 SUSPENSION AND EXPULSION'!$C$12:$I$12</c:f>
              <c:numCache/>
            </c:numRef>
          </c:val>
        </c:ser>
        <c:ser>
          <c:idx val="1"/>
          <c:order val="1"/>
          <c:invertIfNegative val="0"/>
          <c:cat>
            <c:strRef>
              <c:f>'Q3 SUSPENSION AND EXPULSION'!$C$3:$I$3</c:f>
            </c:strRef>
          </c:cat>
          <c:val>
            <c:numRef>
              <c:f>'Q3 SUSPENSION AND EXPULSION'!$C$21:$I$21</c:f>
              <c:numCache/>
            </c:numRef>
          </c:val>
        </c:ser>
        <c:axId val="1126423603"/>
        <c:axId val="479152532"/>
      </c:barChart>
      <c:catAx>
        <c:axId val="112642360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79152532"/>
      </c:catAx>
      <c:valAx>
        <c:axId val="479152532"/>
        <c:scaling>
          <c:orientation val="minMax"/>
        </c:scaling>
        <c:delete val="0"/>
        <c:axPos val="b"/>
        <c:tickLblPos val="nextTo"/>
        <c:spPr>
          <a:ln>
            <a:noFill/>
          </a:ln>
        </c:spPr>
        <c:crossAx val="112642360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8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'Q3 SUSPENSION AND EXPULSION'!$C$3:$I$3</c:f>
            </c:strRef>
          </c:cat>
          <c:val>
            <c:numRef>
              <c:f>'Q3 SUSPENSION AND EXPULSION'!$C$14:$H$14</c:f>
              <c:numCache/>
            </c:numRef>
          </c:val>
        </c:ser>
        <c:ser>
          <c:idx val="1"/>
          <c:order val="1"/>
          <c:invertIfNegative val="0"/>
          <c:cat>
            <c:strRef>
              <c:f>'Q3 SUSPENSION AND EXPULSION'!$C$3:$I$3</c:f>
            </c:strRef>
          </c:cat>
          <c:val>
            <c:numRef>
              <c:f>'Q3 SUSPENSION AND EXPULSION'!$C$23:$H$23</c:f>
              <c:numCache/>
            </c:numRef>
          </c:val>
        </c:ser>
        <c:axId val="578450037"/>
        <c:axId val="231776525"/>
      </c:barChart>
      <c:catAx>
        <c:axId val="57845003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31776525"/>
      </c:catAx>
      <c:valAx>
        <c:axId val="231776525"/>
        <c:scaling>
          <c:orientation val="minMax"/>
        </c:scaling>
        <c:delete val="0"/>
        <c:axPos val="b"/>
        <c:tickLblPos val="nextTo"/>
        <c:spPr>
          <a:ln>
            <a:noFill/>
          </a:ln>
        </c:spPr>
        <c:crossAx val="57845003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8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'Q3 SUSPENSION AND EXPULSION'!$C$3:$I$3</c:f>
            </c:strRef>
          </c:cat>
          <c:val>
            <c:numRef>
              <c:f>'Q3 SUSPENSION AND EXPULSION'!$C$7:$I$7</c:f>
              <c:numCache/>
            </c:numRef>
          </c:val>
        </c:ser>
        <c:ser>
          <c:idx val="1"/>
          <c:order val="1"/>
          <c:invertIfNegative val="0"/>
          <c:cat>
            <c:strRef>
              <c:f>'Q3 SUSPENSION AND EXPULSION'!$C$3:$I$3</c:f>
            </c:strRef>
          </c:cat>
          <c:val>
            <c:numRef>
              <c:f>'Q3 SUSPENSION AND EXPULSION'!$C$16:$I$16</c:f>
              <c:numCache/>
            </c:numRef>
          </c:val>
        </c:ser>
        <c:axId val="1285914393"/>
        <c:axId val="678385516"/>
      </c:barChart>
      <c:catAx>
        <c:axId val="128591439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78385516"/>
      </c:catAx>
      <c:valAx>
        <c:axId val="678385516"/>
        <c:scaling>
          <c:orientation val="minMax"/>
        </c:scaling>
        <c:delete val="0"/>
        <c:axPos val="l"/>
        <c:tickLblPos val="nextTo"/>
        <c:spPr>
          <a:ln>
            <a:noFill/>
          </a:ln>
        </c:spPr>
        <c:crossAx val="1285914393"/>
      </c:valAx>
    </c:plotArea>
    <c:legend>
      <c:legendPos val="b"/>
      <c:overlay val="0"/>
      <c:txPr>
        <a:bodyPr/>
        <a:lstStyle/>
        <a:p>
          <a:pPr lvl="0">
            <a:defRPr b="0" i="0" sz="1200">
              <a:solidFill>
                <a:srgbClr val="1A1A1A"/>
              </a:solidFill>
              <a:latin typeface="+mn-lt"/>
            </a:defRPr>
          </a:pPr>
        </a:p>
      </c:txPr>
    </c:legend>
    <c:plotVisOnly val="1"/>
  </c:chart>
</c:chartSpace>
</file>

<file path=xl/charts/chart18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EXPULSION'!$C$18:$I$18</c:f>
              <c:numCache/>
            </c:numRef>
          </c:val>
        </c:ser>
        <c:axId val="69351504"/>
        <c:axId val="653457602"/>
      </c:barChart>
      <c:catAx>
        <c:axId val="6935150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53457602"/>
      </c:catAx>
      <c:valAx>
        <c:axId val="65345760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9351504"/>
      </c:valAx>
    </c:plotArea>
    <c:legend>
      <c:legendPos val="b"/>
      <c:overlay val="0"/>
      <c:txPr>
        <a:bodyPr/>
        <a:lstStyle/>
        <a:p>
          <a:pPr lvl="0">
            <a:defRPr b="0" i="0" sz="1200">
              <a:solidFill>
                <a:srgbClr val="1A1A1A"/>
              </a:solidFill>
              <a:latin typeface="+mn-lt"/>
            </a:defRPr>
          </a:pPr>
        </a:p>
      </c:txPr>
    </c:legend>
    <c:plotVisOnly val="1"/>
  </c:chart>
</c:chartSpace>
</file>

<file path=xl/charts/chart18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725860403"/>
        <c:axId val="439119566"/>
      </c:barChart>
      <c:catAx>
        <c:axId val="72586040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439119566"/>
      </c:catAx>
      <c:valAx>
        <c:axId val="439119566"/>
        <c:scaling>
          <c:orientation val="minMax"/>
        </c:scaling>
        <c:delete val="0"/>
        <c:axPos val="b"/>
        <c:tickLblPos val="nextTo"/>
        <c:spPr>
          <a:ln>
            <a:noFill/>
          </a:ln>
        </c:spPr>
        <c:crossAx val="72586040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8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75295891"/>
        <c:axId val="2081133593"/>
      </c:barChart>
      <c:catAx>
        <c:axId val="17529589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81133593"/>
      </c:catAx>
      <c:valAx>
        <c:axId val="208113359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5295891"/>
      </c:valAx>
    </c:plotArea>
    <c:legend>
      <c:legendPos val="b"/>
      <c:overlay val="0"/>
      <c:txPr>
        <a:bodyPr/>
        <a:lstStyle/>
        <a:p>
          <a:pPr lvl="0">
            <a:defRPr b="0" i="0" sz="1200">
              <a:solidFill>
                <a:srgbClr val="1A1A1A"/>
              </a:solidFill>
              <a:latin typeface="+mn-lt"/>
            </a:defRPr>
          </a:pPr>
        </a:p>
      </c:txPr>
    </c:legend>
    <c:plotVisOnly val="1"/>
  </c:chart>
</c:chartSpace>
</file>

<file path=xl/charts/chart18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36994103"/>
        <c:axId val="1953732466"/>
      </c:barChart>
      <c:catAx>
        <c:axId val="3699410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53732466"/>
      </c:catAx>
      <c:valAx>
        <c:axId val="195373246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6994103"/>
      </c:valAx>
    </c:plotArea>
    <c:legend>
      <c:legendPos val="b"/>
      <c:overlay val="0"/>
      <c:txPr>
        <a:bodyPr/>
        <a:lstStyle/>
        <a:p>
          <a:pPr lvl="0">
            <a:defRPr b="0" i="0" sz="1200">
              <a:solidFill>
                <a:srgbClr val="1A1A1A"/>
              </a:solidFill>
              <a:latin typeface="+mn-lt"/>
            </a:defRPr>
          </a:pPr>
        </a:p>
      </c:txPr>
    </c:legend>
    <c:plotVisOnly val="1"/>
  </c:chart>
</c:chartSpace>
</file>

<file path=xl/charts/chart18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41468600"/>
        <c:axId val="436630235"/>
      </c:barChart>
      <c:catAx>
        <c:axId val="14146860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36630235"/>
      </c:catAx>
      <c:valAx>
        <c:axId val="436630235"/>
        <c:scaling>
          <c:orientation val="minMax"/>
        </c:scaling>
        <c:delete val="0"/>
        <c:axPos val="b"/>
        <c:tickLblPos val="nextTo"/>
        <c:spPr>
          <a:ln>
            <a:noFill/>
          </a:ln>
        </c:spPr>
        <c:crossAx val="14146860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8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780885650"/>
        <c:axId val="1857244860"/>
      </c:barChart>
      <c:catAx>
        <c:axId val="178088565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57244860"/>
      </c:catAx>
      <c:valAx>
        <c:axId val="1857244860"/>
        <c:scaling>
          <c:orientation val="minMax"/>
        </c:scaling>
        <c:delete val="0"/>
        <c:axPos val="b"/>
        <c:tickLblPos val="nextTo"/>
        <c:spPr>
          <a:ln>
            <a:noFill/>
          </a:ln>
        </c:spPr>
        <c:crossAx val="178088565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8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435296631"/>
        <c:axId val="1175418149"/>
      </c:barChart>
      <c:catAx>
        <c:axId val="43529663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75418149"/>
      </c:catAx>
      <c:valAx>
        <c:axId val="117541814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35296631"/>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18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38413065"/>
        <c:axId val="1627197111"/>
      </c:barChart>
      <c:catAx>
        <c:axId val="13841306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27197111"/>
      </c:catAx>
      <c:valAx>
        <c:axId val="162719711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8413065"/>
      </c:valAx>
    </c:plotArea>
    <c:legend>
      <c:legendPos val="b"/>
      <c:overlay val="0"/>
      <c:txPr>
        <a:bodyPr/>
        <a:lstStyle/>
        <a:p>
          <a:pPr lvl="0">
            <a:defRPr b="0" i="0" sz="1200">
              <a:solidFill>
                <a:srgbClr val="1A1A1A"/>
              </a:solidFill>
              <a:latin typeface="+mn-lt"/>
            </a:defRPr>
          </a:pPr>
        </a:p>
      </c:txPr>
    </c:legend>
    <c:plotVisOnly val="1"/>
  </c:chart>
</c:chartSpace>
</file>

<file path=xl/charts/chart19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939248953"/>
        <c:axId val="228895147"/>
      </c:barChart>
      <c:catAx>
        <c:axId val="193924895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28895147"/>
      </c:catAx>
      <c:valAx>
        <c:axId val="228895147"/>
        <c:scaling>
          <c:orientation val="minMax"/>
        </c:scaling>
        <c:delete val="0"/>
        <c:axPos val="b"/>
        <c:tickLblPos val="nextTo"/>
        <c:spPr>
          <a:ln>
            <a:noFill/>
          </a:ln>
        </c:spPr>
        <c:crossAx val="193924895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9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591931632"/>
        <c:axId val="399950716"/>
      </c:barChart>
      <c:catAx>
        <c:axId val="59193163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99950716"/>
      </c:catAx>
      <c:valAx>
        <c:axId val="399950716"/>
        <c:scaling>
          <c:orientation val="minMax"/>
        </c:scaling>
        <c:delete val="0"/>
        <c:axPos val="l"/>
        <c:tickLblPos val="nextTo"/>
        <c:spPr>
          <a:ln>
            <a:noFill/>
          </a:ln>
        </c:spPr>
        <c:crossAx val="591931632"/>
      </c:valAx>
    </c:plotArea>
    <c:legend>
      <c:legendPos val="b"/>
      <c:overlay val="0"/>
      <c:txPr>
        <a:bodyPr/>
        <a:lstStyle/>
        <a:p>
          <a:pPr lvl="0">
            <a:defRPr b="0" i="0" sz="1200">
              <a:solidFill>
                <a:srgbClr val="1A1A1A"/>
              </a:solidFill>
              <a:latin typeface="+mn-lt"/>
            </a:defRPr>
          </a:pPr>
        </a:p>
      </c:txPr>
    </c:legend>
    <c:plotVisOnly val="1"/>
  </c:chart>
</c:chartSpace>
</file>

<file path=xl/charts/chart19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835299242"/>
        <c:axId val="127836021"/>
      </c:barChart>
      <c:catAx>
        <c:axId val="183529924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7836021"/>
      </c:catAx>
      <c:valAx>
        <c:axId val="12783602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35299242"/>
      </c:valAx>
    </c:plotArea>
    <c:legend>
      <c:legendPos val="b"/>
      <c:overlay val="0"/>
      <c:txPr>
        <a:bodyPr/>
        <a:lstStyle/>
        <a:p>
          <a:pPr lvl="0">
            <a:defRPr b="0" i="0" sz="1200">
              <a:solidFill>
                <a:srgbClr val="1A1A1A"/>
              </a:solidFill>
              <a:latin typeface="+mn-lt"/>
            </a:defRPr>
          </a:pPr>
        </a:p>
      </c:txPr>
    </c:legend>
    <c:plotVisOnly val="1"/>
  </c:chart>
</c:chartSpace>
</file>

<file path=xl/charts/chart19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2047462026"/>
        <c:axId val="349885298"/>
      </c:barChart>
      <c:catAx>
        <c:axId val="204746202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49885298"/>
      </c:catAx>
      <c:valAx>
        <c:axId val="349885298"/>
        <c:scaling>
          <c:orientation val="minMax"/>
        </c:scaling>
        <c:delete val="0"/>
        <c:axPos val="b"/>
        <c:tickLblPos val="nextTo"/>
        <c:spPr>
          <a:ln>
            <a:noFill/>
          </a:ln>
        </c:spPr>
        <c:crossAx val="204746202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9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912526073"/>
        <c:axId val="412300455"/>
      </c:barChart>
      <c:catAx>
        <c:axId val="91252607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12300455"/>
      </c:catAx>
      <c:valAx>
        <c:axId val="412300455"/>
        <c:scaling>
          <c:orientation val="minMax"/>
        </c:scaling>
        <c:delete val="0"/>
        <c:axPos val="b"/>
        <c:tickLblPos val="nextTo"/>
        <c:spPr>
          <a:ln>
            <a:noFill/>
          </a:ln>
        </c:spPr>
        <c:crossAx val="91252607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9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762938546"/>
        <c:axId val="543839908"/>
      </c:barChart>
      <c:catAx>
        <c:axId val="76293854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43839908"/>
      </c:catAx>
      <c:valAx>
        <c:axId val="543839908"/>
        <c:scaling>
          <c:orientation val="minMax"/>
        </c:scaling>
        <c:delete val="0"/>
        <c:axPos val="l"/>
        <c:tickLblPos val="nextTo"/>
        <c:spPr>
          <a:ln>
            <a:noFill/>
          </a:ln>
        </c:spPr>
        <c:crossAx val="762938546"/>
      </c:valAx>
    </c:plotArea>
    <c:legend>
      <c:legendPos val="b"/>
      <c:overlay val="0"/>
      <c:txPr>
        <a:bodyPr/>
        <a:lstStyle/>
        <a:p>
          <a:pPr lvl="0">
            <a:defRPr b="0" i="0" sz="1200">
              <a:solidFill>
                <a:srgbClr val="1A1A1A"/>
              </a:solidFill>
              <a:latin typeface="+mn-lt"/>
            </a:defRPr>
          </a:pPr>
        </a:p>
      </c:txPr>
    </c:legend>
    <c:plotVisOnly val="1"/>
  </c:chart>
</c:chartSpace>
</file>

<file path=xl/charts/chart19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987506576"/>
        <c:axId val="78377807"/>
      </c:barChart>
      <c:catAx>
        <c:axId val="98750657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8377807"/>
      </c:catAx>
      <c:valAx>
        <c:axId val="7837780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87506576"/>
      </c:valAx>
    </c:plotArea>
    <c:legend>
      <c:legendPos val="b"/>
      <c:overlay val="0"/>
      <c:txPr>
        <a:bodyPr/>
        <a:lstStyle/>
        <a:p>
          <a:pPr lvl="0">
            <a:defRPr b="0" i="0" sz="1200">
              <a:solidFill>
                <a:srgbClr val="1A1A1A"/>
              </a:solidFill>
              <a:latin typeface="+mn-lt"/>
            </a:defRPr>
          </a:pPr>
        </a:p>
      </c:txPr>
    </c:legend>
    <c:plotVisOnly val="1"/>
  </c:chart>
</c:chartSpace>
</file>

<file path=xl/charts/chart19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755678859"/>
        <c:axId val="480431912"/>
      </c:barChart>
      <c:catAx>
        <c:axId val="175567885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480431912"/>
      </c:catAx>
      <c:valAx>
        <c:axId val="480431912"/>
        <c:scaling>
          <c:orientation val="minMax"/>
        </c:scaling>
        <c:delete val="0"/>
        <c:axPos val="b"/>
        <c:tickLblPos val="nextTo"/>
        <c:spPr>
          <a:ln>
            <a:noFill/>
          </a:ln>
        </c:spPr>
        <c:crossAx val="175567885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9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255370470"/>
        <c:axId val="384772145"/>
      </c:barChart>
      <c:catAx>
        <c:axId val="125537047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84772145"/>
      </c:catAx>
      <c:valAx>
        <c:axId val="38477214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55370470"/>
      </c:valAx>
    </c:plotArea>
    <c:legend>
      <c:legendPos val="b"/>
      <c:overlay val="0"/>
      <c:txPr>
        <a:bodyPr/>
        <a:lstStyle/>
        <a:p>
          <a:pPr lvl="0">
            <a:defRPr b="0" i="0" sz="1200">
              <a:solidFill>
                <a:srgbClr val="1A1A1A"/>
              </a:solidFill>
              <a:latin typeface="+mn-lt"/>
            </a:defRPr>
          </a:pPr>
        </a:p>
      </c:txPr>
    </c:legend>
    <c:plotVisOnly val="1"/>
  </c:chart>
</c:chartSpace>
</file>

<file path=xl/charts/chart19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490309904"/>
        <c:axId val="188061274"/>
      </c:barChart>
      <c:catAx>
        <c:axId val="149030990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8061274"/>
      </c:catAx>
      <c:valAx>
        <c:axId val="18806127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90309904"/>
      </c:valAx>
    </c:plotArea>
    <c:legend>
      <c:legendPos val="b"/>
      <c:overlay val="0"/>
      <c:txPr>
        <a:bodyPr/>
        <a:lstStyle/>
        <a:p>
          <a:pPr lvl="0">
            <a:defRPr b="0" i="0" sz="1200">
              <a:solidFill>
                <a:srgbClr val="1A1A1A"/>
              </a:solidFill>
              <a:latin typeface="+mn-lt"/>
            </a:defRPr>
          </a:pPr>
        </a:p>
      </c:txPr>
    </c:legend>
    <c:plotVisOnly val="1"/>
  </c:chart>
</c:chartSpace>
</file>

<file path=xl/charts/chart20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907580101"/>
        <c:axId val="1439307048"/>
      </c:barChart>
      <c:catAx>
        <c:axId val="90758010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39307048"/>
      </c:catAx>
      <c:valAx>
        <c:axId val="1439307048"/>
        <c:scaling>
          <c:orientation val="minMax"/>
        </c:scaling>
        <c:delete val="0"/>
        <c:axPos val="b"/>
        <c:tickLblPos val="nextTo"/>
        <c:spPr>
          <a:ln>
            <a:noFill/>
          </a:ln>
        </c:spPr>
        <c:crossAx val="90758010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0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877629504"/>
        <c:axId val="1997797368"/>
      </c:barChart>
      <c:catAx>
        <c:axId val="87762950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97797368"/>
      </c:catAx>
      <c:valAx>
        <c:axId val="1997797368"/>
        <c:scaling>
          <c:orientation val="minMax"/>
        </c:scaling>
        <c:delete val="0"/>
        <c:axPos val="b"/>
        <c:tickLblPos val="nextTo"/>
        <c:spPr>
          <a:ln>
            <a:noFill/>
          </a:ln>
        </c:spPr>
        <c:crossAx val="87762950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0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930436455"/>
        <c:axId val="1706912334"/>
      </c:barChart>
      <c:catAx>
        <c:axId val="93043645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06912334"/>
      </c:catAx>
      <c:valAx>
        <c:axId val="170691233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30436455"/>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20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384495421"/>
        <c:axId val="899944203"/>
      </c:barChart>
      <c:catAx>
        <c:axId val="138449542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99944203"/>
      </c:catAx>
      <c:valAx>
        <c:axId val="89994420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84495421"/>
      </c:valAx>
    </c:plotArea>
    <c:legend>
      <c:legendPos val="b"/>
      <c:overlay val="0"/>
      <c:txPr>
        <a:bodyPr/>
        <a:lstStyle/>
        <a:p>
          <a:pPr lvl="0">
            <a:defRPr b="0" i="0" sz="1200">
              <a:solidFill>
                <a:srgbClr val="1A1A1A"/>
              </a:solidFill>
              <a:latin typeface="+mn-lt"/>
            </a:defRPr>
          </a:pPr>
        </a:p>
      </c:txPr>
    </c:legend>
    <c:plotVisOnly val="1"/>
  </c:chart>
</c:chartSpace>
</file>

<file path=xl/charts/chart20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2028676664"/>
        <c:axId val="1305076353"/>
      </c:barChart>
      <c:catAx>
        <c:axId val="202867666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305076353"/>
      </c:catAx>
      <c:valAx>
        <c:axId val="1305076353"/>
        <c:scaling>
          <c:orientation val="minMax"/>
        </c:scaling>
        <c:delete val="0"/>
        <c:axPos val="b"/>
        <c:tickLblPos val="nextTo"/>
        <c:spPr>
          <a:ln>
            <a:noFill/>
          </a:ln>
        </c:spPr>
        <c:crossAx val="202867666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0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2035407945"/>
        <c:axId val="1673867637"/>
      </c:barChart>
      <c:catAx>
        <c:axId val="203540794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73867637"/>
      </c:catAx>
      <c:valAx>
        <c:axId val="1673867637"/>
        <c:scaling>
          <c:orientation val="minMax"/>
        </c:scaling>
        <c:delete val="0"/>
        <c:axPos val="l"/>
        <c:tickLblPos val="nextTo"/>
        <c:spPr>
          <a:ln>
            <a:noFill/>
          </a:ln>
        </c:spPr>
        <c:crossAx val="2035407945"/>
      </c:valAx>
    </c:plotArea>
    <c:legend>
      <c:legendPos val="b"/>
      <c:overlay val="0"/>
      <c:txPr>
        <a:bodyPr/>
        <a:lstStyle/>
        <a:p>
          <a:pPr lvl="0">
            <a:defRPr b="0" i="0" sz="1200">
              <a:solidFill>
                <a:srgbClr val="1A1A1A"/>
              </a:solidFill>
              <a:latin typeface="+mn-lt"/>
            </a:defRPr>
          </a:pPr>
        </a:p>
      </c:txPr>
    </c:legend>
    <c:plotVisOnly val="1"/>
  </c:chart>
</c:chartSpace>
</file>

<file path=xl/charts/chart20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322207961"/>
        <c:axId val="585838220"/>
      </c:barChart>
      <c:catAx>
        <c:axId val="32220796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85838220"/>
      </c:catAx>
      <c:valAx>
        <c:axId val="58583822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22207961"/>
      </c:valAx>
    </c:plotArea>
    <c:legend>
      <c:legendPos val="b"/>
      <c:overlay val="0"/>
      <c:txPr>
        <a:bodyPr/>
        <a:lstStyle/>
        <a:p>
          <a:pPr lvl="0">
            <a:defRPr b="0" i="0" sz="1200">
              <a:solidFill>
                <a:srgbClr val="1A1A1A"/>
              </a:solidFill>
              <a:latin typeface="+mn-lt"/>
            </a:defRPr>
          </a:pPr>
        </a:p>
      </c:txPr>
    </c:legend>
    <c:plotVisOnly val="1"/>
  </c:chart>
</c:chartSpace>
</file>

<file path=xl/charts/chart20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277088821"/>
        <c:axId val="544727529"/>
      </c:barChart>
      <c:catAx>
        <c:axId val="127708882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44727529"/>
      </c:catAx>
      <c:valAx>
        <c:axId val="544727529"/>
        <c:scaling>
          <c:orientation val="minMax"/>
        </c:scaling>
        <c:delete val="0"/>
        <c:axPos val="b"/>
        <c:tickLblPos val="nextTo"/>
        <c:spPr>
          <a:ln>
            <a:noFill/>
          </a:ln>
        </c:spPr>
        <c:crossAx val="127708882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0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173018803"/>
        <c:axId val="1844760773"/>
      </c:barChart>
      <c:catAx>
        <c:axId val="117301880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44760773"/>
      </c:catAx>
      <c:valAx>
        <c:axId val="1844760773"/>
        <c:scaling>
          <c:orientation val="minMax"/>
        </c:scaling>
        <c:delete val="0"/>
        <c:axPos val="b"/>
        <c:tickLblPos val="nextTo"/>
        <c:spPr>
          <a:ln>
            <a:noFill/>
          </a:ln>
        </c:spPr>
        <c:crossAx val="117301880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0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886703023"/>
        <c:axId val="290942391"/>
      </c:barChart>
      <c:catAx>
        <c:axId val="188670302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90942391"/>
      </c:catAx>
      <c:valAx>
        <c:axId val="290942391"/>
        <c:scaling>
          <c:orientation val="minMax"/>
        </c:scaling>
        <c:delete val="0"/>
        <c:axPos val="l"/>
        <c:tickLblPos val="nextTo"/>
        <c:spPr>
          <a:ln>
            <a:noFill/>
          </a:ln>
        </c:spPr>
        <c:crossAx val="1886703023"/>
      </c:valAx>
    </c:plotArea>
    <c:legend>
      <c:legendPos val="b"/>
      <c:overlay val="0"/>
      <c:txPr>
        <a:bodyPr/>
        <a:lstStyle/>
        <a:p>
          <a:pPr lvl="0">
            <a:defRPr b="0" i="0" sz="1200">
              <a:solidFill>
                <a:srgbClr val="1A1A1A"/>
              </a:solidFill>
              <a:latin typeface="+mn-lt"/>
            </a:defRPr>
          </a:pPr>
        </a:p>
      </c:txPr>
    </c:legend>
    <c:plotVisOnly val="1"/>
  </c:chart>
</c:chartSpace>
</file>

<file path=xl/charts/chart2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922578424"/>
        <c:axId val="2078252770"/>
      </c:barChart>
      <c:catAx>
        <c:axId val="192257842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78252770"/>
      </c:catAx>
      <c:valAx>
        <c:axId val="207825277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22578424"/>
      </c:valAx>
    </c:plotArea>
    <c:legend>
      <c:legendPos val="b"/>
      <c:overlay val="0"/>
      <c:txPr>
        <a:bodyPr/>
        <a:lstStyle/>
        <a:p>
          <a:pPr lvl="0">
            <a:defRPr b="0" i="0" sz="1200">
              <a:solidFill>
                <a:srgbClr val="1A1A1A"/>
              </a:solidFill>
              <a:latin typeface="+mn-lt"/>
            </a:defRPr>
          </a:pPr>
        </a:p>
      </c:txPr>
    </c:legend>
    <c:plotVisOnly val="1"/>
  </c:chart>
</c:chartSpace>
</file>

<file path=xl/charts/chart2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2011280608"/>
        <c:axId val="1615471076"/>
      </c:barChart>
      <c:catAx>
        <c:axId val="201128060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615471076"/>
      </c:catAx>
      <c:valAx>
        <c:axId val="1615471076"/>
        <c:scaling>
          <c:orientation val="minMax"/>
        </c:scaling>
        <c:delete val="0"/>
        <c:axPos val="b"/>
        <c:tickLblPos val="nextTo"/>
        <c:spPr>
          <a:ln>
            <a:noFill/>
          </a:ln>
        </c:spPr>
        <c:crossAx val="201128060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831840571"/>
        <c:axId val="862067845"/>
      </c:barChart>
      <c:catAx>
        <c:axId val="183184057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862067845"/>
      </c:catAx>
      <c:valAx>
        <c:axId val="86206784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31840571"/>
      </c:valAx>
    </c:plotArea>
    <c:legend>
      <c:legendPos val="b"/>
      <c:overlay val="0"/>
      <c:txPr>
        <a:bodyPr/>
        <a:lstStyle/>
        <a:p>
          <a:pPr lvl="0">
            <a:defRPr b="0" i="0" sz="1200">
              <a:solidFill>
                <a:srgbClr val="1A1A1A"/>
              </a:solidFill>
              <a:latin typeface="+mn-lt"/>
            </a:defRPr>
          </a:pPr>
        </a:p>
      </c:txPr>
    </c:legend>
    <c:plotVisOnly val="1"/>
  </c:chart>
</c:chartSpace>
</file>

<file path=xl/charts/chart2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359651851"/>
        <c:axId val="1689335661"/>
      </c:barChart>
      <c:catAx>
        <c:axId val="135965185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89335661"/>
      </c:catAx>
      <c:valAx>
        <c:axId val="168933566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59651851"/>
      </c:valAx>
    </c:plotArea>
    <c:legend>
      <c:legendPos val="b"/>
      <c:overlay val="0"/>
      <c:txPr>
        <a:bodyPr/>
        <a:lstStyle/>
        <a:p>
          <a:pPr lvl="0">
            <a:defRPr b="0" i="0" sz="1200">
              <a:solidFill>
                <a:srgbClr val="1A1A1A"/>
              </a:solidFill>
              <a:latin typeface="+mn-lt"/>
            </a:defRPr>
          </a:pPr>
        </a:p>
      </c:txPr>
    </c:legend>
    <c:plotVisOnly val="1"/>
  </c:chart>
</c:chartSpace>
</file>

<file path=xl/charts/chart2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174826488"/>
        <c:axId val="1680197325"/>
      </c:barChart>
      <c:catAx>
        <c:axId val="117482648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80197325"/>
      </c:catAx>
      <c:valAx>
        <c:axId val="1680197325"/>
        <c:scaling>
          <c:orientation val="minMax"/>
        </c:scaling>
        <c:delete val="0"/>
        <c:axPos val="b"/>
        <c:tickLblPos val="nextTo"/>
        <c:spPr>
          <a:ln>
            <a:noFill/>
          </a:ln>
        </c:spPr>
        <c:crossAx val="117482648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179802611"/>
        <c:axId val="135378532"/>
      </c:barChart>
      <c:catAx>
        <c:axId val="117980261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5378532"/>
      </c:catAx>
      <c:valAx>
        <c:axId val="135378532"/>
        <c:scaling>
          <c:orientation val="minMax"/>
        </c:scaling>
        <c:delete val="0"/>
        <c:axPos val="b"/>
        <c:tickLblPos val="nextTo"/>
        <c:spPr>
          <a:ln>
            <a:noFill/>
          </a:ln>
        </c:spPr>
        <c:crossAx val="117980261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1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729355305"/>
        <c:axId val="615664485"/>
      </c:barChart>
      <c:catAx>
        <c:axId val="172935530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15664485"/>
      </c:catAx>
      <c:valAx>
        <c:axId val="61566448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29355305"/>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21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842595459"/>
        <c:axId val="717990758"/>
      </c:barChart>
      <c:catAx>
        <c:axId val="184259545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17990758"/>
      </c:catAx>
      <c:valAx>
        <c:axId val="71799075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42595459"/>
      </c:valAx>
    </c:plotArea>
    <c:legend>
      <c:legendPos val="b"/>
      <c:overlay val="0"/>
      <c:txPr>
        <a:bodyPr/>
        <a:lstStyle/>
        <a:p>
          <a:pPr lvl="0">
            <a:defRPr b="0" i="0" sz="1200">
              <a:solidFill>
                <a:srgbClr val="1A1A1A"/>
              </a:solidFill>
              <a:latin typeface="+mn-lt"/>
            </a:defRPr>
          </a:pPr>
        </a:p>
      </c:txPr>
    </c:legend>
    <c:plotVisOnly val="1"/>
  </c:chart>
</c:chartSpace>
</file>

<file path=xl/charts/chart21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958599670"/>
        <c:axId val="2022251989"/>
      </c:barChart>
      <c:catAx>
        <c:axId val="95859967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022251989"/>
      </c:catAx>
      <c:valAx>
        <c:axId val="2022251989"/>
        <c:scaling>
          <c:orientation val="minMax"/>
        </c:scaling>
        <c:delete val="0"/>
        <c:axPos val="b"/>
        <c:tickLblPos val="nextTo"/>
        <c:spPr>
          <a:ln>
            <a:noFill/>
          </a:ln>
        </c:spPr>
        <c:crossAx val="95859967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1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118639142"/>
        <c:axId val="1271121558"/>
      </c:barChart>
      <c:catAx>
        <c:axId val="111863914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71121558"/>
      </c:catAx>
      <c:valAx>
        <c:axId val="1271121558"/>
        <c:scaling>
          <c:orientation val="minMax"/>
        </c:scaling>
        <c:delete val="0"/>
        <c:axPos val="l"/>
        <c:tickLblPos val="nextTo"/>
        <c:spPr>
          <a:ln>
            <a:noFill/>
          </a:ln>
        </c:spPr>
        <c:crossAx val="1118639142"/>
      </c:valAx>
    </c:plotArea>
    <c:legend>
      <c:legendPos val="b"/>
      <c:overlay val="0"/>
      <c:txPr>
        <a:bodyPr/>
        <a:lstStyle/>
        <a:p>
          <a:pPr lvl="0">
            <a:defRPr b="0" i="0" sz="1200">
              <a:solidFill>
                <a:srgbClr val="1A1A1A"/>
              </a:solidFill>
              <a:latin typeface="+mn-lt"/>
            </a:defRPr>
          </a:pPr>
        </a:p>
      </c:txPr>
    </c:legend>
    <c:plotVisOnly val="1"/>
  </c:chart>
</c:chartSpace>
</file>

<file path=xl/charts/chart22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639325753"/>
        <c:axId val="1916249834"/>
      </c:barChart>
      <c:catAx>
        <c:axId val="163932575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16249834"/>
      </c:catAx>
      <c:valAx>
        <c:axId val="191624983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39325753"/>
      </c:valAx>
    </c:plotArea>
    <c:legend>
      <c:legendPos val="b"/>
      <c:overlay val="0"/>
      <c:txPr>
        <a:bodyPr/>
        <a:lstStyle/>
        <a:p>
          <a:pPr lvl="0">
            <a:defRPr b="0" i="0" sz="1200">
              <a:solidFill>
                <a:srgbClr val="1A1A1A"/>
              </a:solidFill>
              <a:latin typeface="+mn-lt"/>
            </a:defRPr>
          </a:pPr>
        </a:p>
      </c:txPr>
    </c:legend>
    <c:plotVisOnly val="1"/>
  </c:chart>
</c:chartSpace>
</file>

<file path=xl/charts/chart22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640188762"/>
        <c:axId val="714407613"/>
      </c:barChart>
      <c:catAx>
        <c:axId val="64018876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14407613"/>
      </c:catAx>
      <c:valAx>
        <c:axId val="714407613"/>
        <c:scaling>
          <c:orientation val="minMax"/>
        </c:scaling>
        <c:delete val="0"/>
        <c:axPos val="b"/>
        <c:tickLblPos val="nextTo"/>
        <c:spPr>
          <a:ln>
            <a:noFill/>
          </a:ln>
        </c:spPr>
        <c:crossAx val="64018876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2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783296648"/>
        <c:axId val="1644758418"/>
      </c:barChart>
      <c:catAx>
        <c:axId val="178329664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44758418"/>
      </c:catAx>
      <c:valAx>
        <c:axId val="1644758418"/>
        <c:scaling>
          <c:orientation val="minMax"/>
        </c:scaling>
        <c:delete val="0"/>
        <c:axPos val="b"/>
        <c:tickLblPos val="nextTo"/>
        <c:spPr>
          <a:ln>
            <a:noFill/>
          </a:ln>
        </c:spPr>
        <c:crossAx val="178329664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2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717910211"/>
        <c:axId val="792327274"/>
      </c:barChart>
      <c:catAx>
        <c:axId val="171791021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92327274"/>
      </c:catAx>
      <c:valAx>
        <c:axId val="792327274"/>
        <c:scaling>
          <c:orientation val="minMax"/>
        </c:scaling>
        <c:delete val="0"/>
        <c:axPos val="l"/>
        <c:tickLblPos val="nextTo"/>
        <c:spPr>
          <a:ln>
            <a:noFill/>
          </a:ln>
        </c:spPr>
        <c:crossAx val="1717910211"/>
      </c:valAx>
    </c:plotArea>
    <c:legend>
      <c:legendPos val="b"/>
      <c:overlay val="0"/>
      <c:txPr>
        <a:bodyPr/>
        <a:lstStyle/>
        <a:p>
          <a:pPr lvl="0">
            <a:defRPr b="0" i="0" sz="1200">
              <a:solidFill>
                <a:srgbClr val="1A1A1A"/>
              </a:solidFill>
              <a:latin typeface="+mn-lt"/>
            </a:defRPr>
          </a:pPr>
        </a:p>
      </c:txPr>
    </c:legend>
    <c:plotVisOnly val="1"/>
  </c:chart>
</c:chartSpace>
</file>

<file path=xl/charts/chart22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329172997"/>
        <c:axId val="990842880"/>
      </c:barChart>
      <c:catAx>
        <c:axId val="132917299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90842880"/>
      </c:catAx>
      <c:valAx>
        <c:axId val="99084288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29172997"/>
      </c:valAx>
    </c:plotArea>
    <c:legend>
      <c:legendPos val="b"/>
      <c:overlay val="0"/>
      <c:txPr>
        <a:bodyPr/>
        <a:lstStyle/>
        <a:p>
          <a:pPr lvl="0">
            <a:defRPr b="0" i="0" sz="1200">
              <a:solidFill>
                <a:srgbClr val="1A1A1A"/>
              </a:solidFill>
              <a:latin typeface="+mn-lt"/>
            </a:defRPr>
          </a:pPr>
        </a:p>
      </c:txPr>
    </c:legend>
    <c:plotVisOnly val="1"/>
  </c:chart>
</c:chartSpace>
</file>

<file path=xl/charts/chart22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077446812"/>
        <c:axId val="1421253669"/>
      </c:barChart>
      <c:catAx>
        <c:axId val="107744681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421253669"/>
      </c:catAx>
      <c:valAx>
        <c:axId val="1421253669"/>
        <c:scaling>
          <c:orientation val="minMax"/>
        </c:scaling>
        <c:delete val="0"/>
        <c:axPos val="b"/>
        <c:tickLblPos val="nextTo"/>
        <c:spPr>
          <a:ln>
            <a:noFill/>
          </a:ln>
        </c:spPr>
        <c:crossAx val="107744681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2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771416790"/>
        <c:axId val="332208719"/>
      </c:barChart>
      <c:catAx>
        <c:axId val="177141679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32208719"/>
      </c:catAx>
      <c:valAx>
        <c:axId val="33220871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71416790"/>
      </c:valAx>
    </c:plotArea>
    <c:legend>
      <c:legendPos val="b"/>
      <c:overlay val="0"/>
      <c:txPr>
        <a:bodyPr/>
        <a:lstStyle/>
        <a:p>
          <a:pPr lvl="0">
            <a:defRPr b="0" i="0" sz="1200">
              <a:solidFill>
                <a:srgbClr val="1A1A1A"/>
              </a:solidFill>
              <a:latin typeface="+mn-lt"/>
            </a:defRPr>
          </a:pPr>
        </a:p>
      </c:txPr>
    </c:legend>
    <c:plotVisOnly val="1"/>
  </c:chart>
</c:chartSpace>
</file>

<file path=xl/charts/chart22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608387601"/>
        <c:axId val="2040112325"/>
      </c:barChart>
      <c:catAx>
        <c:axId val="60838760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40112325"/>
      </c:catAx>
      <c:valAx>
        <c:axId val="204011232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08387601"/>
      </c:valAx>
    </c:plotArea>
    <c:legend>
      <c:legendPos val="b"/>
      <c:overlay val="0"/>
      <c:txPr>
        <a:bodyPr/>
        <a:lstStyle/>
        <a:p>
          <a:pPr lvl="0">
            <a:defRPr b="0" i="0" sz="1200">
              <a:solidFill>
                <a:srgbClr val="1A1A1A"/>
              </a:solidFill>
              <a:latin typeface="+mn-lt"/>
            </a:defRPr>
          </a:pPr>
        </a:p>
      </c:txPr>
    </c:legend>
    <c:plotVisOnly val="1"/>
  </c:chart>
</c:chartSpace>
</file>

<file path=xl/charts/chart22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678085472"/>
        <c:axId val="545727170"/>
      </c:barChart>
      <c:catAx>
        <c:axId val="67808547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45727170"/>
      </c:catAx>
      <c:valAx>
        <c:axId val="545727170"/>
        <c:scaling>
          <c:orientation val="minMax"/>
        </c:scaling>
        <c:delete val="0"/>
        <c:axPos val="b"/>
        <c:tickLblPos val="nextTo"/>
        <c:spPr>
          <a:ln>
            <a:noFill/>
          </a:ln>
        </c:spPr>
        <c:crossAx val="67808547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2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335680697"/>
        <c:axId val="688414350"/>
      </c:barChart>
      <c:catAx>
        <c:axId val="133568069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88414350"/>
      </c:catAx>
      <c:valAx>
        <c:axId val="688414350"/>
        <c:scaling>
          <c:orientation val="minMax"/>
        </c:scaling>
        <c:delete val="0"/>
        <c:axPos val="b"/>
        <c:tickLblPos val="nextTo"/>
        <c:spPr>
          <a:ln>
            <a:noFill/>
          </a:ln>
        </c:spPr>
        <c:crossAx val="133568069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3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714904249"/>
        <c:axId val="372561932"/>
      </c:barChart>
      <c:catAx>
        <c:axId val="71490424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72561932"/>
      </c:catAx>
      <c:valAx>
        <c:axId val="37256193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14904249"/>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23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881662960"/>
        <c:axId val="1053181728"/>
      </c:barChart>
      <c:catAx>
        <c:axId val="88166296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53181728"/>
      </c:catAx>
      <c:valAx>
        <c:axId val="105318172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81662960"/>
      </c:valAx>
    </c:plotArea>
    <c:legend>
      <c:legendPos val="b"/>
      <c:overlay val="0"/>
      <c:txPr>
        <a:bodyPr/>
        <a:lstStyle/>
        <a:p>
          <a:pPr lvl="0">
            <a:defRPr b="0" i="0" sz="1200">
              <a:solidFill>
                <a:srgbClr val="1A1A1A"/>
              </a:solidFill>
              <a:latin typeface="+mn-lt"/>
            </a:defRPr>
          </a:pPr>
        </a:p>
      </c:txPr>
    </c:legend>
    <c:plotVisOnly val="1"/>
  </c:chart>
</c:chartSpace>
</file>

<file path=xl/charts/chart23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EXPULSION'!$M$3:$V$3</c:f>
            </c:strRef>
          </c:cat>
          <c:val>
            <c:numRef>
              <c:f>'Q3 SUSPENSION AND EXPULSION'!$M$12:$V$12</c:f>
              <c:numCache/>
            </c:numRef>
          </c:val>
        </c:ser>
        <c:ser>
          <c:idx val="1"/>
          <c:order val="1"/>
          <c:invertIfNegative val="0"/>
          <c:cat>
            <c:strRef>
              <c:f>'Q3 SUSPENSION AND EXPULSION'!$M$3:$V$3</c:f>
            </c:strRef>
          </c:cat>
          <c:val>
            <c:numRef>
              <c:f>'Q3 SUSPENSION AND EXPULSION'!$M$19:$V$19</c:f>
              <c:numCache/>
            </c:numRef>
          </c:val>
        </c:ser>
        <c:axId val="178156813"/>
        <c:axId val="960824059"/>
      </c:barChart>
      <c:catAx>
        <c:axId val="17815681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960824059"/>
      </c:catAx>
      <c:valAx>
        <c:axId val="960824059"/>
        <c:scaling>
          <c:orientation val="minMax"/>
        </c:scaling>
        <c:delete val="0"/>
        <c:axPos val="b"/>
        <c:tickLblPos val="nextTo"/>
        <c:spPr>
          <a:ln>
            <a:noFill/>
          </a:ln>
        </c:spPr>
        <c:crossAx val="17815681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3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'Q3 SUSPENSION AND EXPULSION'!$M$3:$V$3</c:f>
            </c:strRef>
          </c:cat>
          <c:val>
            <c:numRef>
              <c:f>'Q3 SUSPENSION AND EXPULSION'!$M$7:$V$7</c:f>
              <c:numCache/>
            </c:numRef>
          </c:val>
        </c:ser>
        <c:ser>
          <c:idx val="1"/>
          <c:order val="1"/>
          <c:invertIfNegative val="0"/>
          <c:cat>
            <c:strRef>
              <c:f>'Q3 SUSPENSION AND EXPULSION'!$M$3:$V$3</c:f>
            </c:strRef>
          </c:cat>
          <c:val>
            <c:numRef>
              <c:f>'Q3 SUSPENSION AND EXPULSION'!$M$14:$V$14</c:f>
              <c:numCache/>
            </c:numRef>
          </c:val>
        </c:ser>
        <c:axId val="31597140"/>
        <c:axId val="656885697"/>
      </c:barChart>
      <c:catAx>
        <c:axId val="3159714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56885697"/>
      </c:catAx>
      <c:valAx>
        <c:axId val="656885697"/>
        <c:scaling>
          <c:orientation val="minMax"/>
        </c:scaling>
        <c:delete val="0"/>
        <c:axPos val="l"/>
        <c:tickLblPos val="nextTo"/>
        <c:spPr>
          <a:ln>
            <a:noFill/>
          </a:ln>
        </c:spPr>
        <c:crossAx val="31597140"/>
      </c:valAx>
    </c:plotArea>
    <c:legend>
      <c:legendPos val="b"/>
      <c:overlay val="0"/>
      <c:txPr>
        <a:bodyPr/>
        <a:lstStyle/>
        <a:p>
          <a:pPr lvl="0">
            <a:defRPr b="0" i="0" sz="1200">
              <a:solidFill>
                <a:srgbClr val="1A1A1A"/>
              </a:solidFill>
              <a:latin typeface="+mn-lt"/>
            </a:defRPr>
          </a:pPr>
        </a:p>
      </c:txPr>
    </c:legend>
    <c:plotVisOnly val="1"/>
  </c:chart>
</c:chartSpace>
</file>

<file path=xl/charts/chart23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EXPULSION'!$M$3:$V$3</c:f>
            </c:strRef>
          </c:cat>
          <c:val>
            <c:numRef>
              <c:f>'Q3 SUSPENSION AND EXPULSION'!$M$9:$V$9</c:f>
              <c:numCache/>
            </c:numRef>
          </c:val>
        </c:ser>
        <c:ser>
          <c:idx val="1"/>
          <c:order val="1"/>
          <c:tx>
            <c:v>Expulsions</c:v>
          </c:tx>
          <c:spPr>
            <a:solidFill>
              <a:schemeClr val="accent2"/>
            </a:solidFill>
            <a:ln cmpd="sng">
              <a:noFill/>
            </a:ln>
          </c:spPr>
          <c:invertIfNegative val="0"/>
          <c:cat>
            <c:strRef>
              <c:f>'Q3 SUSPENSION AND EXPULSION'!$M$3:$V$3</c:f>
            </c:strRef>
          </c:cat>
          <c:val>
            <c:numRef>
              <c:f>'Q3 SUSPENSION AND EXPULSION'!$M$16:$V$16</c:f>
              <c:numCache/>
            </c:numRef>
          </c:val>
        </c:ser>
        <c:axId val="953070527"/>
        <c:axId val="2077392866"/>
      </c:barChart>
      <c:catAx>
        <c:axId val="95307052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77392866"/>
      </c:catAx>
      <c:valAx>
        <c:axId val="207739286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53070527"/>
      </c:valAx>
    </c:plotArea>
    <c:legend>
      <c:legendPos val="b"/>
      <c:overlay val="0"/>
      <c:txPr>
        <a:bodyPr/>
        <a:lstStyle/>
        <a:p>
          <a:pPr lvl="0">
            <a:defRPr b="0" i="0" sz="1200">
              <a:solidFill>
                <a:srgbClr val="1A1A1A"/>
              </a:solidFill>
              <a:latin typeface="+mn-lt"/>
            </a:defRPr>
          </a:pPr>
        </a:p>
      </c:txPr>
    </c:legend>
    <c:plotVisOnly val="1"/>
  </c:chart>
</c:chartSpace>
</file>

<file path=xl/charts/chart23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EXPULSION'!$C$3:$I$3</c:f>
            </c:strRef>
          </c:cat>
          <c:val>
            <c:numRef>
              <c:f>'Q3 SUSPENSION AND EXPULSION'!$C$12:$I$12</c:f>
              <c:numCache/>
            </c:numRef>
          </c:val>
        </c:ser>
        <c:ser>
          <c:idx val="1"/>
          <c:order val="1"/>
          <c:invertIfNegative val="0"/>
          <c:cat>
            <c:strRef>
              <c:f>'Q3 SUSPENSION AND EXPULSION'!$C$3:$I$3</c:f>
            </c:strRef>
          </c:cat>
          <c:val>
            <c:numRef>
              <c:f>'Q3 SUSPENSION AND EXPULSION'!$C$21:$I$21</c:f>
              <c:numCache/>
            </c:numRef>
          </c:val>
        </c:ser>
        <c:axId val="199493708"/>
        <c:axId val="106330793"/>
      </c:barChart>
      <c:catAx>
        <c:axId val="19949370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6330793"/>
      </c:catAx>
      <c:valAx>
        <c:axId val="106330793"/>
        <c:scaling>
          <c:orientation val="minMax"/>
        </c:scaling>
        <c:delete val="0"/>
        <c:axPos val="b"/>
        <c:tickLblPos val="nextTo"/>
        <c:spPr>
          <a:ln>
            <a:noFill/>
          </a:ln>
        </c:spPr>
        <c:crossAx val="19949370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3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'Q3 SUSPENSION AND EXPULSION'!$C$3:$I$3</c:f>
            </c:strRef>
          </c:cat>
          <c:val>
            <c:numRef>
              <c:f>'Q3 SUSPENSION AND EXPULSION'!$C$14:$H$14</c:f>
              <c:numCache/>
            </c:numRef>
          </c:val>
        </c:ser>
        <c:ser>
          <c:idx val="1"/>
          <c:order val="1"/>
          <c:invertIfNegative val="0"/>
          <c:cat>
            <c:strRef>
              <c:f>'Q3 SUSPENSION AND EXPULSION'!$C$3:$I$3</c:f>
            </c:strRef>
          </c:cat>
          <c:val>
            <c:numRef>
              <c:f>'Q3 SUSPENSION AND EXPULSION'!$C$23:$H$23</c:f>
              <c:numCache/>
            </c:numRef>
          </c:val>
        </c:ser>
        <c:axId val="1667858371"/>
        <c:axId val="2114753794"/>
      </c:barChart>
      <c:catAx>
        <c:axId val="166785837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14753794"/>
      </c:catAx>
      <c:valAx>
        <c:axId val="2114753794"/>
        <c:scaling>
          <c:orientation val="minMax"/>
        </c:scaling>
        <c:delete val="0"/>
        <c:axPos val="b"/>
        <c:tickLblPos val="nextTo"/>
        <c:spPr>
          <a:ln>
            <a:noFill/>
          </a:ln>
        </c:spPr>
        <c:crossAx val="166785837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3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'Q3 SUSPENSION AND EXPULSION'!$C$3:$I$3</c:f>
            </c:strRef>
          </c:cat>
          <c:val>
            <c:numRef>
              <c:f>'Q3 SUSPENSION AND EXPULSION'!$C$7:$I$7</c:f>
              <c:numCache/>
            </c:numRef>
          </c:val>
        </c:ser>
        <c:ser>
          <c:idx val="1"/>
          <c:order val="1"/>
          <c:invertIfNegative val="0"/>
          <c:cat>
            <c:strRef>
              <c:f>'Q3 SUSPENSION AND EXPULSION'!$C$3:$I$3</c:f>
            </c:strRef>
          </c:cat>
          <c:val>
            <c:numRef>
              <c:f>'Q3 SUSPENSION AND EXPULSION'!$C$16:$I$16</c:f>
              <c:numCache/>
            </c:numRef>
          </c:val>
        </c:ser>
        <c:axId val="1599963089"/>
        <c:axId val="343699657"/>
      </c:barChart>
      <c:catAx>
        <c:axId val="159996308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43699657"/>
      </c:catAx>
      <c:valAx>
        <c:axId val="343699657"/>
        <c:scaling>
          <c:orientation val="minMax"/>
        </c:scaling>
        <c:delete val="0"/>
        <c:axPos val="l"/>
        <c:tickLblPos val="nextTo"/>
        <c:spPr>
          <a:ln>
            <a:noFill/>
          </a:ln>
        </c:spPr>
        <c:crossAx val="1599963089"/>
      </c:valAx>
    </c:plotArea>
    <c:legend>
      <c:legendPos val="b"/>
      <c:overlay val="0"/>
      <c:txPr>
        <a:bodyPr/>
        <a:lstStyle/>
        <a:p>
          <a:pPr lvl="0">
            <a:defRPr b="0" i="0" sz="1200">
              <a:solidFill>
                <a:srgbClr val="1A1A1A"/>
              </a:solidFill>
              <a:latin typeface="+mn-lt"/>
            </a:defRPr>
          </a:pPr>
        </a:p>
      </c:txPr>
    </c:legend>
    <c:plotVisOnly val="1"/>
  </c:chart>
</c:chartSpace>
</file>

<file path=xl/charts/chart23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EXPULSION'!$C$18:$I$18</c:f>
              <c:numCache/>
            </c:numRef>
          </c:val>
        </c:ser>
        <c:axId val="368326576"/>
        <c:axId val="1457770322"/>
      </c:barChart>
      <c:catAx>
        <c:axId val="36832657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57770322"/>
      </c:catAx>
      <c:valAx>
        <c:axId val="145777032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68326576"/>
      </c:valAx>
    </c:plotArea>
    <c:legend>
      <c:legendPos val="b"/>
      <c:overlay val="0"/>
      <c:txPr>
        <a:bodyPr/>
        <a:lstStyle/>
        <a:p>
          <a:pPr lvl="0">
            <a:defRPr b="0" i="0" sz="1200">
              <a:solidFill>
                <a:srgbClr val="1A1A1A"/>
              </a:solidFill>
              <a:latin typeface="+mn-lt"/>
            </a:defRPr>
          </a:pPr>
        </a:p>
      </c:txPr>
    </c:legend>
    <c:plotVisOnly val="1"/>
  </c:chart>
</c:chartSpace>
</file>

<file path=xl/charts/chart23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445718964"/>
        <c:axId val="411284425"/>
      </c:barChart>
      <c:catAx>
        <c:axId val="44571896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411284425"/>
      </c:catAx>
      <c:valAx>
        <c:axId val="411284425"/>
        <c:scaling>
          <c:orientation val="minMax"/>
        </c:scaling>
        <c:delete val="0"/>
        <c:axPos val="b"/>
        <c:tickLblPos val="nextTo"/>
        <c:spPr>
          <a:ln>
            <a:noFill/>
          </a:ln>
        </c:spPr>
        <c:crossAx val="44571896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4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831286147"/>
        <c:axId val="1996066599"/>
      </c:barChart>
      <c:catAx>
        <c:axId val="183128614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96066599"/>
      </c:catAx>
      <c:valAx>
        <c:axId val="199606659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31286147"/>
      </c:valAx>
    </c:plotArea>
    <c:legend>
      <c:legendPos val="b"/>
      <c:overlay val="0"/>
      <c:txPr>
        <a:bodyPr/>
        <a:lstStyle/>
        <a:p>
          <a:pPr lvl="0">
            <a:defRPr b="0" i="0" sz="1200">
              <a:solidFill>
                <a:srgbClr val="1A1A1A"/>
              </a:solidFill>
              <a:latin typeface="+mn-lt"/>
            </a:defRPr>
          </a:pPr>
        </a:p>
      </c:txPr>
    </c:legend>
    <c:plotVisOnly val="1"/>
  </c:chart>
</c:chartSpace>
</file>

<file path=xl/charts/chart24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952403848"/>
        <c:axId val="2123897709"/>
      </c:barChart>
      <c:catAx>
        <c:axId val="195240384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123897709"/>
      </c:catAx>
      <c:valAx>
        <c:axId val="212389770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52403848"/>
      </c:valAx>
    </c:plotArea>
    <c:legend>
      <c:legendPos val="b"/>
      <c:overlay val="0"/>
      <c:txPr>
        <a:bodyPr/>
        <a:lstStyle/>
        <a:p>
          <a:pPr lvl="0">
            <a:defRPr b="0" i="0" sz="1200">
              <a:solidFill>
                <a:srgbClr val="1A1A1A"/>
              </a:solidFill>
              <a:latin typeface="+mn-lt"/>
            </a:defRPr>
          </a:pPr>
        </a:p>
      </c:txPr>
    </c:legend>
    <c:plotVisOnly val="1"/>
  </c:chart>
</c:chartSpace>
</file>

<file path=xl/charts/chart24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732288200"/>
        <c:axId val="319865029"/>
      </c:barChart>
      <c:catAx>
        <c:axId val="173228820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19865029"/>
      </c:catAx>
      <c:valAx>
        <c:axId val="319865029"/>
        <c:scaling>
          <c:orientation val="minMax"/>
        </c:scaling>
        <c:delete val="0"/>
        <c:axPos val="b"/>
        <c:tickLblPos val="nextTo"/>
        <c:spPr>
          <a:ln>
            <a:noFill/>
          </a:ln>
        </c:spPr>
        <c:crossAx val="173228820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4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817968447"/>
        <c:axId val="1455634832"/>
      </c:barChart>
      <c:catAx>
        <c:axId val="181796844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55634832"/>
      </c:catAx>
      <c:valAx>
        <c:axId val="1455634832"/>
        <c:scaling>
          <c:orientation val="minMax"/>
        </c:scaling>
        <c:delete val="0"/>
        <c:axPos val="b"/>
        <c:tickLblPos val="nextTo"/>
        <c:spPr>
          <a:ln>
            <a:noFill/>
          </a:ln>
        </c:spPr>
        <c:crossAx val="181796844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4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884018710"/>
        <c:axId val="85724626"/>
      </c:barChart>
      <c:catAx>
        <c:axId val="188401871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5724626"/>
      </c:catAx>
      <c:valAx>
        <c:axId val="8572462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84018710"/>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24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871768238"/>
        <c:axId val="2090088896"/>
      </c:barChart>
      <c:catAx>
        <c:axId val="187176823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90088896"/>
      </c:catAx>
      <c:valAx>
        <c:axId val="209008889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71768238"/>
      </c:valAx>
    </c:plotArea>
    <c:legend>
      <c:legendPos val="b"/>
      <c:overlay val="0"/>
      <c:txPr>
        <a:bodyPr/>
        <a:lstStyle/>
        <a:p>
          <a:pPr lvl="0">
            <a:defRPr b="0" i="0" sz="1200">
              <a:solidFill>
                <a:srgbClr val="1A1A1A"/>
              </a:solidFill>
              <a:latin typeface="+mn-lt"/>
            </a:defRPr>
          </a:pPr>
        </a:p>
      </c:txPr>
    </c:legend>
    <c:plotVisOnly val="1"/>
  </c:chart>
</c:chartSpace>
</file>

<file path=xl/charts/chart24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716133608"/>
        <c:axId val="898752648"/>
      </c:barChart>
      <c:catAx>
        <c:axId val="71613360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898752648"/>
      </c:catAx>
      <c:valAx>
        <c:axId val="898752648"/>
        <c:scaling>
          <c:orientation val="minMax"/>
        </c:scaling>
        <c:delete val="0"/>
        <c:axPos val="b"/>
        <c:tickLblPos val="nextTo"/>
        <c:spPr>
          <a:ln>
            <a:noFill/>
          </a:ln>
        </c:spPr>
        <c:crossAx val="71613360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4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864143929"/>
        <c:axId val="2038197908"/>
      </c:barChart>
      <c:catAx>
        <c:axId val="186414392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38197908"/>
      </c:catAx>
      <c:valAx>
        <c:axId val="2038197908"/>
        <c:scaling>
          <c:orientation val="minMax"/>
        </c:scaling>
        <c:delete val="0"/>
        <c:axPos val="l"/>
        <c:tickLblPos val="nextTo"/>
        <c:spPr>
          <a:ln>
            <a:noFill/>
          </a:ln>
        </c:spPr>
        <c:crossAx val="1864143929"/>
      </c:valAx>
    </c:plotArea>
    <c:legend>
      <c:legendPos val="b"/>
      <c:overlay val="0"/>
      <c:txPr>
        <a:bodyPr/>
        <a:lstStyle/>
        <a:p>
          <a:pPr lvl="0">
            <a:defRPr b="0" i="0" sz="1200">
              <a:solidFill>
                <a:srgbClr val="1A1A1A"/>
              </a:solidFill>
              <a:latin typeface="+mn-lt"/>
            </a:defRPr>
          </a:pPr>
        </a:p>
      </c:txPr>
    </c:legend>
    <c:plotVisOnly val="1"/>
  </c:chart>
</c:chartSpace>
</file>

<file path=xl/charts/chart24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010548284"/>
        <c:axId val="186445740"/>
      </c:barChart>
      <c:catAx>
        <c:axId val="101054828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6445740"/>
      </c:catAx>
      <c:valAx>
        <c:axId val="18644574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10548284"/>
      </c:valAx>
    </c:plotArea>
    <c:legend>
      <c:legendPos val="b"/>
      <c:overlay val="0"/>
      <c:txPr>
        <a:bodyPr/>
        <a:lstStyle/>
        <a:p>
          <a:pPr lvl="0">
            <a:defRPr b="0" i="0" sz="1200">
              <a:solidFill>
                <a:srgbClr val="1A1A1A"/>
              </a:solidFill>
              <a:latin typeface="+mn-lt"/>
            </a:defRPr>
          </a:pPr>
        </a:p>
      </c:txPr>
    </c:legend>
    <c:plotVisOnly val="1"/>
  </c:chart>
</c:chartSpace>
</file>

<file path=xl/charts/chart24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179347352"/>
        <c:axId val="1335867583"/>
      </c:barChart>
      <c:catAx>
        <c:axId val="117934735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35867583"/>
      </c:catAx>
      <c:valAx>
        <c:axId val="1335867583"/>
        <c:scaling>
          <c:orientation val="minMax"/>
        </c:scaling>
        <c:delete val="0"/>
        <c:axPos val="b"/>
        <c:tickLblPos val="nextTo"/>
        <c:spPr>
          <a:ln>
            <a:noFill/>
          </a:ln>
        </c:spPr>
        <c:crossAx val="117934735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5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25792893"/>
        <c:axId val="1892425440"/>
      </c:barChart>
      <c:catAx>
        <c:axId val="12579289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92425440"/>
      </c:catAx>
      <c:valAx>
        <c:axId val="1892425440"/>
        <c:scaling>
          <c:orientation val="minMax"/>
        </c:scaling>
        <c:delete val="0"/>
        <c:axPos val="b"/>
        <c:tickLblPos val="nextTo"/>
        <c:spPr>
          <a:ln>
            <a:noFill/>
          </a:ln>
        </c:spPr>
        <c:crossAx val="12579289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5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498352487"/>
        <c:axId val="1876152963"/>
      </c:barChart>
      <c:catAx>
        <c:axId val="149835248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76152963"/>
      </c:catAx>
      <c:valAx>
        <c:axId val="1876152963"/>
        <c:scaling>
          <c:orientation val="minMax"/>
        </c:scaling>
        <c:delete val="0"/>
        <c:axPos val="l"/>
        <c:tickLblPos val="nextTo"/>
        <c:spPr>
          <a:ln>
            <a:noFill/>
          </a:ln>
        </c:spPr>
        <c:crossAx val="1498352487"/>
      </c:valAx>
    </c:plotArea>
    <c:legend>
      <c:legendPos val="b"/>
      <c:overlay val="0"/>
      <c:txPr>
        <a:bodyPr/>
        <a:lstStyle/>
        <a:p>
          <a:pPr lvl="0">
            <a:defRPr b="0" i="0" sz="1200">
              <a:solidFill>
                <a:srgbClr val="1A1A1A"/>
              </a:solidFill>
              <a:latin typeface="+mn-lt"/>
            </a:defRPr>
          </a:pPr>
        </a:p>
      </c:txPr>
    </c:legend>
    <c:plotVisOnly val="1"/>
  </c:chart>
</c:chartSpace>
</file>

<file path=xl/charts/chart25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78568748"/>
        <c:axId val="1107369730"/>
      </c:barChart>
      <c:catAx>
        <c:axId val="7856874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07369730"/>
      </c:catAx>
      <c:valAx>
        <c:axId val="110736973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8568748"/>
      </c:valAx>
    </c:plotArea>
    <c:legend>
      <c:legendPos val="b"/>
      <c:overlay val="0"/>
      <c:txPr>
        <a:bodyPr/>
        <a:lstStyle/>
        <a:p>
          <a:pPr lvl="0">
            <a:defRPr b="0" i="0" sz="1200">
              <a:solidFill>
                <a:srgbClr val="1A1A1A"/>
              </a:solidFill>
              <a:latin typeface="+mn-lt"/>
            </a:defRPr>
          </a:pPr>
        </a:p>
      </c:txPr>
    </c:legend>
    <c:plotVisOnly val="1"/>
  </c:chart>
</c:chartSpace>
</file>

<file path=xl/charts/chart25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387583979"/>
        <c:axId val="275028059"/>
      </c:barChart>
      <c:catAx>
        <c:axId val="138758397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75028059"/>
      </c:catAx>
      <c:valAx>
        <c:axId val="275028059"/>
        <c:scaling>
          <c:orientation val="minMax"/>
        </c:scaling>
        <c:delete val="0"/>
        <c:axPos val="b"/>
        <c:tickLblPos val="nextTo"/>
        <c:spPr>
          <a:ln>
            <a:noFill/>
          </a:ln>
        </c:spPr>
        <c:crossAx val="138758397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5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453143338"/>
        <c:axId val="1083631152"/>
      </c:barChart>
      <c:catAx>
        <c:axId val="45314333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83631152"/>
      </c:catAx>
      <c:valAx>
        <c:axId val="108363115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53143338"/>
      </c:valAx>
    </c:plotArea>
    <c:legend>
      <c:legendPos val="b"/>
      <c:overlay val="0"/>
      <c:txPr>
        <a:bodyPr/>
        <a:lstStyle/>
        <a:p>
          <a:pPr lvl="0">
            <a:defRPr b="0" i="0" sz="1200">
              <a:solidFill>
                <a:srgbClr val="1A1A1A"/>
              </a:solidFill>
              <a:latin typeface="+mn-lt"/>
            </a:defRPr>
          </a:pPr>
        </a:p>
      </c:txPr>
    </c:legend>
    <c:plotVisOnly val="1"/>
  </c:chart>
</c:chartSpace>
</file>

<file path=xl/charts/chart25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846301278"/>
        <c:axId val="838500863"/>
      </c:barChart>
      <c:catAx>
        <c:axId val="184630127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838500863"/>
      </c:catAx>
      <c:valAx>
        <c:axId val="83850086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46301278"/>
      </c:valAx>
    </c:plotArea>
    <c:legend>
      <c:legendPos val="b"/>
      <c:overlay val="0"/>
      <c:txPr>
        <a:bodyPr/>
        <a:lstStyle/>
        <a:p>
          <a:pPr lvl="0">
            <a:defRPr b="0" i="0" sz="1200">
              <a:solidFill>
                <a:srgbClr val="1A1A1A"/>
              </a:solidFill>
              <a:latin typeface="+mn-lt"/>
            </a:defRPr>
          </a:pPr>
        </a:p>
      </c:txPr>
    </c:legend>
    <c:plotVisOnly val="1"/>
  </c:chart>
</c:chartSpace>
</file>

<file path=xl/charts/chart25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384657176"/>
        <c:axId val="828143963"/>
      </c:barChart>
      <c:catAx>
        <c:axId val="138465717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28143963"/>
      </c:catAx>
      <c:valAx>
        <c:axId val="828143963"/>
        <c:scaling>
          <c:orientation val="minMax"/>
        </c:scaling>
        <c:delete val="0"/>
        <c:axPos val="b"/>
        <c:tickLblPos val="nextTo"/>
        <c:spPr>
          <a:ln>
            <a:noFill/>
          </a:ln>
        </c:spPr>
        <c:crossAx val="138465717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5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2127151396"/>
        <c:axId val="1892321553"/>
      </c:barChart>
      <c:catAx>
        <c:axId val="212715139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92321553"/>
      </c:catAx>
      <c:valAx>
        <c:axId val="1892321553"/>
        <c:scaling>
          <c:orientation val="minMax"/>
        </c:scaling>
        <c:delete val="0"/>
        <c:axPos val="b"/>
        <c:tickLblPos val="nextTo"/>
        <c:spPr>
          <a:ln>
            <a:noFill/>
          </a:ln>
        </c:spPr>
        <c:crossAx val="212715139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5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587410132"/>
        <c:axId val="103870202"/>
      </c:barChart>
      <c:catAx>
        <c:axId val="58741013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3870202"/>
      </c:catAx>
      <c:valAx>
        <c:axId val="10387020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87410132"/>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25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930599431"/>
        <c:axId val="1918675405"/>
      </c:barChart>
      <c:catAx>
        <c:axId val="93059943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18675405"/>
      </c:catAx>
      <c:valAx>
        <c:axId val="191867540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30599431"/>
      </c:valAx>
    </c:plotArea>
    <c:legend>
      <c:legendPos val="b"/>
      <c:overlay val="0"/>
      <c:txPr>
        <a:bodyPr/>
        <a:lstStyle/>
        <a:p>
          <a:pPr lvl="0">
            <a:defRPr b="0" i="0" sz="1200">
              <a:solidFill>
                <a:srgbClr val="1A1A1A"/>
              </a:solidFill>
              <a:latin typeface="+mn-lt"/>
            </a:defRPr>
          </a:pPr>
        </a:p>
      </c:txPr>
    </c:legend>
    <c:plotVisOnly val="1"/>
  </c:chart>
</c:chartSpace>
</file>

<file path=xl/charts/chart26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335653165"/>
        <c:axId val="1665473693"/>
      </c:barChart>
      <c:catAx>
        <c:axId val="133565316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665473693"/>
      </c:catAx>
      <c:valAx>
        <c:axId val="1665473693"/>
        <c:scaling>
          <c:orientation val="minMax"/>
        </c:scaling>
        <c:delete val="0"/>
        <c:axPos val="b"/>
        <c:tickLblPos val="nextTo"/>
        <c:spPr>
          <a:ln>
            <a:noFill/>
          </a:ln>
        </c:spPr>
        <c:crossAx val="133565316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6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659798429"/>
        <c:axId val="273793569"/>
      </c:barChart>
      <c:catAx>
        <c:axId val="65979842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73793569"/>
      </c:catAx>
      <c:valAx>
        <c:axId val="273793569"/>
        <c:scaling>
          <c:orientation val="minMax"/>
        </c:scaling>
        <c:delete val="0"/>
        <c:axPos val="l"/>
        <c:tickLblPos val="nextTo"/>
        <c:spPr>
          <a:ln>
            <a:noFill/>
          </a:ln>
        </c:spPr>
        <c:crossAx val="659798429"/>
      </c:valAx>
    </c:plotArea>
    <c:legend>
      <c:legendPos val="b"/>
      <c:overlay val="0"/>
      <c:txPr>
        <a:bodyPr/>
        <a:lstStyle/>
        <a:p>
          <a:pPr lvl="0">
            <a:defRPr b="0" i="0" sz="1200">
              <a:solidFill>
                <a:srgbClr val="1A1A1A"/>
              </a:solidFill>
              <a:latin typeface="+mn-lt"/>
            </a:defRPr>
          </a:pPr>
        </a:p>
      </c:txPr>
    </c:legend>
    <c:plotVisOnly val="1"/>
  </c:chart>
</c:chartSpace>
</file>

<file path=xl/charts/chart26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293934888"/>
        <c:axId val="1156330966"/>
      </c:barChart>
      <c:catAx>
        <c:axId val="29393488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156330966"/>
      </c:catAx>
      <c:valAx>
        <c:axId val="115633096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93934888"/>
      </c:valAx>
    </c:plotArea>
    <c:legend>
      <c:legendPos val="b"/>
      <c:overlay val="0"/>
      <c:txPr>
        <a:bodyPr/>
        <a:lstStyle/>
        <a:p>
          <a:pPr lvl="0">
            <a:defRPr b="0" i="0" sz="1200">
              <a:solidFill>
                <a:srgbClr val="1A1A1A"/>
              </a:solidFill>
              <a:latin typeface="+mn-lt"/>
            </a:defRPr>
          </a:pPr>
        </a:p>
      </c:txPr>
    </c:legend>
    <c:plotVisOnly val="1"/>
  </c:chart>
</c:chartSpace>
</file>

<file path=xl/charts/chart26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386780386"/>
        <c:axId val="1325473533"/>
      </c:barChart>
      <c:catAx>
        <c:axId val="138678038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25473533"/>
      </c:catAx>
      <c:valAx>
        <c:axId val="1325473533"/>
        <c:scaling>
          <c:orientation val="minMax"/>
        </c:scaling>
        <c:delete val="0"/>
        <c:axPos val="b"/>
        <c:tickLblPos val="nextTo"/>
        <c:spPr>
          <a:ln>
            <a:noFill/>
          </a:ln>
        </c:spPr>
        <c:crossAx val="138678038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6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958656540"/>
        <c:axId val="1575160803"/>
      </c:barChart>
      <c:catAx>
        <c:axId val="195865654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75160803"/>
      </c:catAx>
      <c:valAx>
        <c:axId val="1575160803"/>
        <c:scaling>
          <c:orientation val="minMax"/>
        </c:scaling>
        <c:delete val="0"/>
        <c:axPos val="b"/>
        <c:tickLblPos val="nextTo"/>
        <c:spPr>
          <a:ln>
            <a:noFill/>
          </a:ln>
        </c:spPr>
        <c:crossAx val="195865654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6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245477400"/>
        <c:axId val="1441513006"/>
      </c:barChart>
      <c:catAx>
        <c:axId val="24547740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41513006"/>
      </c:catAx>
      <c:valAx>
        <c:axId val="1441513006"/>
        <c:scaling>
          <c:orientation val="minMax"/>
        </c:scaling>
        <c:delete val="0"/>
        <c:axPos val="l"/>
        <c:tickLblPos val="nextTo"/>
        <c:spPr>
          <a:ln>
            <a:noFill/>
          </a:ln>
        </c:spPr>
        <c:crossAx val="245477400"/>
      </c:valAx>
    </c:plotArea>
    <c:legend>
      <c:legendPos val="b"/>
      <c:overlay val="0"/>
      <c:txPr>
        <a:bodyPr/>
        <a:lstStyle/>
        <a:p>
          <a:pPr lvl="0">
            <a:defRPr b="0" i="0" sz="1200">
              <a:solidFill>
                <a:srgbClr val="1A1A1A"/>
              </a:solidFill>
              <a:latin typeface="+mn-lt"/>
            </a:defRPr>
          </a:pPr>
        </a:p>
      </c:txPr>
    </c:legend>
    <c:plotVisOnly val="1"/>
  </c:chart>
</c:chartSpace>
</file>

<file path=xl/charts/chart26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470893361"/>
        <c:axId val="1481767116"/>
      </c:barChart>
      <c:catAx>
        <c:axId val="47089336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81767116"/>
      </c:catAx>
      <c:valAx>
        <c:axId val="148176711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70893361"/>
      </c:valAx>
    </c:plotArea>
    <c:legend>
      <c:legendPos val="b"/>
      <c:overlay val="0"/>
      <c:txPr>
        <a:bodyPr/>
        <a:lstStyle/>
        <a:p>
          <a:pPr lvl="0">
            <a:defRPr b="0" i="0" sz="1200">
              <a:solidFill>
                <a:srgbClr val="1A1A1A"/>
              </a:solidFill>
              <a:latin typeface="+mn-lt"/>
            </a:defRPr>
          </a:pPr>
        </a:p>
      </c:txPr>
    </c:legend>
    <c:plotVisOnly val="1"/>
  </c:chart>
</c:chartSpace>
</file>

<file path=xl/charts/chart26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170869396"/>
        <c:axId val="394542635"/>
      </c:barChart>
      <c:catAx>
        <c:axId val="117086939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394542635"/>
      </c:catAx>
      <c:valAx>
        <c:axId val="394542635"/>
        <c:scaling>
          <c:orientation val="minMax"/>
        </c:scaling>
        <c:delete val="0"/>
        <c:axPos val="b"/>
        <c:tickLblPos val="nextTo"/>
        <c:spPr>
          <a:ln>
            <a:noFill/>
          </a:ln>
        </c:spPr>
        <c:crossAx val="117086939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6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625494197"/>
        <c:axId val="1332591220"/>
      </c:barChart>
      <c:catAx>
        <c:axId val="62549419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32591220"/>
      </c:catAx>
      <c:valAx>
        <c:axId val="133259122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25494197"/>
      </c:valAx>
    </c:plotArea>
    <c:legend>
      <c:legendPos val="b"/>
      <c:overlay val="0"/>
      <c:txPr>
        <a:bodyPr/>
        <a:lstStyle/>
        <a:p>
          <a:pPr lvl="0">
            <a:defRPr b="0" i="0" sz="1200">
              <a:solidFill>
                <a:srgbClr val="1A1A1A"/>
              </a:solidFill>
              <a:latin typeface="+mn-lt"/>
            </a:defRPr>
          </a:pPr>
        </a:p>
      </c:txPr>
    </c:legend>
    <c:plotVisOnly val="1"/>
  </c:chart>
</c:chartSpace>
</file>

<file path=xl/charts/chart26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861971552"/>
        <c:axId val="1513789802"/>
      </c:barChart>
      <c:catAx>
        <c:axId val="86197155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13789802"/>
      </c:catAx>
      <c:valAx>
        <c:axId val="151378980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61971552"/>
      </c:valAx>
    </c:plotArea>
    <c:legend>
      <c:legendPos val="b"/>
      <c:overlay val="0"/>
      <c:txPr>
        <a:bodyPr/>
        <a:lstStyle/>
        <a:p>
          <a:pPr lvl="0">
            <a:defRPr b="0" i="0" sz="1200">
              <a:solidFill>
                <a:srgbClr val="1A1A1A"/>
              </a:solidFill>
              <a:latin typeface="+mn-lt"/>
            </a:defRPr>
          </a:pPr>
        </a:p>
      </c:txPr>
    </c:legend>
    <c:plotVisOnly val="1"/>
  </c:chart>
</c:chartSpace>
</file>

<file path=xl/charts/chart27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397135497"/>
        <c:axId val="1181093112"/>
      </c:barChart>
      <c:catAx>
        <c:axId val="39713549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81093112"/>
      </c:catAx>
      <c:valAx>
        <c:axId val="1181093112"/>
        <c:scaling>
          <c:orientation val="minMax"/>
        </c:scaling>
        <c:delete val="0"/>
        <c:axPos val="b"/>
        <c:tickLblPos val="nextTo"/>
        <c:spPr>
          <a:ln>
            <a:noFill/>
          </a:ln>
        </c:spPr>
        <c:crossAx val="39713549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7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731366682"/>
        <c:axId val="97876042"/>
      </c:barChart>
      <c:catAx>
        <c:axId val="173136668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7876042"/>
      </c:catAx>
      <c:valAx>
        <c:axId val="97876042"/>
        <c:scaling>
          <c:orientation val="minMax"/>
        </c:scaling>
        <c:delete val="0"/>
        <c:axPos val="b"/>
        <c:tickLblPos val="nextTo"/>
        <c:spPr>
          <a:ln>
            <a:noFill/>
          </a:ln>
        </c:spPr>
        <c:crossAx val="173136668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7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2068076583"/>
        <c:axId val="1094758456"/>
      </c:barChart>
      <c:catAx>
        <c:axId val="206807658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94758456"/>
      </c:catAx>
      <c:valAx>
        <c:axId val="109475845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68076583"/>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27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443991596"/>
        <c:axId val="1816776796"/>
      </c:barChart>
      <c:catAx>
        <c:axId val="44399159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16776796"/>
      </c:catAx>
      <c:valAx>
        <c:axId val="181677679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43991596"/>
      </c:valAx>
    </c:plotArea>
    <c:legend>
      <c:legendPos val="b"/>
      <c:overlay val="0"/>
      <c:txPr>
        <a:bodyPr/>
        <a:lstStyle/>
        <a:p>
          <a:pPr lvl="0">
            <a:defRPr b="0" i="0" sz="1200">
              <a:solidFill>
                <a:srgbClr val="1A1A1A"/>
              </a:solidFill>
              <a:latin typeface="+mn-lt"/>
            </a:defRPr>
          </a:pPr>
        </a:p>
      </c:txPr>
    </c:legend>
    <c:plotVisOnly val="1"/>
  </c:chart>
</c:chartSpace>
</file>

<file path=xl/charts/chart27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'ANNUAL SUSPENSION &amp; EXPULSION '!$M$3:$V$3</c:f>
            </c:strRef>
          </c:cat>
          <c:val>
            <c:numRef>
              <c:f>'ANNUAL SUSPENSION &amp; EXPULSION '!$M$12:$V$12</c:f>
              <c:numCache/>
            </c:numRef>
          </c:val>
        </c:ser>
        <c:ser>
          <c:idx val="1"/>
          <c:order val="1"/>
          <c:invertIfNegative val="0"/>
          <c:cat>
            <c:strRef>
              <c:f>'ANNUAL SUSPENSION &amp; EXPULSION '!$M$3:$V$3</c:f>
            </c:strRef>
          </c:cat>
          <c:val>
            <c:numRef>
              <c:f>'ANNUAL SUSPENSION &amp; EXPULSION '!$M$19:$V$19</c:f>
              <c:numCache/>
            </c:numRef>
          </c:val>
        </c:ser>
        <c:axId val="1222450477"/>
        <c:axId val="306702919"/>
      </c:barChart>
      <c:catAx>
        <c:axId val="122245047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306702919"/>
      </c:catAx>
      <c:valAx>
        <c:axId val="306702919"/>
        <c:scaling>
          <c:orientation val="minMax"/>
        </c:scaling>
        <c:delete val="0"/>
        <c:axPos val="b"/>
        <c:tickLblPos val="nextTo"/>
        <c:spPr>
          <a:ln>
            <a:noFill/>
          </a:ln>
        </c:spPr>
        <c:crossAx val="122245047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7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'ANNUAL SUSPENSION &amp; EXPULSION '!$M$3:$V$3</c:f>
            </c:strRef>
          </c:cat>
          <c:val>
            <c:numRef>
              <c:f>'ANNUAL SUSPENSION &amp; EXPULSION '!$M$7:$V$7</c:f>
              <c:numCache/>
            </c:numRef>
          </c:val>
        </c:ser>
        <c:ser>
          <c:idx val="1"/>
          <c:order val="1"/>
          <c:invertIfNegative val="0"/>
          <c:cat>
            <c:strRef>
              <c:f>'ANNUAL SUSPENSION &amp; EXPULSION '!$M$3:$V$3</c:f>
            </c:strRef>
          </c:cat>
          <c:val>
            <c:numRef>
              <c:f>'ANNUAL SUSPENSION &amp; EXPULSION '!$M$14:$V$14</c:f>
              <c:numCache/>
            </c:numRef>
          </c:val>
        </c:ser>
        <c:axId val="773961990"/>
        <c:axId val="978923990"/>
      </c:barChart>
      <c:catAx>
        <c:axId val="77396199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78923990"/>
      </c:catAx>
      <c:valAx>
        <c:axId val="978923990"/>
        <c:scaling>
          <c:orientation val="minMax"/>
        </c:scaling>
        <c:delete val="0"/>
        <c:axPos val="l"/>
        <c:tickLblPos val="nextTo"/>
        <c:spPr>
          <a:ln>
            <a:noFill/>
          </a:ln>
        </c:spPr>
        <c:crossAx val="773961990"/>
      </c:valAx>
    </c:plotArea>
    <c:legend>
      <c:legendPos val="b"/>
      <c:overlay val="0"/>
      <c:txPr>
        <a:bodyPr/>
        <a:lstStyle/>
        <a:p>
          <a:pPr lvl="0">
            <a:defRPr b="0" i="0" sz="1200">
              <a:solidFill>
                <a:srgbClr val="1A1A1A"/>
              </a:solidFill>
              <a:latin typeface="+mn-lt"/>
            </a:defRPr>
          </a:pPr>
        </a:p>
      </c:txPr>
    </c:legend>
    <c:plotVisOnly val="1"/>
  </c:chart>
</c:chartSpace>
</file>

<file path=xl/charts/chart27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'!$M$3:$V$3</c:f>
            </c:strRef>
          </c:cat>
          <c:val>
            <c:numRef>
              <c:f>'ANNUAL SUSPENSION &amp; EXPULSION '!$M$9:$V$9</c:f>
              <c:numCache/>
            </c:numRef>
          </c:val>
        </c:ser>
        <c:ser>
          <c:idx val="1"/>
          <c:order val="1"/>
          <c:tx>
            <c:v>Expulsions</c:v>
          </c:tx>
          <c:spPr>
            <a:solidFill>
              <a:schemeClr val="accent2"/>
            </a:solidFill>
            <a:ln cmpd="sng">
              <a:noFill/>
            </a:ln>
          </c:spPr>
          <c:invertIfNegative val="0"/>
          <c:cat>
            <c:strRef>
              <c:f>'ANNUAL SUSPENSION &amp; EXPULSION '!$M$3:$V$3</c:f>
            </c:strRef>
          </c:cat>
          <c:val>
            <c:numRef>
              <c:f>'ANNUAL SUSPENSION &amp; EXPULSION '!$M$16:$V$16</c:f>
              <c:numCache/>
            </c:numRef>
          </c:val>
        </c:ser>
        <c:axId val="1534673490"/>
        <c:axId val="1211101610"/>
      </c:barChart>
      <c:catAx>
        <c:axId val="153467349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11101610"/>
      </c:catAx>
      <c:valAx>
        <c:axId val="121110161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34673490"/>
      </c:valAx>
    </c:plotArea>
    <c:legend>
      <c:legendPos val="b"/>
      <c:overlay val="0"/>
      <c:txPr>
        <a:bodyPr/>
        <a:lstStyle/>
        <a:p>
          <a:pPr lvl="0">
            <a:defRPr b="0" i="0" sz="1200">
              <a:solidFill>
                <a:srgbClr val="1A1A1A"/>
              </a:solidFill>
              <a:latin typeface="+mn-lt"/>
            </a:defRPr>
          </a:pPr>
        </a:p>
      </c:txPr>
    </c:legend>
    <c:plotVisOnly val="1"/>
  </c:chart>
</c:chartSpace>
</file>

<file path=xl/charts/chart27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'ANNUAL SUSPENSION &amp; EXPULSION '!$C$3:$I$3</c:f>
            </c:strRef>
          </c:cat>
          <c:val>
            <c:numRef>
              <c:f>'ANNUAL SUSPENSION &amp; EXPULSION '!$C$12:$I$12</c:f>
              <c:numCache/>
            </c:numRef>
          </c:val>
        </c:ser>
        <c:ser>
          <c:idx val="1"/>
          <c:order val="1"/>
          <c:invertIfNegative val="0"/>
          <c:cat>
            <c:strRef>
              <c:f>'ANNUAL SUSPENSION &amp; EXPULSION '!$C$3:$I$3</c:f>
            </c:strRef>
          </c:cat>
          <c:val>
            <c:numRef>
              <c:f>'ANNUAL SUSPENSION &amp; EXPULSION '!$C$21:$I$21</c:f>
              <c:numCache/>
            </c:numRef>
          </c:val>
        </c:ser>
        <c:axId val="413541029"/>
        <c:axId val="1530873786"/>
      </c:barChart>
      <c:catAx>
        <c:axId val="41354102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30873786"/>
      </c:catAx>
      <c:valAx>
        <c:axId val="1530873786"/>
        <c:scaling>
          <c:orientation val="minMax"/>
        </c:scaling>
        <c:delete val="0"/>
        <c:axPos val="b"/>
        <c:tickLblPos val="nextTo"/>
        <c:spPr>
          <a:ln>
            <a:noFill/>
          </a:ln>
        </c:spPr>
        <c:crossAx val="41354102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7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'ANNUAL SUSPENSION &amp; EXPULSION '!$C$3:$I$3</c:f>
            </c:strRef>
          </c:cat>
          <c:val>
            <c:numRef>
              <c:f>'ANNUAL SUSPENSION &amp; EXPULSION '!$C$14:$H$14</c:f>
              <c:numCache/>
            </c:numRef>
          </c:val>
        </c:ser>
        <c:ser>
          <c:idx val="1"/>
          <c:order val="1"/>
          <c:invertIfNegative val="0"/>
          <c:cat>
            <c:strRef>
              <c:f>'ANNUAL SUSPENSION &amp; EXPULSION '!$C$3:$I$3</c:f>
            </c:strRef>
          </c:cat>
          <c:val>
            <c:numRef>
              <c:f>'ANNUAL SUSPENSION &amp; EXPULSION '!$C$23:$H$23</c:f>
              <c:numCache/>
            </c:numRef>
          </c:val>
        </c:ser>
        <c:axId val="192304590"/>
        <c:axId val="1670809900"/>
      </c:barChart>
      <c:catAx>
        <c:axId val="19230459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70809900"/>
      </c:catAx>
      <c:valAx>
        <c:axId val="1670809900"/>
        <c:scaling>
          <c:orientation val="minMax"/>
        </c:scaling>
        <c:delete val="0"/>
        <c:axPos val="b"/>
        <c:tickLblPos val="nextTo"/>
        <c:spPr>
          <a:ln>
            <a:noFill/>
          </a:ln>
        </c:spPr>
        <c:crossAx val="19230459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7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'ANNUAL SUSPENSION &amp; EXPULSION '!$C$3:$I$3</c:f>
            </c:strRef>
          </c:cat>
          <c:val>
            <c:numRef>
              <c:f>'ANNUAL SUSPENSION &amp; EXPULSION '!$C$7:$I$7</c:f>
              <c:numCache/>
            </c:numRef>
          </c:val>
        </c:ser>
        <c:ser>
          <c:idx val="1"/>
          <c:order val="1"/>
          <c:invertIfNegative val="0"/>
          <c:cat>
            <c:strRef>
              <c:f>'ANNUAL SUSPENSION &amp; EXPULSION '!$C$3:$I$3</c:f>
            </c:strRef>
          </c:cat>
          <c:val>
            <c:numRef>
              <c:f>'ANNUAL SUSPENSION &amp; EXPULSION '!$C$16:$I$16</c:f>
              <c:numCache/>
            </c:numRef>
          </c:val>
        </c:ser>
        <c:axId val="478502677"/>
        <c:axId val="1781911409"/>
      </c:barChart>
      <c:catAx>
        <c:axId val="47850267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81911409"/>
      </c:catAx>
      <c:valAx>
        <c:axId val="1781911409"/>
        <c:scaling>
          <c:orientation val="minMax"/>
        </c:scaling>
        <c:delete val="0"/>
        <c:axPos val="l"/>
        <c:tickLblPos val="nextTo"/>
        <c:spPr>
          <a:ln>
            <a:noFill/>
          </a:ln>
        </c:spPr>
        <c:crossAx val="478502677"/>
      </c:valAx>
    </c:plotArea>
    <c:legend>
      <c:legendPos val="b"/>
      <c:overlay val="0"/>
      <c:txPr>
        <a:bodyPr/>
        <a:lstStyle/>
        <a:p>
          <a:pPr lvl="0">
            <a:defRPr b="0" i="0" sz="1200">
              <a:solidFill>
                <a:srgbClr val="1A1A1A"/>
              </a:solidFill>
              <a:latin typeface="+mn-lt"/>
            </a:defRPr>
          </a:pPr>
        </a:p>
      </c:txPr>
    </c:legend>
    <c:plotVisOnly val="1"/>
  </c:chart>
</c:chartSpace>
</file>

<file path=xl/charts/chart28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'!$C$3:$I$3</c:f>
            </c:strRef>
          </c:cat>
          <c:val>
            <c:numRef>
              <c:f>'ANNUAL SUSPENSION &amp;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'!$C$3:$I$3</c:f>
            </c:strRef>
          </c:cat>
          <c:val>
            <c:numRef>
              <c:f>'ANNUAL SUSPENSION &amp; EXPULSION '!$C$18:$I$18</c:f>
              <c:numCache/>
            </c:numRef>
          </c:val>
        </c:ser>
        <c:axId val="886429771"/>
        <c:axId val="1237336959"/>
      </c:barChart>
      <c:catAx>
        <c:axId val="88642977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37336959"/>
      </c:catAx>
      <c:valAx>
        <c:axId val="123733695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86429771"/>
      </c:valAx>
    </c:plotArea>
    <c:legend>
      <c:legendPos val="b"/>
      <c:overlay val="0"/>
      <c:txPr>
        <a:bodyPr/>
        <a:lstStyle/>
        <a:p>
          <a:pPr lvl="0">
            <a:defRPr b="0" i="0" sz="1200">
              <a:solidFill>
                <a:srgbClr val="1A1A1A"/>
              </a:solidFill>
              <a:latin typeface="+mn-lt"/>
            </a:defRPr>
          </a:pPr>
        </a:p>
      </c:txPr>
    </c:legend>
    <c:plotVisOnly val="1"/>
  </c:chart>
</c:chartSpace>
</file>

<file path=xl/charts/chart28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386963384"/>
        <c:axId val="1987293673"/>
      </c:barChart>
      <c:catAx>
        <c:axId val="138696338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987293673"/>
      </c:catAx>
      <c:valAx>
        <c:axId val="1987293673"/>
        <c:scaling>
          <c:orientation val="minMax"/>
        </c:scaling>
        <c:delete val="0"/>
        <c:axPos val="b"/>
        <c:tickLblPos val="nextTo"/>
        <c:spPr>
          <a:ln>
            <a:noFill/>
          </a:ln>
        </c:spPr>
        <c:crossAx val="138696338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8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451125728"/>
        <c:axId val="365099767"/>
      </c:barChart>
      <c:catAx>
        <c:axId val="45112572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65099767"/>
      </c:catAx>
      <c:valAx>
        <c:axId val="36509976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51125728"/>
      </c:valAx>
    </c:plotArea>
    <c:legend>
      <c:legendPos val="b"/>
      <c:overlay val="0"/>
      <c:txPr>
        <a:bodyPr/>
        <a:lstStyle/>
        <a:p>
          <a:pPr lvl="0">
            <a:defRPr b="0" i="0" sz="1200">
              <a:solidFill>
                <a:srgbClr val="1A1A1A"/>
              </a:solidFill>
              <a:latin typeface="+mn-lt"/>
            </a:defRPr>
          </a:pPr>
        </a:p>
      </c:txPr>
    </c:legend>
    <c:plotVisOnly val="1"/>
  </c:chart>
</c:chartSpace>
</file>

<file path=xl/charts/chart28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099438809"/>
        <c:axId val="82377633"/>
      </c:barChart>
      <c:catAx>
        <c:axId val="109943880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82377633"/>
      </c:catAx>
      <c:valAx>
        <c:axId val="8237763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99438809"/>
      </c:valAx>
    </c:plotArea>
    <c:legend>
      <c:legendPos val="b"/>
      <c:overlay val="0"/>
      <c:txPr>
        <a:bodyPr/>
        <a:lstStyle/>
        <a:p>
          <a:pPr lvl="0">
            <a:defRPr b="0" i="0" sz="1200">
              <a:solidFill>
                <a:srgbClr val="1A1A1A"/>
              </a:solidFill>
              <a:latin typeface="+mn-lt"/>
            </a:defRPr>
          </a:pPr>
        </a:p>
      </c:txPr>
    </c:legend>
    <c:plotVisOnly val="1"/>
  </c:chart>
</c:chartSpace>
</file>

<file path=xl/charts/chart28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573858678"/>
        <c:axId val="2144003489"/>
      </c:barChart>
      <c:catAx>
        <c:axId val="157385867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44003489"/>
      </c:catAx>
      <c:valAx>
        <c:axId val="2144003489"/>
        <c:scaling>
          <c:orientation val="minMax"/>
        </c:scaling>
        <c:delete val="0"/>
        <c:axPos val="b"/>
        <c:tickLblPos val="nextTo"/>
        <c:spPr>
          <a:ln>
            <a:noFill/>
          </a:ln>
        </c:spPr>
        <c:crossAx val="157385867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8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460883212"/>
        <c:axId val="1853993422"/>
      </c:barChart>
      <c:catAx>
        <c:axId val="146088321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53993422"/>
      </c:catAx>
      <c:valAx>
        <c:axId val="1853993422"/>
        <c:scaling>
          <c:orientation val="minMax"/>
        </c:scaling>
        <c:delete val="0"/>
        <c:axPos val="b"/>
        <c:tickLblPos val="nextTo"/>
        <c:spPr>
          <a:ln>
            <a:noFill/>
          </a:ln>
        </c:spPr>
        <c:crossAx val="146088321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8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577357693"/>
        <c:axId val="964267997"/>
      </c:barChart>
      <c:catAx>
        <c:axId val="57735769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64267997"/>
      </c:catAx>
      <c:valAx>
        <c:axId val="96426799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77357693"/>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28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845261715"/>
        <c:axId val="1022825566"/>
      </c:barChart>
      <c:catAx>
        <c:axId val="84526171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22825566"/>
      </c:catAx>
      <c:valAx>
        <c:axId val="102282556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45261715"/>
      </c:valAx>
    </c:plotArea>
    <c:legend>
      <c:legendPos val="b"/>
      <c:overlay val="0"/>
      <c:txPr>
        <a:bodyPr/>
        <a:lstStyle/>
        <a:p>
          <a:pPr lvl="0">
            <a:defRPr b="0" i="0" sz="1200">
              <a:solidFill>
                <a:srgbClr val="1A1A1A"/>
              </a:solidFill>
              <a:latin typeface="+mn-lt"/>
            </a:defRPr>
          </a:pPr>
        </a:p>
      </c:txPr>
    </c:legend>
    <c:plotVisOnly val="1"/>
  </c:chart>
</c:chartSpace>
</file>

<file path=xl/charts/chart28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906061516"/>
        <c:axId val="1325070432"/>
      </c:barChart>
      <c:catAx>
        <c:axId val="190606151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325070432"/>
      </c:catAx>
      <c:valAx>
        <c:axId val="1325070432"/>
        <c:scaling>
          <c:orientation val="minMax"/>
        </c:scaling>
        <c:delete val="0"/>
        <c:axPos val="b"/>
        <c:tickLblPos val="nextTo"/>
        <c:spPr>
          <a:ln>
            <a:noFill/>
          </a:ln>
        </c:spPr>
        <c:crossAx val="190606151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8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892817532"/>
        <c:axId val="1098431340"/>
      </c:barChart>
      <c:catAx>
        <c:axId val="89281753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98431340"/>
      </c:catAx>
      <c:valAx>
        <c:axId val="1098431340"/>
        <c:scaling>
          <c:orientation val="minMax"/>
        </c:scaling>
        <c:delete val="0"/>
        <c:axPos val="l"/>
        <c:tickLblPos val="nextTo"/>
        <c:spPr>
          <a:ln>
            <a:noFill/>
          </a:ln>
        </c:spPr>
        <c:crossAx val="892817532"/>
      </c:valAx>
    </c:plotArea>
    <c:legend>
      <c:legendPos val="b"/>
      <c:overlay val="0"/>
      <c:txPr>
        <a:bodyPr/>
        <a:lstStyle/>
        <a:p>
          <a:pPr lvl="0">
            <a:defRPr b="0" i="0" sz="1200">
              <a:solidFill>
                <a:srgbClr val="1A1A1A"/>
              </a:solidFill>
              <a:latin typeface="+mn-lt"/>
            </a:defRPr>
          </a:pPr>
        </a:p>
      </c:txPr>
    </c:legend>
    <c:plotVisOnly val="1"/>
  </c:chart>
</c:chartSpace>
</file>

<file path=xl/charts/chart29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850555581"/>
        <c:axId val="510383353"/>
      </c:barChart>
      <c:catAx>
        <c:axId val="185055558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10383353"/>
      </c:catAx>
      <c:valAx>
        <c:axId val="51038335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50555581"/>
      </c:valAx>
    </c:plotArea>
    <c:legend>
      <c:legendPos val="b"/>
      <c:overlay val="0"/>
      <c:txPr>
        <a:bodyPr/>
        <a:lstStyle/>
        <a:p>
          <a:pPr lvl="0">
            <a:defRPr b="0" i="0" sz="1200">
              <a:solidFill>
                <a:srgbClr val="1A1A1A"/>
              </a:solidFill>
              <a:latin typeface="+mn-lt"/>
            </a:defRPr>
          </a:pPr>
        </a:p>
      </c:txPr>
    </c:legend>
    <c:plotVisOnly val="1"/>
  </c:chart>
</c:chartSpace>
</file>

<file path=xl/charts/chart29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908621715"/>
        <c:axId val="1307411284"/>
      </c:barChart>
      <c:catAx>
        <c:axId val="90862171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07411284"/>
      </c:catAx>
      <c:valAx>
        <c:axId val="1307411284"/>
        <c:scaling>
          <c:orientation val="minMax"/>
        </c:scaling>
        <c:delete val="0"/>
        <c:axPos val="b"/>
        <c:tickLblPos val="nextTo"/>
        <c:spPr>
          <a:ln>
            <a:noFill/>
          </a:ln>
        </c:spPr>
        <c:crossAx val="90862171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9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322746141"/>
        <c:axId val="1516003234"/>
      </c:barChart>
      <c:catAx>
        <c:axId val="132274614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16003234"/>
      </c:catAx>
      <c:valAx>
        <c:axId val="1516003234"/>
        <c:scaling>
          <c:orientation val="minMax"/>
        </c:scaling>
        <c:delete val="0"/>
        <c:axPos val="b"/>
        <c:tickLblPos val="nextTo"/>
        <c:spPr>
          <a:ln>
            <a:noFill/>
          </a:ln>
        </c:spPr>
        <c:crossAx val="132274614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9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036690021"/>
        <c:axId val="508291448"/>
      </c:barChart>
      <c:catAx>
        <c:axId val="103669002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08291448"/>
      </c:catAx>
      <c:valAx>
        <c:axId val="508291448"/>
        <c:scaling>
          <c:orientation val="minMax"/>
        </c:scaling>
        <c:delete val="0"/>
        <c:axPos val="l"/>
        <c:tickLblPos val="nextTo"/>
        <c:spPr>
          <a:ln>
            <a:noFill/>
          </a:ln>
        </c:spPr>
        <c:crossAx val="1036690021"/>
      </c:valAx>
    </c:plotArea>
    <c:legend>
      <c:legendPos val="b"/>
      <c:overlay val="0"/>
      <c:txPr>
        <a:bodyPr/>
        <a:lstStyle/>
        <a:p>
          <a:pPr lvl="0">
            <a:defRPr b="0" i="0" sz="1200">
              <a:solidFill>
                <a:srgbClr val="1A1A1A"/>
              </a:solidFill>
              <a:latin typeface="+mn-lt"/>
            </a:defRPr>
          </a:pPr>
        </a:p>
      </c:txPr>
    </c:legend>
    <c:plotVisOnly val="1"/>
  </c:chart>
</c:chartSpace>
</file>

<file path=xl/charts/chart29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951146427"/>
        <c:axId val="732910626"/>
      </c:barChart>
      <c:catAx>
        <c:axId val="195114642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32910626"/>
      </c:catAx>
      <c:valAx>
        <c:axId val="73291062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51146427"/>
      </c:valAx>
    </c:plotArea>
    <c:legend>
      <c:legendPos val="b"/>
      <c:overlay val="0"/>
      <c:txPr>
        <a:bodyPr/>
        <a:lstStyle/>
        <a:p>
          <a:pPr lvl="0">
            <a:defRPr b="0" i="0" sz="1200">
              <a:solidFill>
                <a:srgbClr val="1A1A1A"/>
              </a:solidFill>
              <a:latin typeface="+mn-lt"/>
            </a:defRPr>
          </a:pPr>
        </a:p>
      </c:txPr>
    </c:legend>
    <c:plotVisOnly val="1"/>
  </c:chart>
</c:chartSpace>
</file>

<file path=xl/charts/chart29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780926392"/>
        <c:axId val="247016279"/>
      </c:barChart>
      <c:catAx>
        <c:axId val="78092639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47016279"/>
      </c:catAx>
      <c:valAx>
        <c:axId val="247016279"/>
        <c:scaling>
          <c:orientation val="minMax"/>
        </c:scaling>
        <c:delete val="0"/>
        <c:axPos val="b"/>
        <c:tickLblPos val="nextTo"/>
        <c:spPr>
          <a:ln>
            <a:noFill/>
          </a:ln>
        </c:spPr>
        <c:crossAx val="78092639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9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339003431"/>
        <c:axId val="916316874"/>
      </c:barChart>
      <c:catAx>
        <c:axId val="33900343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16316874"/>
      </c:catAx>
      <c:valAx>
        <c:axId val="91631687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39003431"/>
      </c:valAx>
    </c:plotArea>
    <c:legend>
      <c:legendPos val="b"/>
      <c:overlay val="0"/>
      <c:txPr>
        <a:bodyPr/>
        <a:lstStyle/>
        <a:p>
          <a:pPr lvl="0">
            <a:defRPr b="0" i="0" sz="1200">
              <a:solidFill>
                <a:srgbClr val="1A1A1A"/>
              </a:solidFill>
              <a:latin typeface="+mn-lt"/>
            </a:defRPr>
          </a:pPr>
        </a:p>
      </c:txPr>
    </c:legend>
    <c:plotVisOnly val="1"/>
  </c:chart>
</c:chartSpace>
</file>

<file path=xl/charts/chart29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469191839"/>
        <c:axId val="1969572006"/>
      </c:barChart>
      <c:catAx>
        <c:axId val="46919183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69572006"/>
      </c:catAx>
      <c:valAx>
        <c:axId val="196957200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69191839"/>
      </c:valAx>
    </c:plotArea>
    <c:legend>
      <c:legendPos val="b"/>
      <c:overlay val="0"/>
      <c:txPr>
        <a:bodyPr/>
        <a:lstStyle/>
        <a:p>
          <a:pPr lvl="0">
            <a:defRPr b="0" i="0" sz="1200">
              <a:solidFill>
                <a:srgbClr val="1A1A1A"/>
              </a:solidFill>
              <a:latin typeface="+mn-lt"/>
            </a:defRPr>
          </a:pPr>
        </a:p>
      </c:txPr>
    </c:legend>
    <c:plotVisOnly val="1"/>
  </c:chart>
</c:chartSpace>
</file>

<file path=xl/charts/chart29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626896883"/>
        <c:axId val="1750307054"/>
      </c:barChart>
      <c:catAx>
        <c:axId val="162689688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50307054"/>
      </c:catAx>
      <c:valAx>
        <c:axId val="1750307054"/>
        <c:scaling>
          <c:orientation val="minMax"/>
        </c:scaling>
        <c:delete val="0"/>
        <c:axPos val="b"/>
        <c:tickLblPos val="nextTo"/>
        <c:spPr>
          <a:ln>
            <a:noFill/>
          </a:ln>
        </c:spPr>
        <c:crossAx val="162689688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9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30156727"/>
        <c:axId val="923662348"/>
      </c:barChart>
      <c:catAx>
        <c:axId val="3015672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23662348"/>
      </c:catAx>
      <c:valAx>
        <c:axId val="923662348"/>
        <c:scaling>
          <c:orientation val="minMax"/>
        </c:scaling>
        <c:delete val="0"/>
        <c:axPos val="b"/>
        <c:tickLblPos val="nextTo"/>
        <c:spPr>
          <a:ln>
            <a:noFill/>
          </a:ln>
        </c:spPr>
        <c:crossAx val="3015672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0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99170925"/>
        <c:axId val="637021322"/>
      </c:barChart>
      <c:catAx>
        <c:axId val="9917092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37021322"/>
      </c:catAx>
      <c:valAx>
        <c:axId val="63702132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9170925"/>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30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940325155"/>
        <c:axId val="1117287058"/>
      </c:barChart>
      <c:catAx>
        <c:axId val="94032515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17287058"/>
      </c:catAx>
      <c:valAx>
        <c:axId val="111728705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40325155"/>
      </c:valAx>
    </c:plotArea>
    <c:legend>
      <c:legendPos val="b"/>
      <c:overlay val="0"/>
      <c:txPr>
        <a:bodyPr/>
        <a:lstStyle/>
        <a:p>
          <a:pPr lvl="0">
            <a:defRPr b="0" i="0" sz="1200">
              <a:solidFill>
                <a:srgbClr val="1A1A1A"/>
              </a:solidFill>
              <a:latin typeface="+mn-lt"/>
            </a:defRPr>
          </a:pPr>
        </a:p>
      </c:txPr>
    </c:legend>
    <c:plotVisOnly val="1"/>
  </c:chart>
</c:chartSpace>
</file>

<file path=xl/charts/chart30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907089108"/>
        <c:axId val="1353908886"/>
      </c:barChart>
      <c:catAx>
        <c:axId val="190708910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353908886"/>
      </c:catAx>
      <c:valAx>
        <c:axId val="1353908886"/>
        <c:scaling>
          <c:orientation val="minMax"/>
        </c:scaling>
        <c:delete val="0"/>
        <c:axPos val="b"/>
        <c:tickLblPos val="nextTo"/>
        <c:spPr>
          <a:ln>
            <a:noFill/>
          </a:ln>
        </c:spPr>
        <c:crossAx val="190708910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0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731483617"/>
        <c:axId val="1120897294"/>
      </c:barChart>
      <c:catAx>
        <c:axId val="173148361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120897294"/>
      </c:catAx>
      <c:valAx>
        <c:axId val="1120897294"/>
        <c:scaling>
          <c:orientation val="minMax"/>
        </c:scaling>
        <c:delete val="0"/>
        <c:axPos val="l"/>
        <c:tickLblPos val="nextTo"/>
        <c:spPr>
          <a:ln>
            <a:noFill/>
          </a:ln>
        </c:spPr>
        <c:crossAx val="1731483617"/>
      </c:valAx>
    </c:plotArea>
    <c:legend>
      <c:legendPos val="b"/>
      <c:overlay val="0"/>
      <c:txPr>
        <a:bodyPr/>
        <a:lstStyle/>
        <a:p>
          <a:pPr lvl="0">
            <a:defRPr b="0" i="0" sz="1200">
              <a:solidFill>
                <a:srgbClr val="1A1A1A"/>
              </a:solidFill>
              <a:latin typeface="+mn-lt"/>
            </a:defRPr>
          </a:pPr>
        </a:p>
      </c:txPr>
    </c:legend>
    <c:plotVisOnly val="1"/>
  </c:chart>
</c:chartSpace>
</file>

<file path=xl/charts/chart30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88214922"/>
        <c:axId val="877296814"/>
      </c:barChart>
      <c:catAx>
        <c:axId val="8821492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877296814"/>
      </c:catAx>
      <c:valAx>
        <c:axId val="87729681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8214922"/>
      </c:valAx>
    </c:plotArea>
    <c:legend>
      <c:legendPos val="b"/>
      <c:overlay val="0"/>
      <c:txPr>
        <a:bodyPr/>
        <a:lstStyle/>
        <a:p>
          <a:pPr lvl="0">
            <a:defRPr b="0" i="0" sz="1200">
              <a:solidFill>
                <a:srgbClr val="1A1A1A"/>
              </a:solidFill>
              <a:latin typeface="+mn-lt"/>
            </a:defRPr>
          </a:pPr>
        </a:p>
      </c:txPr>
    </c:legend>
    <c:plotVisOnly val="1"/>
  </c:chart>
</c:chartSpace>
</file>

<file path=xl/charts/chart30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538266606"/>
        <c:axId val="512106858"/>
      </c:barChart>
      <c:catAx>
        <c:axId val="53826660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12106858"/>
      </c:catAx>
      <c:valAx>
        <c:axId val="512106858"/>
        <c:scaling>
          <c:orientation val="minMax"/>
        </c:scaling>
        <c:delete val="0"/>
        <c:axPos val="b"/>
        <c:tickLblPos val="nextTo"/>
        <c:spPr>
          <a:ln>
            <a:noFill/>
          </a:ln>
        </c:spPr>
        <c:crossAx val="53826660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0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345506838"/>
        <c:axId val="79295486"/>
      </c:barChart>
      <c:catAx>
        <c:axId val="134550683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9295486"/>
      </c:catAx>
      <c:valAx>
        <c:axId val="79295486"/>
        <c:scaling>
          <c:orientation val="minMax"/>
        </c:scaling>
        <c:delete val="0"/>
        <c:axPos val="b"/>
        <c:tickLblPos val="nextTo"/>
        <c:spPr>
          <a:ln>
            <a:noFill/>
          </a:ln>
        </c:spPr>
        <c:crossAx val="134550683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0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2141389615"/>
        <c:axId val="374795839"/>
      </c:barChart>
      <c:catAx>
        <c:axId val="214138961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74795839"/>
      </c:catAx>
      <c:valAx>
        <c:axId val="374795839"/>
        <c:scaling>
          <c:orientation val="minMax"/>
        </c:scaling>
        <c:delete val="0"/>
        <c:axPos val="l"/>
        <c:tickLblPos val="nextTo"/>
        <c:spPr>
          <a:ln>
            <a:noFill/>
          </a:ln>
        </c:spPr>
        <c:crossAx val="2141389615"/>
      </c:valAx>
    </c:plotArea>
    <c:legend>
      <c:legendPos val="b"/>
      <c:overlay val="0"/>
      <c:txPr>
        <a:bodyPr/>
        <a:lstStyle/>
        <a:p>
          <a:pPr lvl="0">
            <a:defRPr b="0" i="0" sz="1200">
              <a:solidFill>
                <a:srgbClr val="1A1A1A"/>
              </a:solidFill>
              <a:latin typeface="+mn-lt"/>
            </a:defRPr>
          </a:pPr>
        </a:p>
      </c:txPr>
    </c:legend>
    <c:plotVisOnly val="1"/>
  </c:chart>
</c:chartSpace>
</file>

<file path=xl/charts/chart30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577115720"/>
        <c:axId val="1158802675"/>
      </c:barChart>
      <c:catAx>
        <c:axId val="157711572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58802675"/>
      </c:catAx>
      <c:valAx>
        <c:axId val="115880267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77115720"/>
      </c:valAx>
    </c:plotArea>
    <c:legend>
      <c:legendPos val="b"/>
      <c:overlay val="0"/>
      <c:txPr>
        <a:bodyPr/>
        <a:lstStyle/>
        <a:p>
          <a:pPr lvl="0">
            <a:defRPr b="0" i="0" sz="1200">
              <a:solidFill>
                <a:srgbClr val="1A1A1A"/>
              </a:solidFill>
              <a:latin typeface="+mn-lt"/>
            </a:defRPr>
          </a:pPr>
        </a:p>
      </c:txPr>
    </c:legend>
    <c:plotVisOnly val="1"/>
  </c:chart>
</c:chartSpace>
</file>

<file path=xl/charts/chart30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962772846"/>
        <c:axId val="465460189"/>
      </c:barChart>
      <c:catAx>
        <c:axId val="96277284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465460189"/>
      </c:catAx>
      <c:valAx>
        <c:axId val="465460189"/>
        <c:scaling>
          <c:orientation val="minMax"/>
        </c:scaling>
        <c:delete val="0"/>
        <c:axPos val="b"/>
        <c:tickLblPos val="nextTo"/>
        <c:spPr>
          <a:ln>
            <a:noFill/>
          </a:ln>
        </c:spPr>
        <c:crossAx val="96277284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790184750"/>
        <c:axId val="1311156449"/>
      </c:barChart>
      <c:catAx>
        <c:axId val="79018475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11156449"/>
      </c:catAx>
      <c:valAx>
        <c:axId val="131115644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90184750"/>
      </c:valAx>
    </c:plotArea>
    <c:legend>
      <c:legendPos val="b"/>
      <c:overlay val="0"/>
      <c:txPr>
        <a:bodyPr/>
        <a:lstStyle/>
        <a:p>
          <a:pPr lvl="0">
            <a:defRPr b="0" i="0" sz="1200">
              <a:solidFill>
                <a:srgbClr val="1A1A1A"/>
              </a:solidFill>
              <a:latin typeface="+mn-lt"/>
            </a:defRPr>
          </a:pPr>
        </a:p>
      </c:txPr>
    </c:legend>
    <c:plotVisOnly val="1"/>
  </c:chart>
</c:chartSpace>
</file>

<file path=xl/charts/chart3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332941392"/>
        <c:axId val="1066804057"/>
      </c:barChart>
      <c:catAx>
        <c:axId val="133294139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66804057"/>
      </c:catAx>
      <c:valAx>
        <c:axId val="106680405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32941392"/>
      </c:valAx>
    </c:plotArea>
    <c:legend>
      <c:legendPos val="b"/>
      <c:overlay val="0"/>
      <c:txPr>
        <a:bodyPr/>
        <a:lstStyle/>
        <a:p>
          <a:pPr lvl="0">
            <a:defRPr b="0" i="0" sz="1200">
              <a:solidFill>
                <a:srgbClr val="1A1A1A"/>
              </a:solidFill>
              <a:latin typeface="+mn-lt"/>
            </a:defRPr>
          </a:pPr>
        </a:p>
      </c:txPr>
    </c:legend>
    <c:plotVisOnly val="1"/>
  </c:chart>
</c:chartSpace>
</file>

<file path=xl/charts/chart3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66595546"/>
        <c:axId val="63983550"/>
      </c:barChart>
      <c:catAx>
        <c:axId val="6659554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3983550"/>
      </c:catAx>
      <c:valAx>
        <c:axId val="63983550"/>
        <c:scaling>
          <c:orientation val="minMax"/>
        </c:scaling>
        <c:delete val="0"/>
        <c:axPos val="b"/>
        <c:tickLblPos val="nextTo"/>
        <c:spPr>
          <a:ln>
            <a:noFill/>
          </a:ln>
        </c:spPr>
        <c:crossAx val="6659554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880536410"/>
        <c:axId val="1214609020"/>
      </c:barChart>
      <c:catAx>
        <c:axId val="188053641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14609020"/>
      </c:catAx>
      <c:valAx>
        <c:axId val="1214609020"/>
        <c:scaling>
          <c:orientation val="minMax"/>
        </c:scaling>
        <c:delete val="0"/>
        <c:axPos val="b"/>
        <c:tickLblPos val="nextTo"/>
        <c:spPr>
          <a:ln>
            <a:noFill/>
          </a:ln>
        </c:spPr>
        <c:crossAx val="188053641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171201046"/>
        <c:axId val="1675967804"/>
      </c:barChart>
      <c:catAx>
        <c:axId val="117120104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75967804"/>
      </c:catAx>
      <c:valAx>
        <c:axId val="167596780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71201046"/>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3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211706208"/>
        <c:axId val="1542202099"/>
      </c:barChart>
      <c:catAx>
        <c:axId val="121170620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42202099"/>
      </c:catAx>
      <c:valAx>
        <c:axId val="154220209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11706208"/>
      </c:valAx>
    </c:plotArea>
    <c:legend>
      <c:legendPos val="b"/>
      <c:overlay val="0"/>
      <c:txPr>
        <a:bodyPr/>
        <a:lstStyle/>
        <a:p>
          <a:pPr lvl="0">
            <a:defRPr b="0" i="0" sz="1200">
              <a:solidFill>
                <a:srgbClr val="1A1A1A"/>
              </a:solidFill>
              <a:latin typeface="+mn-lt"/>
            </a:defRPr>
          </a:pPr>
        </a:p>
      </c:txPr>
    </c:legend>
    <c:plotVisOnly val="1"/>
  </c:chart>
</c:chartSpace>
</file>

<file path=xl/charts/chart31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EXPULSION'!$M$3:$V$3</c:f>
            </c:strRef>
          </c:cat>
          <c:val>
            <c:numRef>
              <c:f>'Q3 SUSPENSION AND EXPULSION'!$M$12:$V$12</c:f>
              <c:numCache/>
            </c:numRef>
          </c:val>
        </c:ser>
        <c:ser>
          <c:idx val="1"/>
          <c:order val="1"/>
          <c:invertIfNegative val="0"/>
          <c:cat>
            <c:strRef>
              <c:f>'Q3 SUSPENSION AND EXPULSION'!$M$3:$V$3</c:f>
            </c:strRef>
          </c:cat>
          <c:val>
            <c:numRef>
              <c:f>'Q3 SUSPENSION AND EXPULSION'!$M$19:$V$19</c:f>
              <c:numCache/>
            </c:numRef>
          </c:val>
        </c:ser>
        <c:axId val="360714080"/>
        <c:axId val="1304599935"/>
      </c:barChart>
      <c:catAx>
        <c:axId val="36071408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304599935"/>
      </c:catAx>
      <c:valAx>
        <c:axId val="1304599935"/>
        <c:scaling>
          <c:orientation val="minMax"/>
        </c:scaling>
        <c:delete val="0"/>
        <c:axPos val="b"/>
        <c:tickLblPos val="nextTo"/>
        <c:spPr>
          <a:ln>
            <a:noFill/>
          </a:ln>
        </c:spPr>
        <c:crossAx val="36071408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1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'Q3 SUSPENSION AND EXPULSION'!$M$3:$V$3</c:f>
            </c:strRef>
          </c:cat>
          <c:val>
            <c:numRef>
              <c:f>'Q3 SUSPENSION AND EXPULSION'!$M$7:$V$7</c:f>
              <c:numCache/>
            </c:numRef>
          </c:val>
        </c:ser>
        <c:ser>
          <c:idx val="1"/>
          <c:order val="1"/>
          <c:invertIfNegative val="0"/>
          <c:cat>
            <c:strRef>
              <c:f>'Q3 SUSPENSION AND EXPULSION'!$M$3:$V$3</c:f>
            </c:strRef>
          </c:cat>
          <c:val>
            <c:numRef>
              <c:f>'Q3 SUSPENSION AND EXPULSION'!$M$14:$V$14</c:f>
              <c:numCache/>
            </c:numRef>
          </c:val>
        </c:ser>
        <c:axId val="1906049486"/>
        <c:axId val="223216972"/>
      </c:barChart>
      <c:catAx>
        <c:axId val="190604948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23216972"/>
      </c:catAx>
      <c:valAx>
        <c:axId val="223216972"/>
        <c:scaling>
          <c:orientation val="minMax"/>
        </c:scaling>
        <c:delete val="0"/>
        <c:axPos val="l"/>
        <c:tickLblPos val="nextTo"/>
        <c:spPr>
          <a:ln>
            <a:noFill/>
          </a:ln>
        </c:spPr>
        <c:crossAx val="1906049486"/>
      </c:valAx>
    </c:plotArea>
    <c:legend>
      <c:legendPos val="b"/>
      <c:overlay val="0"/>
      <c:txPr>
        <a:bodyPr/>
        <a:lstStyle/>
        <a:p>
          <a:pPr lvl="0">
            <a:defRPr b="0" i="0" sz="1200">
              <a:solidFill>
                <a:srgbClr val="1A1A1A"/>
              </a:solidFill>
              <a:latin typeface="+mn-lt"/>
            </a:defRPr>
          </a:pPr>
        </a:p>
      </c:txPr>
    </c:legend>
    <c:plotVisOnly val="1"/>
  </c:chart>
</c:chartSpace>
</file>

<file path=xl/charts/chart31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EXPULSION'!$M$3:$V$3</c:f>
            </c:strRef>
          </c:cat>
          <c:val>
            <c:numRef>
              <c:f>'Q3 SUSPENSION AND EXPULSION'!$M$9:$V$9</c:f>
              <c:numCache/>
            </c:numRef>
          </c:val>
        </c:ser>
        <c:ser>
          <c:idx val="1"/>
          <c:order val="1"/>
          <c:tx>
            <c:v>Expulsions</c:v>
          </c:tx>
          <c:spPr>
            <a:solidFill>
              <a:schemeClr val="accent2"/>
            </a:solidFill>
            <a:ln cmpd="sng">
              <a:noFill/>
            </a:ln>
          </c:spPr>
          <c:invertIfNegative val="0"/>
          <c:cat>
            <c:strRef>
              <c:f>'Q3 SUSPENSION AND EXPULSION'!$M$3:$V$3</c:f>
            </c:strRef>
          </c:cat>
          <c:val>
            <c:numRef>
              <c:f>'Q3 SUSPENSION AND EXPULSION'!$M$16:$V$16</c:f>
              <c:numCache/>
            </c:numRef>
          </c:val>
        </c:ser>
        <c:axId val="1096016524"/>
        <c:axId val="531473306"/>
      </c:barChart>
      <c:catAx>
        <c:axId val="109601652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31473306"/>
      </c:catAx>
      <c:valAx>
        <c:axId val="53147330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96016524"/>
      </c:valAx>
    </c:plotArea>
    <c:legend>
      <c:legendPos val="b"/>
      <c:overlay val="0"/>
      <c:txPr>
        <a:bodyPr/>
        <a:lstStyle/>
        <a:p>
          <a:pPr lvl="0">
            <a:defRPr b="0" i="0" sz="1200">
              <a:solidFill>
                <a:srgbClr val="1A1A1A"/>
              </a:solidFill>
              <a:latin typeface="+mn-lt"/>
            </a:defRPr>
          </a:pPr>
        </a:p>
      </c:txPr>
    </c:legend>
    <c:plotVisOnly val="1"/>
  </c:chart>
</c:chartSpace>
</file>

<file path=xl/charts/chart31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EXPULSION'!$C$3:$I$3</c:f>
            </c:strRef>
          </c:cat>
          <c:val>
            <c:numRef>
              <c:f>'Q3 SUSPENSION AND EXPULSION'!$C$12:$I$12</c:f>
              <c:numCache/>
            </c:numRef>
          </c:val>
        </c:ser>
        <c:ser>
          <c:idx val="1"/>
          <c:order val="1"/>
          <c:invertIfNegative val="0"/>
          <c:cat>
            <c:strRef>
              <c:f>'Q3 SUSPENSION AND EXPULSION'!$C$3:$I$3</c:f>
            </c:strRef>
          </c:cat>
          <c:val>
            <c:numRef>
              <c:f>'Q3 SUSPENSION AND EXPULSION'!$C$21:$I$21</c:f>
              <c:numCache/>
            </c:numRef>
          </c:val>
        </c:ser>
        <c:axId val="1483574679"/>
        <c:axId val="1362089250"/>
      </c:barChart>
      <c:catAx>
        <c:axId val="148357467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62089250"/>
      </c:catAx>
      <c:valAx>
        <c:axId val="1362089250"/>
        <c:scaling>
          <c:orientation val="minMax"/>
        </c:scaling>
        <c:delete val="0"/>
        <c:axPos val="b"/>
        <c:tickLblPos val="nextTo"/>
        <c:spPr>
          <a:ln>
            <a:noFill/>
          </a:ln>
        </c:spPr>
        <c:crossAx val="148357467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2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'Q3 SUSPENSION AND EXPULSION'!$C$3:$I$3</c:f>
            </c:strRef>
          </c:cat>
          <c:val>
            <c:numRef>
              <c:f>'Q3 SUSPENSION AND EXPULSION'!$C$14:$H$14</c:f>
              <c:numCache/>
            </c:numRef>
          </c:val>
        </c:ser>
        <c:ser>
          <c:idx val="1"/>
          <c:order val="1"/>
          <c:invertIfNegative val="0"/>
          <c:cat>
            <c:strRef>
              <c:f>'Q3 SUSPENSION AND EXPULSION'!$C$3:$I$3</c:f>
            </c:strRef>
          </c:cat>
          <c:val>
            <c:numRef>
              <c:f>'Q3 SUSPENSION AND EXPULSION'!$C$23:$H$23</c:f>
              <c:numCache/>
            </c:numRef>
          </c:val>
        </c:ser>
        <c:axId val="1201468121"/>
        <c:axId val="194135088"/>
      </c:barChart>
      <c:catAx>
        <c:axId val="120146812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4135088"/>
      </c:catAx>
      <c:valAx>
        <c:axId val="194135088"/>
        <c:scaling>
          <c:orientation val="minMax"/>
        </c:scaling>
        <c:delete val="0"/>
        <c:axPos val="b"/>
        <c:tickLblPos val="nextTo"/>
        <c:spPr>
          <a:ln>
            <a:noFill/>
          </a:ln>
        </c:spPr>
        <c:crossAx val="120146812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2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'Q3 SUSPENSION AND EXPULSION'!$C$3:$I$3</c:f>
            </c:strRef>
          </c:cat>
          <c:val>
            <c:numRef>
              <c:f>'Q3 SUSPENSION AND EXPULSION'!$C$7:$I$7</c:f>
              <c:numCache/>
            </c:numRef>
          </c:val>
        </c:ser>
        <c:ser>
          <c:idx val="1"/>
          <c:order val="1"/>
          <c:invertIfNegative val="0"/>
          <c:cat>
            <c:strRef>
              <c:f>'Q3 SUSPENSION AND EXPULSION'!$C$3:$I$3</c:f>
            </c:strRef>
          </c:cat>
          <c:val>
            <c:numRef>
              <c:f>'Q3 SUSPENSION AND EXPULSION'!$C$16:$I$16</c:f>
              <c:numCache/>
            </c:numRef>
          </c:val>
        </c:ser>
        <c:axId val="271667203"/>
        <c:axId val="97955799"/>
      </c:barChart>
      <c:catAx>
        <c:axId val="27166720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7955799"/>
      </c:catAx>
      <c:valAx>
        <c:axId val="97955799"/>
        <c:scaling>
          <c:orientation val="minMax"/>
        </c:scaling>
        <c:delete val="0"/>
        <c:axPos val="l"/>
        <c:tickLblPos val="nextTo"/>
        <c:spPr>
          <a:ln>
            <a:noFill/>
          </a:ln>
        </c:spPr>
        <c:crossAx val="271667203"/>
      </c:valAx>
    </c:plotArea>
    <c:legend>
      <c:legendPos val="b"/>
      <c:overlay val="0"/>
      <c:txPr>
        <a:bodyPr/>
        <a:lstStyle/>
        <a:p>
          <a:pPr lvl="0">
            <a:defRPr b="0" i="0" sz="1200">
              <a:solidFill>
                <a:srgbClr val="1A1A1A"/>
              </a:solidFill>
              <a:latin typeface="+mn-lt"/>
            </a:defRPr>
          </a:pPr>
        </a:p>
      </c:txPr>
    </c:legend>
    <c:plotVisOnly val="1"/>
  </c:chart>
</c:chartSpace>
</file>

<file path=xl/charts/chart32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EXPULSION'!$C$18:$I$18</c:f>
              <c:numCache/>
            </c:numRef>
          </c:val>
        </c:ser>
        <c:axId val="693918807"/>
        <c:axId val="163670427"/>
      </c:barChart>
      <c:catAx>
        <c:axId val="69391880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3670427"/>
      </c:catAx>
      <c:valAx>
        <c:axId val="16367042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93918807"/>
      </c:valAx>
    </c:plotArea>
    <c:legend>
      <c:legendPos val="b"/>
      <c:overlay val="0"/>
      <c:txPr>
        <a:bodyPr/>
        <a:lstStyle/>
        <a:p>
          <a:pPr lvl="0">
            <a:defRPr b="0" i="0" sz="1200">
              <a:solidFill>
                <a:srgbClr val="1A1A1A"/>
              </a:solidFill>
              <a:latin typeface="+mn-lt"/>
            </a:defRPr>
          </a:pPr>
        </a:p>
      </c:txPr>
    </c:legend>
    <c:plotVisOnly val="1"/>
  </c:chart>
</c:chartSpace>
</file>

<file path=xl/charts/chart32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685188794"/>
        <c:axId val="1146171379"/>
      </c:barChart>
      <c:catAx>
        <c:axId val="68518879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146171379"/>
      </c:catAx>
      <c:valAx>
        <c:axId val="1146171379"/>
        <c:scaling>
          <c:orientation val="minMax"/>
        </c:scaling>
        <c:delete val="0"/>
        <c:axPos val="b"/>
        <c:tickLblPos val="nextTo"/>
        <c:spPr>
          <a:ln>
            <a:noFill/>
          </a:ln>
        </c:spPr>
        <c:crossAx val="68518879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2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998826121"/>
        <c:axId val="1622741907"/>
      </c:barChart>
      <c:catAx>
        <c:axId val="199882612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22741907"/>
      </c:catAx>
      <c:valAx>
        <c:axId val="162274190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98826121"/>
      </c:valAx>
    </c:plotArea>
    <c:legend>
      <c:legendPos val="b"/>
      <c:overlay val="0"/>
      <c:txPr>
        <a:bodyPr/>
        <a:lstStyle/>
        <a:p>
          <a:pPr lvl="0">
            <a:defRPr b="0" i="0" sz="1200">
              <a:solidFill>
                <a:srgbClr val="1A1A1A"/>
              </a:solidFill>
              <a:latin typeface="+mn-lt"/>
            </a:defRPr>
          </a:pPr>
        </a:p>
      </c:txPr>
    </c:legend>
    <c:plotVisOnly val="1"/>
  </c:chart>
</c:chartSpace>
</file>

<file path=xl/charts/chart32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931714074"/>
        <c:axId val="248831482"/>
      </c:barChart>
      <c:catAx>
        <c:axId val="93171407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48831482"/>
      </c:catAx>
      <c:valAx>
        <c:axId val="24883148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31714074"/>
      </c:valAx>
    </c:plotArea>
    <c:legend>
      <c:legendPos val="b"/>
      <c:overlay val="0"/>
      <c:txPr>
        <a:bodyPr/>
        <a:lstStyle/>
        <a:p>
          <a:pPr lvl="0">
            <a:defRPr b="0" i="0" sz="1200">
              <a:solidFill>
                <a:srgbClr val="1A1A1A"/>
              </a:solidFill>
              <a:latin typeface="+mn-lt"/>
            </a:defRPr>
          </a:pPr>
        </a:p>
      </c:txPr>
    </c:legend>
    <c:plotVisOnly val="1"/>
  </c:chart>
</c:chartSpace>
</file>

<file path=xl/charts/chart32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573781684"/>
        <c:axId val="746181823"/>
      </c:barChart>
      <c:catAx>
        <c:axId val="157378168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46181823"/>
      </c:catAx>
      <c:valAx>
        <c:axId val="746181823"/>
        <c:scaling>
          <c:orientation val="minMax"/>
        </c:scaling>
        <c:delete val="0"/>
        <c:axPos val="b"/>
        <c:tickLblPos val="nextTo"/>
        <c:spPr>
          <a:ln>
            <a:noFill/>
          </a:ln>
        </c:spPr>
        <c:crossAx val="157378168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2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387146800"/>
        <c:axId val="1708665196"/>
      </c:barChart>
      <c:catAx>
        <c:axId val="38714680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08665196"/>
      </c:catAx>
      <c:valAx>
        <c:axId val="1708665196"/>
        <c:scaling>
          <c:orientation val="minMax"/>
        </c:scaling>
        <c:delete val="0"/>
        <c:axPos val="b"/>
        <c:tickLblPos val="nextTo"/>
        <c:spPr>
          <a:ln>
            <a:noFill/>
          </a:ln>
        </c:spPr>
        <c:crossAx val="38714680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2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388341502"/>
        <c:axId val="1423926455"/>
      </c:barChart>
      <c:catAx>
        <c:axId val="138834150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23926455"/>
      </c:catAx>
      <c:valAx>
        <c:axId val="142392645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88341502"/>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32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602939566"/>
        <c:axId val="225640966"/>
      </c:barChart>
      <c:catAx>
        <c:axId val="160293956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25640966"/>
      </c:catAx>
      <c:valAx>
        <c:axId val="22564096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02939566"/>
      </c:valAx>
    </c:plotArea>
    <c:legend>
      <c:legendPos val="b"/>
      <c:overlay val="0"/>
      <c:txPr>
        <a:bodyPr/>
        <a:lstStyle/>
        <a:p>
          <a:pPr lvl="0">
            <a:defRPr b="0" i="0" sz="1200">
              <a:solidFill>
                <a:srgbClr val="1A1A1A"/>
              </a:solidFill>
              <a:latin typeface="+mn-lt"/>
            </a:defRPr>
          </a:pPr>
        </a:p>
      </c:txPr>
    </c:legend>
    <c:plotVisOnly val="1"/>
  </c:chart>
</c:chartSpace>
</file>

<file path=xl/charts/chart33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693361385"/>
        <c:axId val="1153597105"/>
      </c:barChart>
      <c:catAx>
        <c:axId val="69336138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153597105"/>
      </c:catAx>
      <c:valAx>
        <c:axId val="1153597105"/>
        <c:scaling>
          <c:orientation val="minMax"/>
        </c:scaling>
        <c:delete val="0"/>
        <c:axPos val="b"/>
        <c:tickLblPos val="nextTo"/>
        <c:spPr>
          <a:ln>
            <a:noFill/>
          </a:ln>
        </c:spPr>
        <c:crossAx val="69336138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3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35724654"/>
        <c:axId val="2124720023"/>
      </c:barChart>
      <c:catAx>
        <c:axId val="13572465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124720023"/>
      </c:catAx>
      <c:valAx>
        <c:axId val="2124720023"/>
        <c:scaling>
          <c:orientation val="minMax"/>
        </c:scaling>
        <c:delete val="0"/>
        <c:axPos val="l"/>
        <c:tickLblPos val="nextTo"/>
        <c:spPr>
          <a:ln>
            <a:noFill/>
          </a:ln>
        </c:spPr>
        <c:crossAx val="135724654"/>
      </c:valAx>
    </c:plotArea>
    <c:legend>
      <c:legendPos val="b"/>
      <c:overlay val="0"/>
      <c:txPr>
        <a:bodyPr/>
        <a:lstStyle/>
        <a:p>
          <a:pPr lvl="0">
            <a:defRPr b="0" i="0" sz="1200">
              <a:solidFill>
                <a:srgbClr val="1A1A1A"/>
              </a:solidFill>
              <a:latin typeface="+mn-lt"/>
            </a:defRPr>
          </a:pPr>
        </a:p>
      </c:txPr>
    </c:legend>
    <c:plotVisOnly val="1"/>
  </c:chart>
</c:chartSpace>
</file>

<file path=xl/charts/chart33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724855504"/>
        <c:axId val="43480648"/>
      </c:barChart>
      <c:catAx>
        <c:axId val="172485550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3480648"/>
      </c:catAx>
      <c:valAx>
        <c:axId val="4348064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24855504"/>
      </c:valAx>
    </c:plotArea>
    <c:legend>
      <c:legendPos val="b"/>
      <c:overlay val="0"/>
      <c:txPr>
        <a:bodyPr/>
        <a:lstStyle/>
        <a:p>
          <a:pPr lvl="0">
            <a:defRPr b="0" i="0" sz="1200">
              <a:solidFill>
                <a:srgbClr val="1A1A1A"/>
              </a:solidFill>
              <a:latin typeface="+mn-lt"/>
            </a:defRPr>
          </a:pPr>
        </a:p>
      </c:txPr>
    </c:legend>
    <c:plotVisOnly val="1"/>
  </c:chart>
</c:chartSpace>
</file>

<file path=xl/charts/chart33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389907588"/>
        <c:axId val="379278567"/>
      </c:barChart>
      <c:catAx>
        <c:axId val="38990758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79278567"/>
      </c:catAx>
      <c:valAx>
        <c:axId val="379278567"/>
        <c:scaling>
          <c:orientation val="minMax"/>
        </c:scaling>
        <c:delete val="0"/>
        <c:axPos val="b"/>
        <c:tickLblPos val="nextTo"/>
        <c:spPr>
          <a:ln>
            <a:noFill/>
          </a:ln>
        </c:spPr>
        <c:crossAx val="38990758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3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976856716"/>
        <c:axId val="756295039"/>
      </c:barChart>
      <c:catAx>
        <c:axId val="97685671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56295039"/>
      </c:catAx>
      <c:valAx>
        <c:axId val="756295039"/>
        <c:scaling>
          <c:orientation val="minMax"/>
        </c:scaling>
        <c:delete val="0"/>
        <c:axPos val="b"/>
        <c:tickLblPos val="nextTo"/>
        <c:spPr>
          <a:ln>
            <a:noFill/>
          </a:ln>
        </c:spPr>
        <c:crossAx val="97685671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3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290564305"/>
        <c:axId val="213417707"/>
      </c:barChart>
      <c:catAx>
        <c:axId val="129056430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3417707"/>
      </c:catAx>
      <c:valAx>
        <c:axId val="213417707"/>
        <c:scaling>
          <c:orientation val="minMax"/>
        </c:scaling>
        <c:delete val="0"/>
        <c:axPos val="l"/>
        <c:tickLblPos val="nextTo"/>
        <c:spPr>
          <a:ln>
            <a:noFill/>
          </a:ln>
        </c:spPr>
        <c:crossAx val="1290564305"/>
      </c:valAx>
    </c:plotArea>
    <c:legend>
      <c:legendPos val="b"/>
      <c:overlay val="0"/>
      <c:txPr>
        <a:bodyPr/>
        <a:lstStyle/>
        <a:p>
          <a:pPr lvl="0">
            <a:defRPr b="0" i="0" sz="1200">
              <a:solidFill>
                <a:srgbClr val="1A1A1A"/>
              </a:solidFill>
              <a:latin typeface="+mn-lt"/>
            </a:defRPr>
          </a:pPr>
        </a:p>
      </c:txPr>
    </c:legend>
    <c:plotVisOnly val="1"/>
  </c:chart>
</c:chartSpace>
</file>

<file path=xl/charts/chart33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485697297"/>
        <c:axId val="1771733036"/>
      </c:barChart>
      <c:catAx>
        <c:axId val="48569729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71733036"/>
      </c:catAx>
      <c:valAx>
        <c:axId val="177173303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85697297"/>
      </c:valAx>
    </c:plotArea>
    <c:legend>
      <c:legendPos val="b"/>
      <c:overlay val="0"/>
      <c:txPr>
        <a:bodyPr/>
        <a:lstStyle/>
        <a:p>
          <a:pPr lvl="0">
            <a:defRPr b="0" i="0" sz="1200">
              <a:solidFill>
                <a:srgbClr val="1A1A1A"/>
              </a:solidFill>
              <a:latin typeface="+mn-lt"/>
            </a:defRPr>
          </a:pPr>
        </a:p>
      </c:txPr>
    </c:legend>
    <c:plotVisOnly val="1"/>
  </c:chart>
</c:chartSpace>
</file>

<file path=xl/charts/chart33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954232769"/>
        <c:axId val="39791782"/>
      </c:barChart>
      <c:catAx>
        <c:axId val="95423276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39791782"/>
      </c:catAx>
      <c:valAx>
        <c:axId val="39791782"/>
        <c:scaling>
          <c:orientation val="minMax"/>
        </c:scaling>
        <c:delete val="0"/>
        <c:axPos val="b"/>
        <c:tickLblPos val="nextTo"/>
        <c:spPr>
          <a:ln>
            <a:noFill/>
          </a:ln>
        </c:spPr>
        <c:crossAx val="95423276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3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45791051"/>
        <c:axId val="1174050652"/>
      </c:barChart>
      <c:catAx>
        <c:axId val="4579105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174050652"/>
      </c:catAx>
      <c:valAx>
        <c:axId val="117405065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5791051"/>
      </c:valAx>
    </c:plotArea>
    <c:legend>
      <c:legendPos val="b"/>
      <c:overlay val="0"/>
      <c:txPr>
        <a:bodyPr/>
        <a:lstStyle/>
        <a:p>
          <a:pPr lvl="0">
            <a:defRPr b="0" i="0" sz="1200">
              <a:solidFill>
                <a:srgbClr val="1A1A1A"/>
              </a:solidFill>
              <a:latin typeface="+mn-lt"/>
            </a:defRPr>
          </a:pPr>
        </a:p>
      </c:txPr>
    </c:legend>
    <c:plotVisOnly val="1"/>
  </c:chart>
</c:chartSpace>
</file>

<file path=xl/charts/chart33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2117391691"/>
        <c:axId val="1268446644"/>
      </c:barChart>
      <c:catAx>
        <c:axId val="211739169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68446644"/>
      </c:catAx>
      <c:valAx>
        <c:axId val="126844664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117391691"/>
      </c:valAx>
    </c:plotArea>
    <c:legend>
      <c:legendPos val="b"/>
      <c:overlay val="0"/>
      <c:txPr>
        <a:bodyPr/>
        <a:lstStyle/>
        <a:p>
          <a:pPr lvl="0">
            <a:defRPr b="0" i="0" sz="1200">
              <a:solidFill>
                <a:srgbClr val="1A1A1A"/>
              </a:solidFill>
              <a:latin typeface="+mn-lt"/>
            </a:defRPr>
          </a:pPr>
        </a:p>
      </c:txPr>
    </c:legend>
    <c:plotVisOnly val="1"/>
  </c:chart>
</c:chartSpace>
</file>

<file path=xl/charts/chart34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451086873"/>
        <c:axId val="793465627"/>
      </c:barChart>
      <c:catAx>
        <c:axId val="145108687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93465627"/>
      </c:catAx>
      <c:valAx>
        <c:axId val="793465627"/>
        <c:scaling>
          <c:orientation val="minMax"/>
        </c:scaling>
        <c:delete val="0"/>
        <c:axPos val="b"/>
        <c:tickLblPos val="nextTo"/>
        <c:spPr>
          <a:ln>
            <a:noFill/>
          </a:ln>
        </c:spPr>
        <c:crossAx val="145108687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4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564243661"/>
        <c:axId val="1572078561"/>
      </c:barChart>
      <c:catAx>
        <c:axId val="156424366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72078561"/>
      </c:catAx>
      <c:valAx>
        <c:axId val="1572078561"/>
        <c:scaling>
          <c:orientation val="minMax"/>
        </c:scaling>
        <c:delete val="0"/>
        <c:axPos val="b"/>
        <c:tickLblPos val="nextTo"/>
        <c:spPr>
          <a:ln>
            <a:noFill/>
          </a:ln>
        </c:spPr>
        <c:crossAx val="156424366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4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22971197"/>
        <c:axId val="2078442733"/>
      </c:barChart>
      <c:catAx>
        <c:axId val="12297119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78442733"/>
      </c:catAx>
      <c:valAx>
        <c:axId val="207844273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2971197"/>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34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922711200"/>
        <c:axId val="1510168583"/>
      </c:barChart>
      <c:catAx>
        <c:axId val="192271120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10168583"/>
      </c:catAx>
      <c:valAx>
        <c:axId val="151016858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22711200"/>
      </c:valAx>
    </c:plotArea>
    <c:legend>
      <c:legendPos val="b"/>
      <c:overlay val="0"/>
      <c:txPr>
        <a:bodyPr/>
        <a:lstStyle/>
        <a:p>
          <a:pPr lvl="0">
            <a:defRPr b="0" i="0" sz="1200">
              <a:solidFill>
                <a:srgbClr val="1A1A1A"/>
              </a:solidFill>
              <a:latin typeface="+mn-lt"/>
            </a:defRPr>
          </a:pPr>
        </a:p>
      </c:txPr>
    </c:legend>
    <c:plotVisOnly val="1"/>
  </c:chart>
</c:chartSpace>
</file>

<file path=xl/charts/chart34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004972067"/>
        <c:axId val="1406283729"/>
      </c:barChart>
      <c:catAx>
        <c:axId val="100497206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406283729"/>
      </c:catAx>
      <c:valAx>
        <c:axId val="1406283729"/>
        <c:scaling>
          <c:orientation val="minMax"/>
        </c:scaling>
        <c:delete val="0"/>
        <c:axPos val="b"/>
        <c:tickLblPos val="nextTo"/>
        <c:spPr>
          <a:ln>
            <a:noFill/>
          </a:ln>
        </c:spPr>
        <c:crossAx val="100497206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4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309087276"/>
        <c:axId val="570932645"/>
      </c:barChart>
      <c:catAx>
        <c:axId val="30908727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70932645"/>
      </c:catAx>
      <c:valAx>
        <c:axId val="570932645"/>
        <c:scaling>
          <c:orientation val="minMax"/>
        </c:scaling>
        <c:delete val="0"/>
        <c:axPos val="l"/>
        <c:tickLblPos val="nextTo"/>
        <c:spPr>
          <a:ln>
            <a:noFill/>
          </a:ln>
        </c:spPr>
        <c:crossAx val="309087276"/>
      </c:valAx>
    </c:plotArea>
    <c:legend>
      <c:legendPos val="b"/>
      <c:overlay val="0"/>
      <c:txPr>
        <a:bodyPr/>
        <a:lstStyle/>
        <a:p>
          <a:pPr lvl="0">
            <a:defRPr b="0" i="0" sz="1200">
              <a:solidFill>
                <a:srgbClr val="1A1A1A"/>
              </a:solidFill>
              <a:latin typeface="+mn-lt"/>
            </a:defRPr>
          </a:pPr>
        </a:p>
      </c:txPr>
    </c:legend>
    <c:plotVisOnly val="1"/>
  </c:chart>
</c:chartSpace>
</file>

<file path=xl/charts/chart34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700857364"/>
        <c:axId val="660041157"/>
      </c:barChart>
      <c:catAx>
        <c:axId val="170085736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60041157"/>
      </c:catAx>
      <c:valAx>
        <c:axId val="66004115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00857364"/>
      </c:valAx>
    </c:plotArea>
    <c:legend>
      <c:legendPos val="b"/>
      <c:overlay val="0"/>
      <c:txPr>
        <a:bodyPr/>
        <a:lstStyle/>
        <a:p>
          <a:pPr lvl="0">
            <a:defRPr b="0" i="0" sz="1200">
              <a:solidFill>
                <a:srgbClr val="1A1A1A"/>
              </a:solidFill>
              <a:latin typeface="+mn-lt"/>
            </a:defRPr>
          </a:pPr>
        </a:p>
      </c:txPr>
    </c:legend>
    <c:plotVisOnly val="1"/>
  </c:chart>
</c:chartSpace>
</file>

<file path=xl/charts/chart34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263722022"/>
        <c:axId val="893641069"/>
      </c:barChart>
      <c:catAx>
        <c:axId val="126372202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93641069"/>
      </c:catAx>
      <c:valAx>
        <c:axId val="893641069"/>
        <c:scaling>
          <c:orientation val="minMax"/>
        </c:scaling>
        <c:delete val="0"/>
        <c:axPos val="b"/>
        <c:tickLblPos val="nextTo"/>
        <c:spPr>
          <a:ln>
            <a:noFill/>
          </a:ln>
        </c:spPr>
        <c:crossAx val="126372202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4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697592907"/>
        <c:axId val="903881773"/>
      </c:barChart>
      <c:catAx>
        <c:axId val="169759290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03881773"/>
      </c:catAx>
      <c:valAx>
        <c:axId val="903881773"/>
        <c:scaling>
          <c:orientation val="minMax"/>
        </c:scaling>
        <c:delete val="0"/>
        <c:axPos val="b"/>
        <c:tickLblPos val="nextTo"/>
        <c:spPr>
          <a:ln>
            <a:noFill/>
          </a:ln>
        </c:spPr>
        <c:crossAx val="169759290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4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2128551768"/>
        <c:axId val="2090822106"/>
      </c:barChart>
      <c:catAx>
        <c:axId val="212855176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90822106"/>
      </c:catAx>
      <c:valAx>
        <c:axId val="2090822106"/>
        <c:scaling>
          <c:orientation val="minMax"/>
        </c:scaling>
        <c:delete val="0"/>
        <c:axPos val="l"/>
        <c:tickLblPos val="nextTo"/>
        <c:spPr>
          <a:ln>
            <a:noFill/>
          </a:ln>
        </c:spPr>
        <c:crossAx val="2128551768"/>
      </c:valAx>
    </c:plotArea>
    <c:legend>
      <c:legendPos val="b"/>
      <c:overlay val="0"/>
      <c:txPr>
        <a:bodyPr/>
        <a:lstStyle/>
        <a:p>
          <a:pPr lvl="0">
            <a:defRPr b="0" i="0" sz="1200">
              <a:solidFill>
                <a:srgbClr val="1A1A1A"/>
              </a:solidFill>
              <a:latin typeface="+mn-lt"/>
            </a:defRPr>
          </a:pPr>
        </a:p>
      </c:txPr>
    </c:legend>
    <c:plotVisOnly val="1"/>
  </c:chart>
</c:chartSpace>
</file>

<file path=xl/charts/chart35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730086853"/>
        <c:axId val="1399207019"/>
      </c:barChart>
      <c:catAx>
        <c:axId val="73008685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99207019"/>
      </c:catAx>
      <c:valAx>
        <c:axId val="139920701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30086853"/>
      </c:valAx>
    </c:plotArea>
    <c:legend>
      <c:legendPos val="b"/>
      <c:overlay val="0"/>
      <c:txPr>
        <a:bodyPr/>
        <a:lstStyle/>
        <a:p>
          <a:pPr lvl="0">
            <a:defRPr b="0" i="0" sz="1200">
              <a:solidFill>
                <a:srgbClr val="1A1A1A"/>
              </a:solidFill>
              <a:latin typeface="+mn-lt"/>
            </a:defRPr>
          </a:pPr>
        </a:p>
      </c:txPr>
    </c:legend>
    <c:plotVisOnly val="1"/>
  </c:chart>
</c:chartSpace>
</file>

<file path=xl/charts/chart35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20503672"/>
        <c:axId val="1250228863"/>
      </c:barChart>
      <c:catAx>
        <c:axId val="12050367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250228863"/>
      </c:catAx>
      <c:valAx>
        <c:axId val="1250228863"/>
        <c:scaling>
          <c:orientation val="minMax"/>
        </c:scaling>
        <c:delete val="0"/>
        <c:axPos val="b"/>
        <c:tickLblPos val="nextTo"/>
        <c:spPr>
          <a:ln>
            <a:noFill/>
          </a:ln>
        </c:spPr>
        <c:crossAx val="12050367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5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301603611"/>
        <c:axId val="1592138302"/>
      </c:barChart>
      <c:catAx>
        <c:axId val="130160361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92138302"/>
      </c:catAx>
      <c:valAx>
        <c:axId val="159213830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01603611"/>
      </c:valAx>
    </c:plotArea>
    <c:legend>
      <c:legendPos val="b"/>
      <c:overlay val="0"/>
      <c:txPr>
        <a:bodyPr/>
        <a:lstStyle/>
        <a:p>
          <a:pPr lvl="0">
            <a:defRPr b="0" i="0" sz="1200">
              <a:solidFill>
                <a:srgbClr val="1A1A1A"/>
              </a:solidFill>
              <a:latin typeface="+mn-lt"/>
            </a:defRPr>
          </a:pPr>
        </a:p>
      </c:txPr>
    </c:legend>
    <c:plotVisOnly val="1"/>
  </c:chart>
</c:chartSpace>
</file>

<file path=xl/charts/chart35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441738896"/>
        <c:axId val="1473337768"/>
      </c:barChart>
      <c:catAx>
        <c:axId val="144173889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473337768"/>
      </c:catAx>
      <c:valAx>
        <c:axId val="147333776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41738896"/>
      </c:valAx>
    </c:plotArea>
    <c:legend>
      <c:legendPos val="b"/>
      <c:overlay val="0"/>
      <c:txPr>
        <a:bodyPr/>
        <a:lstStyle/>
        <a:p>
          <a:pPr lvl="0">
            <a:defRPr b="0" i="0" sz="1200">
              <a:solidFill>
                <a:srgbClr val="1A1A1A"/>
              </a:solidFill>
              <a:latin typeface="+mn-lt"/>
            </a:defRPr>
          </a:pPr>
        </a:p>
      </c:txPr>
    </c:legend>
    <c:plotVisOnly val="1"/>
  </c:chart>
</c:chartSpace>
</file>

<file path=xl/charts/chart35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212011912"/>
        <c:axId val="197781536"/>
      </c:barChart>
      <c:catAx>
        <c:axId val="121201191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7781536"/>
      </c:catAx>
      <c:valAx>
        <c:axId val="197781536"/>
        <c:scaling>
          <c:orientation val="minMax"/>
        </c:scaling>
        <c:delete val="0"/>
        <c:axPos val="b"/>
        <c:tickLblPos val="nextTo"/>
        <c:spPr>
          <a:ln>
            <a:noFill/>
          </a:ln>
        </c:spPr>
        <c:crossAx val="121201191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5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074392890"/>
        <c:axId val="498480197"/>
      </c:barChart>
      <c:catAx>
        <c:axId val="107439289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98480197"/>
      </c:catAx>
      <c:valAx>
        <c:axId val="498480197"/>
        <c:scaling>
          <c:orientation val="minMax"/>
        </c:scaling>
        <c:delete val="0"/>
        <c:axPos val="b"/>
        <c:tickLblPos val="nextTo"/>
        <c:spPr>
          <a:ln>
            <a:noFill/>
          </a:ln>
        </c:spPr>
        <c:crossAx val="107439289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5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710052446"/>
        <c:axId val="1663086947"/>
      </c:barChart>
      <c:catAx>
        <c:axId val="171005244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63086947"/>
      </c:catAx>
      <c:valAx>
        <c:axId val="166308694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10052446"/>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35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805105260"/>
        <c:axId val="1475862947"/>
      </c:barChart>
      <c:catAx>
        <c:axId val="180510526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75862947"/>
      </c:catAx>
      <c:valAx>
        <c:axId val="147586294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05105260"/>
      </c:valAx>
    </c:plotArea>
    <c:legend>
      <c:legendPos val="b"/>
      <c:overlay val="0"/>
      <c:txPr>
        <a:bodyPr/>
        <a:lstStyle/>
        <a:p>
          <a:pPr lvl="0">
            <a:defRPr b="0" i="0" sz="1200">
              <a:solidFill>
                <a:srgbClr val="1A1A1A"/>
              </a:solidFill>
              <a:latin typeface="+mn-lt"/>
            </a:defRPr>
          </a:pPr>
        </a:p>
      </c:txPr>
    </c:legend>
    <c:plotVisOnly val="1"/>
  </c:chart>
</c:chartSpace>
</file>

<file path=xl/charts/chart35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EXPULSION'!$M$3:$V$3</c:f>
            </c:strRef>
          </c:cat>
          <c:val>
            <c:numRef>
              <c:f>'Q3 SUSPENSION AND EXPULSION'!$M$12:$V$12</c:f>
              <c:numCache/>
            </c:numRef>
          </c:val>
        </c:ser>
        <c:ser>
          <c:idx val="1"/>
          <c:order val="1"/>
          <c:invertIfNegative val="0"/>
          <c:cat>
            <c:strRef>
              <c:f>'Q3 SUSPENSION AND EXPULSION'!$M$3:$V$3</c:f>
            </c:strRef>
          </c:cat>
          <c:val>
            <c:numRef>
              <c:f>'Q3 SUSPENSION AND EXPULSION'!$M$19:$V$19</c:f>
              <c:numCache/>
            </c:numRef>
          </c:val>
        </c:ser>
        <c:axId val="1973211384"/>
        <c:axId val="2006798712"/>
      </c:barChart>
      <c:catAx>
        <c:axId val="197321138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006798712"/>
      </c:catAx>
      <c:valAx>
        <c:axId val="2006798712"/>
        <c:scaling>
          <c:orientation val="minMax"/>
        </c:scaling>
        <c:delete val="0"/>
        <c:axPos val="b"/>
        <c:tickLblPos val="nextTo"/>
        <c:spPr>
          <a:ln>
            <a:noFill/>
          </a:ln>
        </c:spPr>
        <c:crossAx val="197321138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5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'Q3 SUSPENSION AND EXPULSION'!$M$3:$V$3</c:f>
            </c:strRef>
          </c:cat>
          <c:val>
            <c:numRef>
              <c:f>'Q3 SUSPENSION AND EXPULSION'!$M$7:$V$7</c:f>
              <c:numCache/>
            </c:numRef>
          </c:val>
        </c:ser>
        <c:ser>
          <c:idx val="1"/>
          <c:order val="1"/>
          <c:invertIfNegative val="0"/>
          <c:cat>
            <c:strRef>
              <c:f>'Q3 SUSPENSION AND EXPULSION'!$M$3:$V$3</c:f>
            </c:strRef>
          </c:cat>
          <c:val>
            <c:numRef>
              <c:f>'Q3 SUSPENSION AND EXPULSION'!$M$14:$V$14</c:f>
              <c:numCache/>
            </c:numRef>
          </c:val>
        </c:ser>
        <c:axId val="1194113821"/>
        <c:axId val="380418204"/>
      </c:barChart>
      <c:catAx>
        <c:axId val="119411382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80418204"/>
      </c:catAx>
      <c:valAx>
        <c:axId val="380418204"/>
        <c:scaling>
          <c:orientation val="minMax"/>
        </c:scaling>
        <c:delete val="0"/>
        <c:axPos val="l"/>
        <c:tickLblPos val="nextTo"/>
        <c:spPr>
          <a:ln>
            <a:noFill/>
          </a:ln>
        </c:spPr>
        <c:crossAx val="1194113821"/>
      </c:valAx>
    </c:plotArea>
    <c:legend>
      <c:legendPos val="b"/>
      <c:overlay val="0"/>
      <c:txPr>
        <a:bodyPr/>
        <a:lstStyle/>
        <a:p>
          <a:pPr lvl="0">
            <a:defRPr b="0" i="0" sz="1200">
              <a:solidFill>
                <a:srgbClr val="1A1A1A"/>
              </a:solidFill>
              <a:latin typeface="+mn-lt"/>
            </a:defRPr>
          </a:pPr>
        </a:p>
      </c:txPr>
    </c:legend>
    <c:plotVisOnly val="1"/>
  </c:chart>
</c:chartSpace>
</file>

<file path=xl/charts/chart36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EXPULSION'!$M$3:$V$3</c:f>
            </c:strRef>
          </c:cat>
          <c:val>
            <c:numRef>
              <c:f>'Q3 SUSPENSION AND EXPULSION'!$M$9:$V$9</c:f>
              <c:numCache/>
            </c:numRef>
          </c:val>
        </c:ser>
        <c:ser>
          <c:idx val="1"/>
          <c:order val="1"/>
          <c:tx>
            <c:v>Expulsions</c:v>
          </c:tx>
          <c:spPr>
            <a:solidFill>
              <a:schemeClr val="accent2"/>
            </a:solidFill>
            <a:ln cmpd="sng">
              <a:noFill/>
            </a:ln>
          </c:spPr>
          <c:invertIfNegative val="0"/>
          <c:cat>
            <c:strRef>
              <c:f>'Q3 SUSPENSION AND EXPULSION'!$M$3:$V$3</c:f>
            </c:strRef>
          </c:cat>
          <c:val>
            <c:numRef>
              <c:f>'Q3 SUSPENSION AND EXPULSION'!$M$16:$V$16</c:f>
              <c:numCache/>
            </c:numRef>
          </c:val>
        </c:ser>
        <c:axId val="921428552"/>
        <c:axId val="373635068"/>
      </c:barChart>
      <c:catAx>
        <c:axId val="92142855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73635068"/>
      </c:catAx>
      <c:valAx>
        <c:axId val="37363506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21428552"/>
      </c:valAx>
    </c:plotArea>
    <c:legend>
      <c:legendPos val="b"/>
      <c:overlay val="0"/>
      <c:txPr>
        <a:bodyPr/>
        <a:lstStyle/>
        <a:p>
          <a:pPr lvl="0">
            <a:defRPr b="0" i="0" sz="1200">
              <a:solidFill>
                <a:srgbClr val="1A1A1A"/>
              </a:solidFill>
              <a:latin typeface="+mn-lt"/>
            </a:defRPr>
          </a:pPr>
        </a:p>
      </c:txPr>
    </c:legend>
    <c:plotVisOnly val="1"/>
  </c:chart>
</c:chartSpace>
</file>

<file path=xl/charts/chart36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EXPULSION'!$C$3:$I$3</c:f>
            </c:strRef>
          </c:cat>
          <c:val>
            <c:numRef>
              <c:f>'Q3 SUSPENSION AND EXPULSION'!$C$12:$I$12</c:f>
              <c:numCache/>
            </c:numRef>
          </c:val>
        </c:ser>
        <c:ser>
          <c:idx val="1"/>
          <c:order val="1"/>
          <c:invertIfNegative val="0"/>
          <c:cat>
            <c:strRef>
              <c:f>'Q3 SUSPENSION AND EXPULSION'!$C$3:$I$3</c:f>
            </c:strRef>
          </c:cat>
          <c:val>
            <c:numRef>
              <c:f>'Q3 SUSPENSION AND EXPULSION'!$C$21:$I$21</c:f>
              <c:numCache/>
            </c:numRef>
          </c:val>
        </c:ser>
        <c:axId val="1667462664"/>
        <c:axId val="1899907756"/>
      </c:barChart>
      <c:catAx>
        <c:axId val="166746266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99907756"/>
      </c:catAx>
      <c:valAx>
        <c:axId val="1899907756"/>
        <c:scaling>
          <c:orientation val="minMax"/>
        </c:scaling>
        <c:delete val="0"/>
        <c:axPos val="b"/>
        <c:tickLblPos val="nextTo"/>
        <c:spPr>
          <a:ln>
            <a:noFill/>
          </a:ln>
        </c:spPr>
        <c:crossAx val="166746266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6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'Q3 SUSPENSION AND EXPULSION'!$C$3:$I$3</c:f>
            </c:strRef>
          </c:cat>
          <c:val>
            <c:numRef>
              <c:f>'Q3 SUSPENSION AND EXPULSION'!$C$14:$H$14</c:f>
              <c:numCache/>
            </c:numRef>
          </c:val>
        </c:ser>
        <c:ser>
          <c:idx val="1"/>
          <c:order val="1"/>
          <c:invertIfNegative val="0"/>
          <c:cat>
            <c:strRef>
              <c:f>'Q3 SUSPENSION AND EXPULSION'!$C$3:$I$3</c:f>
            </c:strRef>
          </c:cat>
          <c:val>
            <c:numRef>
              <c:f>'Q3 SUSPENSION AND EXPULSION'!$C$23:$H$23</c:f>
              <c:numCache/>
            </c:numRef>
          </c:val>
        </c:ser>
        <c:axId val="1326344405"/>
        <c:axId val="858244116"/>
      </c:barChart>
      <c:catAx>
        <c:axId val="132634440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58244116"/>
      </c:catAx>
      <c:valAx>
        <c:axId val="858244116"/>
        <c:scaling>
          <c:orientation val="minMax"/>
        </c:scaling>
        <c:delete val="0"/>
        <c:axPos val="b"/>
        <c:tickLblPos val="nextTo"/>
        <c:spPr>
          <a:ln>
            <a:noFill/>
          </a:ln>
        </c:spPr>
        <c:crossAx val="132634440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6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'Q3 SUSPENSION AND EXPULSION'!$C$3:$I$3</c:f>
            </c:strRef>
          </c:cat>
          <c:val>
            <c:numRef>
              <c:f>'Q3 SUSPENSION AND EXPULSION'!$C$7:$I$7</c:f>
              <c:numCache/>
            </c:numRef>
          </c:val>
        </c:ser>
        <c:ser>
          <c:idx val="1"/>
          <c:order val="1"/>
          <c:invertIfNegative val="0"/>
          <c:cat>
            <c:strRef>
              <c:f>'Q3 SUSPENSION AND EXPULSION'!$C$3:$I$3</c:f>
            </c:strRef>
          </c:cat>
          <c:val>
            <c:numRef>
              <c:f>'Q3 SUSPENSION AND EXPULSION'!$C$16:$I$16</c:f>
              <c:numCache/>
            </c:numRef>
          </c:val>
        </c:ser>
        <c:axId val="1478594027"/>
        <c:axId val="11193279"/>
      </c:barChart>
      <c:catAx>
        <c:axId val="147859402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193279"/>
      </c:catAx>
      <c:valAx>
        <c:axId val="11193279"/>
        <c:scaling>
          <c:orientation val="minMax"/>
        </c:scaling>
        <c:delete val="0"/>
        <c:axPos val="l"/>
        <c:tickLblPos val="nextTo"/>
        <c:spPr>
          <a:ln>
            <a:noFill/>
          </a:ln>
        </c:spPr>
        <c:crossAx val="1478594027"/>
      </c:valAx>
    </c:plotArea>
    <c:legend>
      <c:legendPos val="b"/>
      <c:overlay val="0"/>
      <c:txPr>
        <a:bodyPr/>
        <a:lstStyle/>
        <a:p>
          <a:pPr lvl="0">
            <a:defRPr b="0" i="0" sz="1200">
              <a:solidFill>
                <a:srgbClr val="1A1A1A"/>
              </a:solidFill>
              <a:latin typeface="+mn-lt"/>
            </a:defRPr>
          </a:pPr>
        </a:p>
      </c:txPr>
    </c:legend>
    <c:plotVisOnly val="1"/>
  </c:chart>
</c:chartSpace>
</file>

<file path=xl/charts/chart36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EXPULSION'!$C$18:$I$18</c:f>
              <c:numCache/>
            </c:numRef>
          </c:val>
        </c:ser>
        <c:axId val="1612570792"/>
        <c:axId val="1523711656"/>
      </c:barChart>
      <c:catAx>
        <c:axId val="161257079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23711656"/>
      </c:catAx>
      <c:valAx>
        <c:axId val="152371165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12570792"/>
      </c:valAx>
    </c:plotArea>
    <c:legend>
      <c:legendPos val="b"/>
      <c:overlay val="0"/>
      <c:txPr>
        <a:bodyPr/>
        <a:lstStyle/>
        <a:p>
          <a:pPr lvl="0">
            <a:defRPr b="0" i="0" sz="1200">
              <a:solidFill>
                <a:srgbClr val="1A1A1A"/>
              </a:solidFill>
              <a:latin typeface="+mn-lt"/>
            </a:defRPr>
          </a:pPr>
        </a:p>
      </c:txPr>
    </c:legend>
    <c:plotVisOnly val="1"/>
  </c:chart>
</c:chartSpace>
</file>

<file path=xl/charts/chart36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189215953"/>
        <c:axId val="473180852"/>
      </c:barChart>
      <c:catAx>
        <c:axId val="118921595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473180852"/>
      </c:catAx>
      <c:valAx>
        <c:axId val="473180852"/>
        <c:scaling>
          <c:orientation val="minMax"/>
        </c:scaling>
        <c:delete val="0"/>
        <c:axPos val="b"/>
        <c:tickLblPos val="nextTo"/>
        <c:spPr>
          <a:ln>
            <a:noFill/>
          </a:ln>
        </c:spPr>
        <c:crossAx val="118921595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6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577987219"/>
        <c:axId val="396782734"/>
      </c:barChart>
      <c:catAx>
        <c:axId val="157798721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96782734"/>
      </c:catAx>
      <c:valAx>
        <c:axId val="39678273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77987219"/>
      </c:valAx>
    </c:plotArea>
    <c:legend>
      <c:legendPos val="b"/>
      <c:overlay val="0"/>
      <c:txPr>
        <a:bodyPr/>
        <a:lstStyle/>
        <a:p>
          <a:pPr lvl="0">
            <a:defRPr b="0" i="0" sz="1200">
              <a:solidFill>
                <a:srgbClr val="1A1A1A"/>
              </a:solidFill>
              <a:latin typeface="+mn-lt"/>
            </a:defRPr>
          </a:pPr>
        </a:p>
      </c:txPr>
    </c:legend>
    <c:plotVisOnly val="1"/>
  </c:chart>
</c:chartSpace>
</file>

<file path=xl/charts/chart36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643134899"/>
        <c:axId val="1666598223"/>
      </c:barChart>
      <c:catAx>
        <c:axId val="164313489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66598223"/>
      </c:catAx>
      <c:valAx>
        <c:axId val="166659822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43134899"/>
      </c:valAx>
    </c:plotArea>
    <c:legend>
      <c:legendPos val="b"/>
      <c:overlay val="0"/>
      <c:txPr>
        <a:bodyPr/>
        <a:lstStyle/>
        <a:p>
          <a:pPr lvl="0">
            <a:defRPr b="0" i="0" sz="1200">
              <a:solidFill>
                <a:srgbClr val="1A1A1A"/>
              </a:solidFill>
              <a:latin typeface="+mn-lt"/>
            </a:defRPr>
          </a:pPr>
        </a:p>
      </c:txPr>
    </c:legend>
    <c:plotVisOnly val="1"/>
  </c:chart>
</c:chartSpace>
</file>

<file path=xl/charts/chart36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454505742"/>
        <c:axId val="1566779169"/>
      </c:barChart>
      <c:catAx>
        <c:axId val="145450574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66779169"/>
      </c:catAx>
      <c:valAx>
        <c:axId val="1566779169"/>
        <c:scaling>
          <c:orientation val="minMax"/>
        </c:scaling>
        <c:delete val="0"/>
        <c:axPos val="b"/>
        <c:tickLblPos val="nextTo"/>
        <c:spPr>
          <a:ln>
            <a:noFill/>
          </a:ln>
        </c:spPr>
        <c:crossAx val="145450574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6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468713045"/>
        <c:axId val="1241505518"/>
      </c:barChart>
      <c:catAx>
        <c:axId val="46871304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41505518"/>
      </c:catAx>
      <c:valAx>
        <c:axId val="1241505518"/>
        <c:scaling>
          <c:orientation val="minMax"/>
        </c:scaling>
        <c:delete val="0"/>
        <c:axPos val="b"/>
        <c:tickLblPos val="nextTo"/>
        <c:spPr>
          <a:ln>
            <a:noFill/>
          </a:ln>
        </c:spPr>
        <c:crossAx val="46871304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7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9512167"/>
        <c:axId val="1653480099"/>
      </c:barChart>
      <c:catAx>
        <c:axId val="951216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53480099"/>
      </c:catAx>
      <c:valAx>
        <c:axId val="165348009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512167"/>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37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058331447"/>
        <c:axId val="922585884"/>
      </c:barChart>
      <c:catAx>
        <c:axId val="105833144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22585884"/>
      </c:catAx>
      <c:valAx>
        <c:axId val="92258588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58331447"/>
      </c:valAx>
    </c:plotArea>
    <c:legend>
      <c:legendPos val="b"/>
      <c:overlay val="0"/>
      <c:txPr>
        <a:bodyPr/>
        <a:lstStyle/>
        <a:p>
          <a:pPr lvl="0">
            <a:defRPr b="0" i="0" sz="1200">
              <a:solidFill>
                <a:srgbClr val="1A1A1A"/>
              </a:solidFill>
              <a:latin typeface="+mn-lt"/>
            </a:defRPr>
          </a:pPr>
        </a:p>
      </c:txPr>
    </c:legend>
    <c:plotVisOnly val="1"/>
  </c:chart>
</c:chartSpace>
</file>

<file path=xl/charts/chart37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518958647"/>
        <c:axId val="150859976"/>
      </c:barChart>
      <c:catAx>
        <c:axId val="51895864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50859976"/>
      </c:catAx>
      <c:valAx>
        <c:axId val="150859976"/>
        <c:scaling>
          <c:orientation val="minMax"/>
        </c:scaling>
        <c:delete val="0"/>
        <c:axPos val="b"/>
        <c:tickLblPos val="nextTo"/>
        <c:spPr>
          <a:ln>
            <a:noFill/>
          </a:ln>
        </c:spPr>
        <c:crossAx val="51895864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7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637062706"/>
        <c:axId val="2088851388"/>
      </c:barChart>
      <c:catAx>
        <c:axId val="163706270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88851388"/>
      </c:catAx>
      <c:valAx>
        <c:axId val="2088851388"/>
        <c:scaling>
          <c:orientation val="minMax"/>
        </c:scaling>
        <c:delete val="0"/>
        <c:axPos val="l"/>
        <c:tickLblPos val="nextTo"/>
        <c:spPr>
          <a:ln>
            <a:noFill/>
          </a:ln>
        </c:spPr>
        <c:crossAx val="1637062706"/>
      </c:valAx>
    </c:plotArea>
    <c:legend>
      <c:legendPos val="b"/>
      <c:overlay val="0"/>
      <c:txPr>
        <a:bodyPr/>
        <a:lstStyle/>
        <a:p>
          <a:pPr lvl="0">
            <a:defRPr b="0" i="0" sz="1200">
              <a:solidFill>
                <a:srgbClr val="1A1A1A"/>
              </a:solidFill>
              <a:latin typeface="+mn-lt"/>
            </a:defRPr>
          </a:pPr>
        </a:p>
      </c:txPr>
    </c:legend>
    <c:plotVisOnly val="1"/>
  </c:chart>
</c:chartSpace>
</file>

<file path=xl/charts/chart37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004152341"/>
        <c:axId val="166374106"/>
      </c:barChart>
      <c:catAx>
        <c:axId val="100415234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6374106"/>
      </c:catAx>
      <c:valAx>
        <c:axId val="16637410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04152341"/>
      </c:valAx>
    </c:plotArea>
    <c:legend>
      <c:legendPos val="b"/>
      <c:overlay val="0"/>
      <c:txPr>
        <a:bodyPr/>
        <a:lstStyle/>
        <a:p>
          <a:pPr lvl="0">
            <a:defRPr b="0" i="0" sz="1200">
              <a:solidFill>
                <a:srgbClr val="1A1A1A"/>
              </a:solidFill>
              <a:latin typeface="+mn-lt"/>
            </a:defRPr>
          </a:pPr>
        </a:p>
      </c:txPr>
    </c:legend>
    <c:plotVisOnly val="1"/>
  </c:chart>
</c:chartSpace>
</file>

<file path=xl/charts/chart37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303965587"/>
        <c:axId val="109449074"/>
      </c:barChart>
      <c:catAx>
        <c:axId val="30396558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9449074"/>
      </c:catAx>
      <c:valAx>
        <c:axId val="109449074"/>
        <c:scaling>
          <c:orientation val="minMax"/>
        </c:scaling>
        <c:delete val="0"/>
        <c:axPos val="b"/>
        <c:tickLblPos val="nextTo"/>
        <c:spPr>
          <a:ln>
            <a:noFill/>
          </a:ln>
        </c:spPr>
        <c:crossAx val="30396558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7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381744717"/>
        <c:axId val="952206896"/>
      </c:barChart>
      <c:catAx>
        <c:axId val="138174471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52206896"/>
      </c:catAx>
      <c:valAx>
        <c:axId val="952206896"/>
        <c:scaling>
          <c:orientation val="minMax"/>
        </c:scaling>
        <c:delete val="0"/>
        <c:axPos val="b"/>
        <c:tickLblPos val="nextTo"/>
        <c:spPr>
          <a:ln>
            <a:noFill/>
          </a:ln>
        </c:spPr>
        <c:crossAx val="138174471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7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325754081"/>
        <c:axId val="427370438"/>
      </c:barChart>
      <c:catAx>
        <c:axId val="32575408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27370438"/>
      </c:catAx>
      <c:valAx>
        <c:axId val="427370438"/>
        <c:scaling>
          <c:orientation val="minMax"/>
        </c:scaling>
        <c:delete val="0"/>
        <c:axPos val="l"/>
        <c:tickLblPos val="nextTo"/>
        <c:spPr>
          <a:ln>
            <a:noFill/>
          </a:ln>
        </c:spPr>
        <c:crossAx val="325754081"/>
      </c:valAx>
    </c:plotArea>
    <c:legend>
      <c:legendPos val="b"/>
      <c:overlay val="0"/>
      <c:txPr>
        <a:bodyPr/>
        <a:lstStyle/>
        <a:p>
          <a:pPr lvl="0">
            <a:defRPr b="0" i="0" sz="1200">
              <a:solidFill>
                <a:srgbClr val="1A1A1A"/>
              </a:solidFill>
              <a:latin typeface="+mn-lt"/>
            </a:defRPr>
          </a:pPr>
        </a:p>
      </c:txPr>
    </c:legend>
    <c:plotVisOnly val="1"/>
  </c:chart>
</c:chartSpace>
</file>

<file path=xl/charts/chart37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775324773"/>
        <c:axId val="1090188975"/>
      </c:barChart>
      <c:catAx>
        <c:axId val="77532477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90188975"/>
      </c:catAx>
      <c:valAx>
        <c:axId val="109018897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75324773"/>
      </c:valAx>
    </c:plotArea>
    <c:legend>
      <c:legendPos val="b"/>
      <c:overlay val="0"/>
      <c:txPr>
        <a:bodyPr/>
        <a:lstStyle/>
        <a:p>
          <a:pPr lvl="0">
            <a:defRPr b="0" i="0" sz="1200">
              <a:solidFill>
                <a:srgbClr val="1A1A1A"/>
              </a:solidFill>
              <a:latin typeface="+mn-lt"/>
            </a:defRPr>
          </a:pPr>
        </a:p>
      </c:txPr>
    </c:legend>
    <c:plotVisOnly val="1"/>
  </c:chart>
</c:chartSpace>
</file>

<file path=xl/charts/chart37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790289314"/>
        <c:axId val="665097788"/>
      </c:barChart>
      <c:catAx>
        <c:axId val="179028931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665097788"/>
      </c:catAx>
      <c:valAx>
        <c:axId val="665097788"/>
        <c:scaling>
          <c:orientation val="minMax"/>
        </c:scaling>
        <c:delete val="0"/>
        <c:axPos val="b"/>
        <c:tickLblPos val="nextTo"/>
        <c:spPr>
          <a:ln>
            <a:noFill/>
          </a:ln>
        </c:spPr>
        <c:crossAx val="179028931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8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869431982"/>
        <c:axId val="1810449275"/>
      </c:barChart>
      <c:catAx>
        <c:axId val="186943198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10449275"/>
      </c:catAx>
      <c:valAx>
        <c:axId val="181044927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69431982"/>
      </c:valAx>
    </c:plotArea>
    <c:legend>
      <c:legendPos val="b"/>
      <c:overlay val="0"/>
      <c:txPr>
        <a:bodyPr/>
        <a:lstStyle/>
        <a:p>
          <a:pPr lvl="0">
            <a:defRPr b="0" i="0" sz="1200">
              <a:solidFill>
                <a:srgbClr val="1A1A1A"/>
              </a:solidFill>
              <a:latin typeface="+mn-lt"/>
            </a:defRPr>
          </a:pPr>
        </a:p>
      </c:txPr>
    </c:legend>
    <c:plotVisOnly val="1"/>
  </c:chart>
</c:chartSpace>
</file>

<file path=xl/charts/chart38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171026133"/>
        <c:axId val="650795664"/>
      </c:barChart>
      <c:catAx>
        <c:axId val="117102613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50795664"/>
      </c:catAx>
      <c:valAx>
        <c:axId val="65079566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71026133"/>
      </c:valAx>
    </c:plotArea>
    <c:legend>
      <c:legendPos val="b"/>
      <c:overlay val="0"/>
      <c:txPr>
        <a:bodyPr/>
        <a:lstStyle/>
        <a:p>
          <a:pPr lvl="0">
            <a:defRPr b="0" i="0" sz="1200">
              <a:solidFill>
                <a:srgbClr val="1A1A1A"/>
              </a:solidFill>
              <a:latin typeface="+mn-lt"/>
            </a:defRPr>
          </a:pPr>
        </a:p>
      </c:txPr>
    </c:legend>
    <c:plotVisOnly val="1"/>
  </c:chart>
</c:chartSpace>
</file>

<file path=xl/charts/chart38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686677021"/>
        <c:axId val="2105410166"/>
      </c:barChart>
      <c:catAx>
        <c:axId val="68667702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05410166"/>
      </c:catAx>
      <c:valAx>
        <c:axId val="2105410166"/>
        <c:scaling>
          <c:orientation val="minMax"/>
        </c:scaling>
        <c:delete val="0"/>
        <c:axPos val="b"/>
        <c:tickLblPos val="nextTo"/>
        <c:spPr>
          <a:ln>
            <a:noFill/>
          </a:ln>
        </c:spPr>
        <c:crossAx val="68667702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8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244014305"/>
        <c:axId val="600576037"/>
      </c:barChart>
      <c:catAx>
        <c:axId val="24401430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00576037"/>
      </c:catAx>
      <c:valAx>
        <c:axId val="600576037"/>
        <c:scaling>
          <c:orientation val="minMax"/>
        </c:scaling>
        <c:delete val="0"/>
        <c:axPos val="b"/>
        <c:tickLblPos val="nextTo"/>
        <c:spPr>
          <a:ln>
            <a:noFill/>
          </a:ln>
        </c:spPr>
        <c:crossAx val="24401430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8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754061898"/>
        <c:axId val="188559445"/>
      </c:barChart>
      <c:catAx>
        <c:axId val="175406189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8559445"/>
      </c:catAx>
      <c:valAx>
        <c:axId val="18855944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54061898"/>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38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842971284"/>
        <c:axId val="1460184926"/>
      </c:barChart>
      <c:catAx>
        <c:axId val="184297128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60184926"/>
      </c:catAx>
      <c:valAx>
        <c:axId val="146018492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42971284"/>
      </c:valAx>
    </c:plotArea>
    <c:legend>
      <c:legendPos val="b"/>
      <c:overlay val="0"/>
      <c:txPr>
        <a:bodyPr/>
        <a:lstStyle/>
        <a:p>
          <a:pPr lvl="0">
            <a:defRPr b="0" i="0" sz="1200">
              <a:solidFill>
                <a:srgbClr val="1A1A1A"/>
              </a:solidFill>
              <a:latin typeface="+mn-lt"/>
            </a:defRPr>
          </a:pPr>
        </a:p>
      </c:txPr>
    </c:legend>
    <c:plotVisOnly val="1"/>
  </c:chart>
</c:chartSpace>
</file>

<file path=xl/charts/chart38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88281431"/>
        <c:axId val="1508755323"/>
      </c:barChart>
      <c:catAx>
        <c:axId val="8828143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508755323"/>
      </c:catAx>
      <c:valAx>
        <c:axId val="1508755323"/>
        <c:scaling>
          <c:orientation val="minMax"/>
        </c:scaling>
        <c:delete val="0"/>
        <c:axPos val="b"/>
        <c:tickLblPos val="nextTo"/>
        <c:spPr>
          <a:ln>
            <a:noFill/>
          </a:ln>
        </c:spPr>
        <c:crossAx val="8828143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8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918843412"/>
        <c:axId val="549927706"/>
      </c:barChart>
      <c:catAx>
        <c:axId val="91884341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49927706"/>
      </c:catAx>
      <c:valAx>
        <c:axId val="549927706"/>
        <c:scaling>
          <c:orientation val="minMax"/>
        </c:scaling>
        <c:delete val="0"/>
        <c:axPos val="l"/>
        <c:tickLblPos val="nextTo"/>
        <c:spPr>
          <a:ln>
            <a:noFill/>
          </a:ln>
        </c:spPr>
        <c:crossAx val="918843412"/>
      </c:valAx>
    </c:plotArea>
    <c:legend>
      <c:legendPos val="b"/>
      <c:overlay val="0"/>
      <c:txPr>
        <a:bodyPr/>
        <a:lstStyle/>
        <a:p>
          <a:pPr lvl="0">
            <a:defRPr b="0" i="0" sz="1200">
              <a:solidFill>
                <a:srgbClr val="1A1A1A"/>
              </a:solidFill>
              <a:latin typeface="+mn-lt"/>
            </a:defRPr>
          </a:pPr>
        </a:p>
      </c:txPr>
    </c:legend>
    <c:plotVisOnly val="1"/>
  </c:chart>
</c:chartSpace>
</file>

<file path=xl/charts/chart38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508961648"/>
        <c:axId val="961459899"/>
      </c:barChart>
      <c:catAx>
        <c:axId val="150896164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61459899"/>
      </c:catAx>
      <c:valAx>
        <c:axId val="96145989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08961648"/>
      </c:valAx>
    </c:plotArea>
    <c:legend>
      <c:legendPos val="b"/>
      <c:overlay val="0"/>
      <c:txPr>
        <a:bodyPr/>
        <a:lstStyle/>
        <a:p>
          <a:pPr lvl="0">
            <a:defRPr b="0" i="0" sz="1200">
              <a:solidFill>
                <a:srgbClr val="1A1A1A"/>
              </a:solidFill>
              <a:latin typeface="+mn-lt"/>
            </a:defRPr>
          </a:pPr>
        </a:p>
      </c:txPr>
    </c:legend>
    <c:plotVisOnly val="1"/>
  </c:chart>
</c:chartSpace>
</file>

<file path=xl/charts/chart38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670324294"/>
        <c:axId val="469010635"/>
      </c:barChart>
      <c:catAx>
        <c:axId val="67032429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69010635"/>
      </c:catAx>
      <c:valAx>
        <c:axId val="469010635"/>
        <c:scaling>
          <c:orientation val="minMax"/>
        </c:scaling>
        <c:delete val="0"/>
        <c:axPos val="b"/>
        <c:tickLblPos val="nextTo"/>
        <c:spPr>
          <a:ln>
            <a:noFill/>
          </a:ln>
        </c:spPr>
        <c:crossAx val="67032429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9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276136802"/>
        <c:axId val="820415642"/>
      </c:barChart>
      <c:catAx>
        <c:axId val="27613680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20415642"/>
      </c:catAx>
      <c:valAx>
        <c:axId val="820415642"/>
        <c:scaling>
          <c:orientation val="minMax"/>
        </c:scaling>
        <c:delete val="0"/>
        <c:axPos val="b"/>
        <c:tickLblPos val="nextTo"/>
        <c:spPr>
          <a:ln>
            <a:noFill/>
          </a:ln>
        </c:spPr>
        <c:crossAx val="27613680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9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56442373"/>
        <c:axId val="1020835371"/>
      </c:barChart>
      <c:catAx>
        <c:axId val="5644237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20835371"/>
      </c:catAx>
      <c:valAx>
        <c:axId val="1020835371"/>
        <c:scaling>
          <c:orientation val="minMax"/>
        </c:scaling>
        <c:delete val="0"/>
        <c:axPos val="l"/>
        <c:tickLblPos val="nextTo"/>
        <c:spPr>
          <a:ln>
            <a:noFill/>
          </a:ln>
        </c:spPr>
        <c:crossAx val="56442373"/>
      </c:valAx>
    </c:plotArea>
    <c:legend>
      <c:legendPos val="b"/>
      <c:overlay val="0"/>
      <c:txPr>
        <a:bodyPr/>
        <a:lstStyle/>
        <a:p>
          <a:pPr lvl="0">
            <a:defRPr b="0" i="0" sz="1200">
              <a:solidFill>
                <a:srgbClr val="1A1A1A"/>
              </a:solidFill>
              <a:latin typeface="+mn-lt"/>
            </a:defRPr>
          </a:pPr>
        </a:p>
      </c:txPr>
    </c:legend>
    <c:plotVisOnly val="1"/>
  </c:chart>
</c:chartSpace>
</file>

<file path=xl/charts/chart39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227145952"/>
        <c:axId val="782707067"/>
      </c:barChart>
      <c:catAx>
        <c:axId val="122714595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82707067"/>
      </c:catAx>
      <c:valAx>
        <c:axId val="78270706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27145952"/>
      </c:valAx>
    </c:plotArea>
    <c:legend>
      <c:legendPos val="b"/>
      <c:overlay val="0"/>
      <c:txPr>
        <a:bodyPr/>
        <a:lstStyle/>
        <a:p>
          <a:pPr lvl="0">
            <a:defRPr b="0" i="0" sz="1200">
              <a:solidFill>
                <a:srgbClr val="1A1A1A"/>
              </a:solidFill>
              <a:latin typeface="+mn-lt"/>
            </a:defRPr>
          </a:pPr>
        </a:p>
      </c:txPr>
    </c:legend>
    <c:plotVisOnly val="1"/>
  </c:chart>
</c:chartSpace>
</file>

<file path=xl/charts/chart39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50054917"/>
        <c:axId val="444559609"/>
      </c:barChart>
      <c:catAx>
        <c:axId val="5005491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444559609"/>
      </c:catAx>
      <c:valAx>
        <c:axId val="444559609"/>
        <c:scaling>
          <c:orientation val="minMax"/>
        </c:scaling>
        <c:delete val="0"/>
        <c:axPos val="b"/>
        <c:tickLblPos val="nextTo"/>
        <c:spPr>
          <a:ln>
            <a:noFill/>
          </a:ln>
        </c:spPr>
        <c:crossAx val="5005491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9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203190445"/>
        <c:axId val="1594153900"/>
      </c:barChart>
      <c:catAx>
        <c:axId val="120319044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94153900"/>
      </c:catAx>
      <c:valAx>
        <c:axId val="159415390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03190445"/>
      </c:valAx>
    </c:plotArea>
    <c:legend>
      <c:legendPos val="b"/>
      <c:overlay val="0"/>
      <c:txPr>
        <a:bodyPr/>
        <a:lstStyle/>
        <a:p>
          <a:pPr lvl="0">
            <a:defRPr b="0" i="0" sz="1200">
              <a:solidFill>
                <a:srgbClr val="1A1A1A"/>
              </a:solidFill>
              <a:latin typeface="+mn-lt"/>
            </a:defRPr>
          </a:pPr>
        </a:p>
      </c:txPr>
    </c:legend>
    <c:plotVisOnly val="1"/>
  </c:chart>
</c:chartSpace>
</file>

<file path=xl/charts/chart39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530834720"/>
        <c:axId val="1280818746"/>
      </c:barChart>
      <c:catAx>
        <c:axId val="53083472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80818746"/>
      </c:catAx>
      <c:valAx>
        <c:axId val="128081874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30834720"/>
      </c:valAx>
    </c:plotArea>
    <c:legend>
      <c:legendPos val="b"/>
      <c:overlay val="0"/>
      <c:txPr>
        <a:bodyPr/>
        <a:lstStyle/>
        <a:p>
          <a:pPr lvl="0">
            <a:defRPr b="0" i="0" sz="1200">
              <a:solidFill>
                <a:srgbClr val="1A1A1A"/>
              </a:solidFill>
              <a:latin typeface="+mn-lt"/>
            </a:defRPr>
          </a:pPr>
        </a:p>
      </c:txPr>
    </c:legend>
    <c:plotVisOnly val="1"/>
  </c:chart>
</c:chartSpace>
</file>

<file path=xl/charts/chart39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709487762"/>
        <c:axId val="2019973602"/>
      </c:barChart>
      <c:catAx>
        <c:axId val="70948776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19973602"/>
      </c:catAx>
      <c:valAx>
        <c:axId val="2019973602"/>
        <c:scaling>
          <c:orientation val="minMax"/>
        </c:scaling>
        <c:delete val="0"/>
        <c:axPos val="b"/>
        <c:tickLblPos val="nextTo"/>
        <c:spPr>
          <a:ln>
            <a:noFill/>
          </a:ln>
        </c:spPr>
        <c:crossAx val="70948776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9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701447633"/>
        <c:axId val="2001129601"/>
      </c:barChart>
      <c:catAx>
        <c:axId val="170144763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01129601"/>
      </c:catAx>
      <c:valAx>
        <c:axId val="2001129601"/>
        <c:scaling>
          <c:orientation val="minMax"/>
        </c:scaling>
        <c:delete val="0"/>
        <c:axPos val="b"/>
        <c:tickLblPos val="nextTo"/>
        <c:spPr>
          <a:ln>
            <a:noFill/>
          </a:ln>
        </c:spPr>
        <c:crossAx val="170144763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9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688491839"/>
        <c:axId val="328537459"/>
      </c:barChart>
      <c:catAx>
        <c:axId val="68849183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28537459"/>
      </c:catAx>
      <c:valAx>
        <c:axId val="32853745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88491839"/>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39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800890397"/>
        <c:axId val="1178966183"/>
      </c:barChart>
      <c:catAx>
        <c:axId val="180089039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78966183"/>
      </c:catAx>
      <c:valAx>
        <c:axId val="117896618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00890397"/>
      </c:valAx>
    </c:plotArea>
    <c:legend>
      <c:legendPos val="b"/>
      <c:overlay val="0"/>
      <c:txPr>
        <a:bodyPr/>
        <a:lstStyle/>
        <a:p>
          <a:pPr lvl="0">
            <a:defRPr b="0" i="0" sz="1200">
              <a:solidFill>
                <a:srgbClr val="1A1A1A"/>
              </a:solidFill>
              <a:latin typeface="+mn-lt"/>
            </a:defRPr>
          </a:pPr>
        </a:p>
      </c:txPr>
    </c:legend>
    <c:plotVisOnly val="1"/>
  </c:chart>
</c:chartSpace>
</file>

<file path=xl/charts/chart40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'ANNUAL SUSPENSION &amp; EXPULSION '!$M$3:$V$3</c:f>
            </c:strRef>
          </c:cat>
          <c:val>
            <c:numRef>
              <c:f>'ANNUAL SUSPENSION &amp; EXPULSION '!$M$12:$V$12</c:f>
              <c:numCache/>
            </c:numRef>
          </c:val>
        </c:ser>
        <c:ser>
          <c:idx val="1"/>
          <c:order val="1"/>
          <c:invertIfNegative val="0"/>
          <c:cat>
            <c:strRef>
              <c:f>'ANNUAL SUSPENSION &amp; EXPULSION '!$M$3:$V$3</c:f>
            </c:strRef>
          </c:cat>
          <c:val>
            <c:numRef>
              <c:f>'ANNUAL SUSPENSION &amp; EXPULSION '!$M$19:$V$19</c:f>
              <c:numCache/>
            </c:numRef>
          </c:val>
        </c:ser>
        <c:axId val="2020390828"/>
        <c:axId val="247301626"/>
      </c:barChart>
      <c:catAx>
        <c:axId val="202039082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47301626"/>
      </c:catAx>
      <c:valAx>
        <c:axId val="247301626"/>
        <c:scaling>
          <c:orientation val="minMax"/>
        </c:scaling>
        <c:delete val="0"/>
        <c:axPos val="b"/>
        <c:tickLblPos val="nextTo"/>
        <c:spPr>
          <a:ln>
            <a:noFill/>
          </a:ln>
        </c:spPr>
        <c:crossAx val="202039082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0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'ANNUAL SUSPENSION &amp; EXPULSION '!$M$3:$V$3</c:f>
            </c:strRef>
          </c:cat>
          <c:val>
            <c:numRef>
              <c:f>'ANNUAL SUSPENSION &amp; EXPULSION '!$M$7:$V$7</c:f>
              <c:numCache/>
            </c:numRef>
          </c:val>
        </c:ser>
        <c:ser>
          <c:idx val="1"/>
          <c:order val="1"/>
          <c:invertIfNegative val="0"/>
          <c:cat>
            <c:strRef>
              <c:f>'ANNUAL SUSPENSION &amp; EXPULSION '!$M$3:$V$3</c:f>
            </c:strRef>
          </c:cat>
          <c:val>
            <c:numRef>
              <c:f>'ANNUAL SUSPENSION &amp; EXPULSION '!$M$14:$V$14</c:f>
              <c:numCache/>
            </c:numRef>
          </c:val>
        </c:ser>
        <c:axId val="1610496086"/>
        <c:axId val="41516771"/>
      </c:barChart>
      <c:catAx>
        <c:axId val="161049608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1516771"/>
      </c:catAx>
      <c:valAx>
        <c:axId val="41516771"/>
        <c:scaling>
          <c:orientation val="minMax"/>
        </c:scaling>
        <c:delete val="0"/>
        <c:axPos val="l"/>
        <c:tickLblPos val="nextTo"/>
        <c:spPr>
          <a:ln>
            <a:noFill/>
          </a:ln>
        </c:spPr>
        <c:crossAx val="1610496086"/>
      </c:valAx>
    </c:plotArea>
    <c:legend>
      <c:legendPos val="b"/>
      <c:overlay val="0"/>
      <c:txPr>
        <a:bodyPr/>
        <a:lstStyle/>
        <a:p>
          <a:pPr lvl="0">
            <a:defRPr b="0" i="0" sz="1200">
              <a:solidFill>
                <a:srgbClr val="1A1A1A"/>
              </a:solidFill>
              <a:latin typeface="+mn-lt"/>
            </a:defRPr>
          </a:pPr>
        </a:p>
      </c:txPr>
    </c:legend>
    <c:plotVisOnly val="1"/>
  </c:chart>
</c:chartSpace>
</file>

<file path=xl/charts/chart40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'!$M$3:$V$3</c:f>
            </c:strRef>
          </c:cat>
          <c:val>
            <c:numRef>
              <c:f>'ANNUAL SUSPENSION &amp; EXPULSION '!$M$9:$V$9</c:f>
              <c:numCache/>
            </c:numRef>
          </c:val>
        </c:ser>
        <c:ser>
          <c:idx val="1"/>
          <c:order val="1"/>
          <c:tx>
            <c:v>Expulsions</c:v>
          </c:tx>
          <c:spPr>
            <a:solidFill>
              <a:schemeClr val="accent2"/>
            </a:solidFill>
            <a:ln cmpd="sng">
              <a:noFill/>
            </a:ln>
          </c:spPr>
          <c:invertIfNegative val="0"/>
          <c:cat>
            <c:strRef>
              <c:f>'ANNUAL SUSPENSION &amp; EXPULSION '!$M$3:$V$3</c:f>
            </c:strRef>
          </c:cat>
          <c:val>
            <c:numRef>
              <c:f>'ANNUAL SUSPENSION &amp; EXPULSION '!$M$16:$V$16</c:f>
              <c:numCache/>
            </c:numRef>
          </c:val>
        </c:ser>
        <c:axId val="1040520177"/>
        <c:axId val="1686827400"/>
      </c:barChart>
      <c:catAx>
        <c:axId val="104052017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86827400"/>
      </c:catAx>
      <c:valAx>
        <c:axId val="168682740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40520177"/>
      </c:valAx>
    </c:plotArea>
    <c:legend>
      <c:legendPos val="b"/>
      <c:overlay val="0"/>
      <c:txPr>
        <a:bodyPr/>
        <a:lstStyle/>
        <a:p>
          <a:pPr lvl="0">
            <a:defRPr b="0" i="0" sz="1200">
              <a:solidFill>
                <a:srgbClr val="1A1A1A"/>
              </a:solidFill>
              <a:latin typeface="+mn-lt"/>
            </a:defRPr>
          </a:pPr>
        </a:p>
      </c:txPr>
    </c:legend>
    <c:plotVisOnly val="1"/>
  </c:chart>
</c:chartSpace>
</file>

<file path=xl/charts/chart40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'ANNUAL SUSPENSION &amp; EXPULSION '!$C$3:$I$3</c:f>
            </c:strRef>
          </c:cat>
          <c:val>
            <c:numRef>
              <c:f>'ANNUAL SUSPENSION &amp; EXPULSION '!$C$12:$I$12</c:f>
              <c:numCache/>
            </c:numRef>
          </c:val>
        </c:ser>
        <c:ser>
          <c:idx val="1"/>
          <c:order val="1"/>
          <c:invertIfNegative val="0"/>
          <c:cat>
            <c:strRef>
              <c:f>'ANNUAL SUSPENSION &amp; EXPULSION '!$C$3:$I$3</c:f>
            </c:strRef>
          </c:cat>
          <c:val>
            <c:numRef>
              <c:f>'ANNUAL SUSPENSION &amp; EXPULSION '!$C$21:$I$21</c:f>
              <c:numCache/>
            </c:numRef>
          </c:val>
        </c:ser>
        <c:axId val="1240366493"/>
        <c:axId val="1935599475"/>
      </c:barChart>
      <c:catAx>
        <c:axId val="124036649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35599475"/>
      </c:catAx>
      <c:valAx>
        <c:axId val="1935599475"/>
        <c:scaling>
          <c:orientation val="minMax"/>
        </c:scaling>
        <c:delete val="0"/>
        <c:axPos val="b"/>
        <c:tickLblPos val="nextTo"/>
        <c:spPr>
          <a:ln>
            <a:noFill/>
          </a:ln>
        </c:spPr>
        <c:crossAx val="124036649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0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'ANNUAL SUSPENSION &amp; EXPULSION '!$C$3:$I$3</c:f>
            </c:strRef>
          </c:cat>
          <c:val>
            <c:numRef>
              <c:f>'ANNUAL SUSPENSION &amp; EXPULSION '!$C$14:$H$14</c:f>
              <c:numCache/>
            </c:numRef>
          </c:val>
        </c:ser>
        <c:ser>
          <c:idx val="1"/>
          <c:order val="1"/>
          <c:invertIfNegative val="0"/>
          <c:cat>
            <c:strRef>
              <c:f>'ANNUAL SUSPENSION &amp; EXPULSION '!$C$3:$I$3</c:f>
            </c:strRef>
          </c:cat>
          <c:val>
            <c:numRef>
              <c:f>'ANNUAL SUSPENSION &amp; EXPULSION '!$C$23:$H$23</c:f>
              <c:numCache/>
            </c:numRef>
          </c:val>
        </c:ser>
        <c:axId val="166762463"/>
        <c:axId val="1960715224"/>
      </c:barChart>
      <c:catAx>
        <c:axId val="16676246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60715224"/>
      </c:catAx>
      <c:valAx>
        <c:axId val="1960715224"/>
        <c:scaling>
          <c:orientation val="minMax"/>
        </c:scaling>
        <c:delete val="0"/>
        <c:axPos val="b"/>
        <c:tickLblPos val="nextTo"/>
        <c:spPr>
          <a:ln>
            <a:noFill/>
          </a:ln>
        </c:spPr>
        <c:crossAx val="16676246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0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'ANNUAL SUSPENSION &amp; EXPULSION '!$C$3:$I$3</c:f>
            </c:strRef>
          </c:cat>
          <c:val>
            <c:numRef>
              <c:f>'ANNUAL SUSPENSION &amp; EXPULSION '!$C$7:$I$7</c:f>
              <c:numCache/>
            </c:numRef>
          </c:val>
        </c:ser>
        <c:ser>
          <c:idx val="1"/>
          <c:order val="1"/>
          <c:invertIfNegative val="0"/>
          <c:cat>
            <c:strRef>
              <c:f>'ANNUAL SUSPENSION &amp; EXPULSION '!$C$3:$I$3</c:f>
            </c:strRef>
          </c:cat>
          <c:val>
            <c:numRef>
              <c:f>'ANNUAL SUSPENSION &amp; EXPULSION '!$C$16:$I$16</c:f>
              <c:numCache/>
            </c:numRef>
          </c:val>
        </c:ser>
        <c:axId val="1511778708"/>
        <c:axId val="250269473"/>
      </c:barChart>
      <c:catAx>
        <c:axId val="151177870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50269473"/>
      </c:catAx>
      <c:valAx>
        <c:axId val="250269473"/>
        <c:scaling>
          <c:orientation val="minMax"/>
        </c:scaling>
        <c:delete val="0"/>
        <c:axPos val="l"/>
        <c:tickLblPos val="nextTo"/>
        <c:spPr>
          <a:ln>
            <a:noFill/>
          </a:ln>
        </c:spPr>
        <c:crossAx val="1511778708"/>
      </c:valAx>
    </c:plotArea>
    <c:legend>
      <c:legendPos val="b"/>
      <c:overlay val="0"/>
      <c:txPr>
        <a:bodyPr/>
        <a:lstStyle/>
        <a:p>
          <a:pPr lvl="0">
            <a:defRPr b="0" i="0" sz="1200">
              <a:solidFill>
                <a:srgbClr val="1A1A1A"/>
              </a:solidFill>
              <a:latin typeface="+mn-lt"/>
            </a:defRPr>
          </a:pPr>
        </a:p>
      </c:txPr>
    </c:legend>
    <c:plotVisOnly val="1"/>
  </c:chart>
</c:chartSpace>
</file>

<file path=xl/charts/chart40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'!$C$3:$I$3</c:f>
            </c:strRef>
          </c:cat>
          <c:val>
            <c:numRef>
              <c:f>'ANNUAL SUSPENSION &amp;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'!$C$3:$I$3</c:f>
            </c:strRef>
          </c:cat>
          <c:val>
            <c:numRef>
              <c:f>'ANNUAL SUSPENSION &amp; EXPULSION '!$C$18:$I$18</c:f>
              <c:numCache/>
            </c:numRef>
          </c:val>
        </c:ser>
        <c:axId val="1472502227"/>
        <c:axId val="435143684"/>
      </c:barChart>
      <c:catAx>
        <c:axId val="147250222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35143684"/>
      </c:catAx>
      <c:valAx>
        <c:axId val="43514368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72502227"/>
      </c:valAx>
    </c:plotArea>
    <c:legend>
      <c:legendPos val="b"/>
      <c:overlay val="0"/>
      <c:txPr>
        <a:bodyPr/>
        <a:lstStyle/>
        <a:p>
          <a:pPr lvl="0">
            <a:defRPr b="0" i="0" sz="1200">
              <a:solidFill>
                <a:srgbClr val="1A1A1A"/>
              </a:solidFill>
              <a:latin typeface="+mn-lt"/>
            </a:defRPr>
          </a:pPr>
        </a:p>
      </c:txPr>
    </c:legend>
    <c:plotVisOnly val="1"/>
  </c:chart>
</c:chartSpace>
</file>

<file path=xl/charts/chart40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2114734593"/>
        <c:axId val="1003047084"/>
      </c:barChart>
      <c:catAx>
        <c:axId val="211473459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003047084"/>
      </c:catAx>
      <c:valAx>
        <c:axId val="1003047084"/>
        <c:scaling>
          <c:orientation val="minMax"/>
        </c:scaling>
        <c:delete val="0"/>
        <c:axPos val="b"/>
        <c:tickLblPos val="nextTo"/>
        <c:spPr>
          <a:ln>
            <a:noFill/>
          </a:ln>
        </c:spPr>
        <c:crossAx val="211473459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0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73895543"/>
        <c:axId val="1847330683"/>
      </c:barChart>
      <c:catAx>
        <c:axId val="7389554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47330683"/>
      </c:catAx>
      <c:valAx>
        <c:axId val="184733068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3895543"/>
      </c:valAx>
    </c:plotArea>
    <c:legend>
      <c:legendPos val="b"/>
      <c:overlay val="0"/>
      <c:txPr>
        <a:bodyPr/>
        <a:lstStyle/>
        <a:p>
          <a:pPr lvl="0">
            <a:defRPr b="0" i="0" sz="1200">
              <a:solidFill>
                <a:srgbClr val="1A1A1A"/>
              </a:solidFill>
              <a:latin typeface="+mn-lt"/>
            </a:defRPr>
          </a:pPr>
        </a:p>
      </c:txPr>
    </c:legend>
    <c:plotVisOnly val="1"/>
  </c:chart>
</c:chartSpace>
</file>

<file path=xl/charts/chart40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226890770"/>
        <c:axId val="1511004739"/>
      </c:barChart>
      <c:catAx>
        <c:axId val="22689077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11004739"/>
      </c:catAx>
      <c:valAx>
        <c:axId val="151100473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26890770"/>
      </c:valAx>
    </c:plotArea>
    <c:legend>
      <c:legendPos val="b"/>
      <c:overlay val="0"/>
      <c:txPr>
        <a:bodyPr/>
        <a:lstStyle/>
        <a:p>
          <a:pPr lvl="0">
            <a:defRPr b="0" i="0" sz="1200">
              <a:solidFill>
                <a:srgbClr val="1A1A1A"/>
              </a:solidFill>
              <a:latin typeface="+mn-lt"/>
            </a:defRPr>
          </a:pPr>
        </a:p>
      </c:txPr>
    </c:legend>
    <c:plotVisOnly val="1"/>
  </c:chart>
</c:chartSpace>
</file>

<file path=xl/charts/chart4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42623818"/>
        <c:axId val="1585370071"/>
      </c:barChart>
      <c:catAx>
        <c:axId val="4262381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85370071"/>
      </c:catAx>
      <c:valAx>
        <c:axId val="1585370071"/>
        <c:scaling>
          <c:orientation val="minMax"/>
        </c:scaling>
        <c:delete val="0"/>
        <c:axPos val="b"/>
        <c:tickLblPos val="nextTo"/>
        <c:spPr>
          <a:ln>
            <a:noFill/>
          </a:ln>
        </c:spPr>
        <c:crossAx val="4262381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249486448"/>
        <c:axId val="362410371"/>
      </c:barChart>
      <c:catAx>
        <c:axId val="124948644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62410371"/>
      </c:catAx>
      <c:valAx>
        <c:axId val="362410371"/>
        <c:scaling>
          <c:orientation val="minMax"/>
        </c:scaling>
        <c:delete val="0"/>
        <c:axPos val="b"/>
        <c:tickLblPos val="nextTo"/>
        <c:spPr>
          <a:ln>
            <a:noFill/>
          </a:ln>
        </c:spPr>
        <c:crossAx val="124948644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660754208"/>
        <c:axId val="921491217"/>
      </c:barChart>
      <c:catAx>
        <c:axId val="166075420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21491217"/>
      </c:catAx>
      <c:valAx>
        <c:axId val="92149121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60754208"/>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4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824733455"/>
        <c:axId val="1284069080"/>
      </c:barChart>
      <c:catAx>
        <c:axId val="182473345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84069080"/>
      </c:catAx>
      <c:valAx>
        <c:axId val="128406908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24733455"/>
      </c:valAx>
    </c:plotArea>
    <c:legend>
      <c:legendPos val="b"/>
      <c:overlay val="0"/>
      <c:txPr>
        <a:bodyPr/>
        <a:lstStyle/>
        <a:p>
          <a:pPr lvl="0">
            <a:defRPr b="0" i="0" sz="1200">
              <a:solidFill>
                <a:srgbClr val="1A1A1A"/>
              </a:solidFill>
              <a:latin typeface="+mn-lt"/>
            </a:defRPr>
          </a:pPr>
        </a:p>
      </c:txPr>
    </c:legend>
    <c:plotVisOnly val="1"/>
  </c:chart>
</c:chartSpace>
</file>

<file path=xl/charts/chart4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72914625"/>
        <c:axId val="339735601"/>
      </c:barChart>
      <c:catAx>
        <c:axId val="7291462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339735601"/>
      </c:catAx>
      <c:valAx>
        <c:axId val="339735601"/>
        <c:scaling>
          <c:orientation val="minMax"/>
        </c:scaling>
        <c:delete val="0"/>
        <c:axPos val="b"/>
        <c:tickLblPos val="nextTo"/>
        <c:spPr>
          <a:ln>
            <a:noFill/>
          </a:ln>
        </c:spPr>
        <c:crossAx val="7291462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33682336"/>
        <c:axId val="437257720"/>
      </c:barChart>
      <c:catAx>
        <c:axId val="3368233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37257720"/>
      </c:catAx>
      <c:valAx>
        <c:axId val="437257720"/>
        <c:scaling>
          <c:orientation val="minMax"/>
        </c:scaling>
        <c:delete val="0"/>
        <c:axPos val="l"/>
        <c:tickLblPos val="nextTo"/>
        <c:spPr>
          <a:ln>
            <a:noFill/>
          </a:ln>
        </c:spPr>
        <c:crossAx val="33682336"/>
      </c:valAx>
    </c:plotArea>
    <c:legend>
      <c:legendPos val="b"/>
      <c:overlay val="0"/>
      <c:txPr>
        <a:bodyPr/>
        <a:lstStyle/>
        <a:p>
          <a:pPr lvl="0">
            <a:defRPr b="0" i="0" sz="1200">
              <a:solidFill>
                <a:srgbClr val="1A1A1A"/>
              </a:solidFill>
              <a:latin typeface="+mn-lt"/>
            </a:defRPr>
          </a:pPr>
        </a:p>
      </c:txPr>
    </c:legend>
    <c:plotVisOnly val="1"/>
  </c:chart>
</c:chartSpace>
</file>

<file path=xl/charts/chart41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568888842"/>
        <c:axId val="856961014"/>
      </c:barChart>
      <c:catAx>
        <c:axId val="156888884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856961014"/>
      </c:catAx>
      <c:valAx>
        <c:axId val="85696101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68888842"/>
      </c:valAx>
    </c:plotArea>
    <c:legend>
      <c:legendPos val="b"/>
      <c:overlay val="0"/>
      <c:txPr>
        <a:bodyPr/>
        <a:lstStyle/>
        <a:p>
          <a:pPr lvl="0">
            <a:defRPr b="0" i="0" sz="1200">
              <a:solidFill>
                <a:srgbClr val="1A1A1A"/>
              </a:solidFill>
              <a:latin typeface="+mn-lt"/>
            </a:defRPr>
          </a:pPr>
        </a:p>
      </c:txPr>
    </c:legend>
    <c:plotVisOnly val="1"/>
  </c:chart>
</c:chartSpace>
</file>

<file path=xl/charts/chart41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2013532132"/>
        <c:axId val="597998806"/>
      </c:barChart>
      <c:catAx>
        <c:axId val="201353213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97998806"/>
      </c:catAx>
      <c:valAx>
        <c:axId val="597998806"/>
        <c:scaling>
          <c:orientation val="minMax"/>
        </c:scaling>
        <c:delete val="0"/>
        <c:axPos val="b"/>
        <c:tickLblPos val="nextTo"/>
        <c:spPr>
          <a:ln>
            <a:noFill/>
          </a:ln>
        </c:spPr>
        <c:crossAx val="201353213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1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22432901"/>
        <c:axId val="1426286375"/>
      </c:barChart>
      <c:catAx>
        <c:axId val="2243290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26286375"/>
      </c:catAx>
      <c:valAx>
        <c:axId val="1426286375"/>
        <c:scaling>
          <c:orientation val="minMax"/>
        </c:scaling>
        <c:delete val="0"/>
        <c:axPos val="b"/>
        <c:tickLblPos val="nextTo"/>
        <c:spPr>
          <a:ln>
            <a:noFill/>
          </a:ln>
        </c:spPr>
        <c:crossAx val="2243290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1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690752227"/>
        <c:axId val="1839235329"/>
      </c:barChart>
      <c:catAx>
        <c:axId val="169075222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39235329"/>
      </c:catAx>
      <c:valAx>
        <c:axId val="1839235329"/>
        <c:scaling>
          <c:orientation val="minMax"/>
        </c:scaling>
        <c:delete val="0"/>
        <c:axPos val="l"/>
        <c:tickLblPos val="nextTo"/>
        <c:spPr>
          <a:ln>
            <a:noFill/>
          </a:ln>
        </c:spPr>
        <c:crossAx val="1690752227"/>
      </c:valAx>
    </c:plotArea>
    <c:legend>
      <c:legendPos val="b"/>
      <c:overlay val="0"/>
      <c:txPr>
        <a:bodyPr/>
        <a:lstStyle/>
        <a:p>
          <a:pPr lvl="0">
            <a:defRPr b="0" i="0" sz="1200">
              <a:solidFill>
                <a:srgbClr val="1A1A1A"/>
              </a:solidFill>
              <a:latin typeface="+mn-lt"/>
            </a:defRPr>
          </a:pPr>
        </a:p>
      </c:txPr>
    </c:legend>
    <c:plotVisOnly val="1"/>
  </c:chart>
</c:chartSpace>
</file>

<file path=xl/charts/chart42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2033156544"/>
        <c:axId val="803393209"/>
      </c:barChart>
      <c:catAx>
        <c:axId val="203315654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03393209"/>
      </c:catAx>
      <c:valAx>
        <c:axId val="80339320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33156544"/>
      </c:valAx>
    </c:plotArea>
    <c:legend>
      <c:legendPos val="b"/>
      <c:overlay val="0"/>
      <c:txPr>
        <a:bodyPr/>
        <a:lstStyle/>
        <a:p>
          <a:pPr lvl="0">
            <a:defRPr b="0" i="0" sz="1200">
              <a:solidFill>
                <a:srgbClr val="1A1A1A"/>
              </a:solidFill>
              <a:latin typeface="+mn-lt"/>
            </a:defRPr>
          </a:pPr>
        </a:p>
      </c:txPr>
    </c:legend>
    <c:plotVisOnly val="1"/>
  </c:chart>
</c:chartSpace>
</file>

<file path=xl/charts/chart42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511853697"/>
        <c:axId val="1928018104"/>
      </c:barChart>
      <c:catAx>
        <c:axId val="151185369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928018104"/>
      </c:catAx>
      <c:valAx>
        <c:axId val="1928018104"/>
        <c:scaling>
          <c:orientation val="minMax"/>
        </c:scaling>
        <c:delete val="0"/>
        <c:axPos val="b"/>
        <c:tickLblPos val="nextTo"/>
        <c:spPr>
          <a:ln>
            <a:noFill/>
          </a:ln>
        </c:spPr>
        <c:crossAx val="151185369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2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962405789"/>
        <c:axId val="120910269"/>
      </c:barChart>
      <c:catAx>
        <c:axId val="196240578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0910269"/>
      </c:catAx>
      <c:valAx>
        <c:axId val="12091026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62405789"/>
      </c:valAx>
    </c:plotArea>
    <c:legend>
      <c:legendPos val="b"/>
      <c:overlay val="0"/>
      <c:txPr>
        <a:bodyPr/>
        <a:lstStyle/>
        <a:p>
          <a:pPr lvl="0">
            <a:defRPr b="0" i="0" sz="1200">
              <a:solidFill>
                <a:srgbClr val="1A1A1A"/>
              </a:solidFill>
              <a:latin typeface="+mn-lt"/>
            </a:defRPr>
          </a:pPr>
        </a:p>
      </c:txPr>
    </c:legend>
    <c:plotVisOnly val="1"/>
  </c:chart>
</c:chartSpace>
</file>

<file path=xl/charts/chart42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092328614"/>
        <c:axId val="289338763"/>
      </c:barChart>
      <c:catAx>
        <c:axId val="109232861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89338763"/>
      </c:catAx>
      <c:valAx>
        <c:axId val="28933876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92328614"/>
      </c:valAx>
    </c:plotArea>
    <c:legend>
      <c:legendPos val="b"/>
      <c:overlay val="0"/>
      <c:txPr>
        <a:bodyPr/>
        <a:lstStyle/>
        <a:p>
          <a:pPr lvl="0">
            <a:defRPr b="0" i="0" sz="1200">
              <a:solidFill>
                <a:srgbClr val="1A1A1A"/>
              </a:solidFill>
              <a:latin typeface="+mn-lt"/>
            </a:defRPr>
          </a:pPr>
        </a:p>
      </c:txPr>
    </c:legend>
    <c:plotVisOnly val="1"/>
  </c:chart>
</c:chartSpace>
</file>

<file path=xl/charts/chart42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394377014"/>
        <c:axId val="1842793381"/>
      </c:barChart>
      <c:catAx>
        <c:axId val="39437701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42793381"/>
      </c:catAx>
      <c:valAx>
        <c:axId val="1842793381"/>
        <c:scaling>
          <c:orientation val="minMax"/>
        </c:scaling>
        <c:delete val="0"/>
        <c:axPos val="b"/>
        <c:tickLblPos val="nextTo"/>
        <c:spPr>
          <a:ln>
            <a:noFill/>
          </a:ln>
        </c:spPr>
        <c:crossAx val="39437701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2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985895527"/>
        <c:axId val="2144834908"/>
      </c:barChart>
      <c:catAx>
        <c:axId val="98589552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44834908"/>
      </c:catAx>
      <c:valAx>
        <c:axId val="2144834908"/>
        <c:scaling>
          <c:orientation val="minMax"/>
        </c:scaling>
        <c:delete val="0"/>
        <c:axPos val="b"/>
        <c:tickLblPos val="nextTo"/>
        <c:spPr>
          <a:ln>
            <a:noFill/>
          </a:ln>
        </c:spPr>
        <c:crossAx val="98589552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2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918961074"/>
        <c:axId val="1662195557"/>
      </c:barChart>
      <c:catAx>
        <c:axId val="91896107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62195557"/>
      </c:catAx>
      <c:valAx>
        <c:axId val="166219555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18961074"/>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42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586169585"/>
        <c:axId val="1141762418"/>
      </c:barChart>
      <c:catAx>
        <c:axId val="158616958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41762418"/>
      </c:catAx>
      <c:valAx>
        <c:axId val="114176241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86169585"/>
      </c:valAx>
    </c:plotArea>
    <c:legend>
      <c:legendPos val="b"/>
      <c:overlay val="0"/>
      <c:txPr>
        <a:bodyPr/>
        <a:lstStyle/>
        <a:p>
          <a:pPr lvl="0">
            <a:defRPr b="0" i="0" sz="1200">
              <a:solidFill>
                <a:srgbClr val="1A1A1A"/>
              </a:solidFill>
              <a:latin typeface="+mn-lt"/>
            </a:defRPr>
          </a:pPr>
        </a:p>
      </c:txPr>
    </c:legend>
    <c:plotVisOnly val="1"/>
  </c:chart>
</c:chartSpace>
</file>

<file path=xl/charts/chart42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2030290302"/>
        <c:axId val="435631784"/>
      </c:barChart>
      <c:catAx>
        <c:axId val="203029030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435631784"/>
      </c:catAx>
      <c:valAx>
        <c:axId val="435631784"/>
        <c:scaling>
          <c:orientation val="minMax"/>
        </c:scaling>
        <c:delete val="0"/>
        <c:axPos val="b"/>
        <c:tickLblPos val="nextTo"/>
        <c:spPr>
          <a:ln>
            <a:noFill/>
          </a:ln>
        </c:spPr>
        <c:crossAx val="203029030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2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556327430"/>
        <c:axId val="1999287842"/>
      </c:barChart>
      <c:catAx>
        <c:axId val="55632743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99287842"/>
      </c:catAx>
      <c:valAx>
        <c:axId val="1999287842"/>
        <c:scaling>
          <c:orientation val="minMax"/>
        </c:scaling>
        <c:delete val="0"/>
        <c:axPos val="l"/>
        <c:tickLblPos val="nextTo"/>
        <c:spPr>
          <a:ln>
            <a:noFill/>
          </a:ln>
        </c:spPr>
        <c:crossAx val="556327430"/>
      </c:valAx>
    </c:plotArea>
    <c:legend>
      <c:legendPos val="b"/>
      <c:overlay val="0"/>
      <c:txPr>
        <a:bodyPr/>
        <a:lstStyle/>
        <a:p>
          <a:pPr lvl="0">
            <a:defRPr b="0" i="0" sz="1200">
              <a:solidFill>
                <a:srgbClr val="1A1A1A"/>
              </a:solidFill>
              <a:latin typeface="+mn-lt"/>
            </a:defRPr>
          </a:pPr>
        </a:p>
      </c:txPr>
    </c:legend>
    <c:plotVisOnly val="1"/>
  </c:chart>
</c:chartSpace>
</file>

<file path=xl/charts/chart43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292322353"/>
        <c:axId val="1036883642"/>
      </c:barChart>
      <c:catAx>
        <c:axId val="29232235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36883642"/>
      </c:catAx>
      <c:valAx>
        <c:axId val="103688364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92322353"/>
      </c:valAx>
    </c:plotArea>
    <c:legend>
      <c:legendPos val="b"/>
      <c:overlay val="0"/>
      <c:txPr>
        <a:bodyPr/>
        <a:lstStyle/>
        <a:p>
          <a:pPr lvl="0">
            <a:defRPr b="0" i="0" sz="1200">
              <a:solidFill>
                <a:srgbClr val="1A1A1A"/>
              </a:solidFill>
              <a:latin typeface="+mn-lt"/>
            </a:defRPr>
          </a:pPr>
        </a:p>
      </c:txPr>
    </c:legend>
    <c:plotVisOnly val="1"/>
  </c:chart>
</c:chartSpace>
</file>

<file path=xl/charts/chart43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621297499"/>
        <c:axId val="459016681"/>
      </c:barChart>
      <c:catAx>
        <c:axId val="62129749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59016681"/>
      </c:catAx>
      <c:valAx>
        <c:axId val="459016681"/>
        <c:scaling>
          <c:orientation val="minMax"/>
        </c:scaling>
        <c:delete val="0"/>
        <c:axPos val="b"/>
        <c:tickLblPos val="nextTo"/>
        <c:spPr>
          <a:ln>
            <a:noFill/>
          </a:ln>
        </c:spPr>
        <c:crossAx val="62129749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3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005645524"/>
        <c:axId val="1778023036"/>
      </c:barChart>
      <c:catAx>
        <c:axId val="100564552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78023036"/>
      </c:catAx>
      <c:valAx>
        <c:axId val="1778023036"/>
        <c:scaling>
          <c:orientation val="minMax"/>
        </c:scaling>
        <c:delete val="0"/>
        <c:axPos val="b"/>
        <c:tickLblPos val="nextTo"/>
        <c:spPr>
          <a:ln>
            <a:noFill/>
          </a:ln>
        </c:spPr>
        <c:crossAx val="100564552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3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942365678"/>
        <c:axId val="665546609"/>
      </c:barChart>
      <c:catAx>
        <c:axId val="194236567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65546609"/>
      </c:catAx>
      <c:valAx>
        <c:axId val="665546609"/>
        <c:scaling>
          <c:orientation val="minMax"/>
        </c:scaling>
        <c:delete val="0"/>
        <c:axPos val="l"/>
        <c:tickLblPos val="nextTo"/>
        <c:spPr>
          <a:ln>
            <a:noFill/>
          </a:ln>
        </c:spPr>
        <c:crossAx val="1942365678"/>
      </c:valAx>
    </c:plotArea>
    <c:legend>
      <c:legendPos val="b"/>
      <c:overlay val="0"/>
      <c:txPr>
        <a:bodyPr/>
        <a:lstStyle/>
        <a:p>
          <a:pPr lvl="0">
            <a:defRPr b="0" i="0" sz="1200">
              <a:solidFill>
                <a:srgbClr val="1A1A1A"/>
              </a:solidFill>
              <a:latin typeface="+mn-lt"/>
            </a:defRPr>
          </a:pPr>
        </a:p>
      </c:txPr>
    </c:legend>
    <c:plotVisOnly val="1"/>
  </c:chart>
</c:chartSpace>
</file>

<file path=xl/charts/chart43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507730545"/>
        <c:axId val="1445480372"/>
      </c:barChart>
      <c:catAx>
        <c:axId val="150773054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45480372"/>
      </c:catAx>
      <c:valAx>
        <c:axId val="144548037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07730545"/>
      </c:valAx>
    </c:plotArea>
    <c:legend>
      <c:legendPos val="b"/>
      <c:overlay val="0"/>
      <c:txPr>
        <a:bodyPr/>
        <a:lstStyle/>
        <a:p>
          <a:pPr lvl="0">
            <a:defRPr b="0" i="0" sz="1200">
              <a:solidFill>
                <a:srgbClr val="1A1A1A"/>
              </a:solidFill>
              <a:latin typeface="+mn-lt"/>
            </a:defRPr>
          </a:pPr>
        </a:p>
      </c:txPr>
    </c:legend>
    <c:plotVisOnly val="1"/>
  </c:chart>
</c:chartSpace>
</file>

<file path=xl/charts/chart43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397359833"/>
        <c:axId val="1853061791"/>
      </c:barChart>
      <c:catAx>
        <c:axId val="139735983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853061791"/>
      </c:catAx>
      <c:valAx>
        <c:axId val="1853061791"/>
        <c:scaling>
          <c:orientation val="minMax"/>
        </c:scaling>
        <c:delete val="0"/>
        <c:axPos val="b"/>
        <c:tickLblPos val="nextTo"/>
        <c:spPr>
          <a:ln>
            <a:noFill/>
          </a:ln>
        </c:spPr>
        <c:crossAx val="139735983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3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953565289"/>
        <c:axId val="1407666663"/>
      </c:barChart>
      <c:catAx>
        <c:axId val="95356528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407666663"/>
      </c:catAx>
      <c:valAx>
        <c:axId val="140766666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53565289"/>
      </c:valAx>
    </c:plotArea>
    <c:legend>
      <c:legendPos val="b"/>
      <c:overlay val="0"/>
      <c:txPr>
        <a:bodyPr/>
        <a:lstStyle/>
        <a:p>
          <a:pPr lvl="0">
            <a:defRPr b="0" i="0" sz="1200">
              <a:solidFill>
                <a:srgbClr val="1A1A1A"/>
              </a:solidFill>
              <a:latin typeface="+mn-lt"/>
            </a:defRPr>
          </a:pPr>
        </a:p>
      </c:txPr>
    </c:legend>
    <c:plotVisOnly val="1"/>
  </c:chart>
</c:chartSpace>
</file>

<file path=xl/charts/chart43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856058580"/>
        <c:axId val="582418503"/>
      </c:barChart>
      <c:catAx>
        <c:axId val="85605858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82418503"/>
      </c:catAx>
      <c:valAx>
        <c:axId val="58241850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56058580"/>
      </c:valAx>
    </c:plotArea>
    <c:legend>
      <c:legendPos val="b"/>
      <c:overlay val="0"/>
      <c:txPr>
        <a:bodyPr/>
        <a:lstStyle/>
        <a:p>
          <a:pPr lvl="0">
            <a:defRPr b="0" i="0" sz="1200">
              <a:solidFill>
                <a:srgbClr val="1A1A1A"/>
              </a:solidFill>
              <a:latin typeface="+mn-lt"/>
            </a:defRPr>
          </a:pPr>
        </a:p>
      </c:txPr>
    </c:legend>
    <c:plotVisOnly val="1"/>
  </c:chart>
</c:chartSpace>
</file>

<file path=xl/charts/chart43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080470012"/>
        <c:axId val="2007463228"/>
      </c:barChart>
      <c:catAx>
        <c:axId val="108047001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07463228"/>
      </c:catAx>
      <c:valAx>
        <c:axId val="2007463228"/>
        <c:scaling>
          <c:orientation val="minMax"/>
        </c:scaling>
        <c:delete val="0"/>
        <c:axPos val="b"/>
        <c:tickLblPos val="nextTo"/>
        <c:spPr>
          <a:ln>
            <a:noFill/>
          </a:ln>
        </c:spPr>
        <c:crossAx val="108047001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3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520587012"/>
        <c:axId val="538711145"/>
      </c:barChart>
      <c:catAx>
        <c:axId val="152058701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38711145"/>
      </c:catAx>
      <c:valAx>
        <c:axId val="538711145"/>
        <c:scaling>
          <c:orientation val="minMax"/>
        </c:scaling>
        <c:delete val="0"/>
        <c:axPos val="b"/>
        <c:tickLblPos val="nextTo"/>
        <c:spPr>
          <a:ln>
            <a:noFill/>
          </a:ln>
        </c:spPr>
        <c:crossAx val="152058701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4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502380339"/>
        <c:axId val="595385056"/>
      </c:barChart>
      <c:catAx>
        <c:axId val="50238033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95385056"/>
      </c:catAx>
      <c:valAx>
        <c:axId val="59538505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02380339"/>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44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01752480"/>
        <c:axId val="492269912"/>
      </c:barChart>
      <c:catAx>
        <c:axId val="10175248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92269912"/>
      </c:catAx>
      <c:valAx>
        <c:axId val="49226991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1752480"/>
      </c:valAx>
    </c:plotArea>
    <c:legend>
      <c:legendPos val="b"/>
      <c:overlay val="0"/>
      <c:txPr>
        <a:bodyPr/>
        <a:lstStyle/>
        <a:p>
          <a:pPr lvl="0">
            <a:defRPr b="0" i="0" sz="1200">
              <a:solidFill>
                <a:srgbClr val="1A1A1A"/>
              </a:solidFill>
              <a:latin typeface="+mn-lt"/>
            </a:defRPr>
          </a:pPr>
        </a:p>
      </c:txPr>
    </c:legend>
    <c:plotVisOnly val="1"/>
  </c:chart>
</c:chartSpace>
</file>

<file path=xl/charts/chart44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EXPULSION'!$M$3:$V$3</c:f>
            </c:strRef>
          </c:cat>
          <c:val>
            <c:numRef>
              <c:f>'Q3 SUSPENSION AND EXPULSION'!$M$12:$V$12</c:f>
              <c:numCache/>
            </c:numRef>
          </c:val>
        </c:ser>
        <c:ser>
          <c:idx val="1"/>
          <c:order val="1"/>
          <c:invertIfNegative val="0"/>
          <c:cat>
            <c:strRef>
              <c:f>'Q3 SUSPENSION AND EXPULSION'!$M$3:$V$3</c:f>
            </c:strRef>
          </c:cat>
          <c:val>
            <c:numRef>
              <c:f>'Q3 SUSPENSION AND EXPULSION'!$M$19:$V$19</c:f>
              <c:numCache/>
            </c:numRef>
          </c:val>
        </c:ser>
        <c:axId val="609524607"/>
        <c:axId val="1382966106"/>
      </c:barChart>
      <c:catAx>
        <c:axId val="60952460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382966106"/>
      </c:catAx>
      <c:valAx>
        <c:axId val="1382966106"/>
        <c:scaling>
          <c:orientation val="minMax"/>
        </c:scaling>
        <c:delete val="0"/>
        <c:axPos val="b"/>
        <c:tickLblPos val="nextTo"/>
        <c:spPr>
          <a:ln>
            <a:noFill/>
          </a:ln>
        </c:spPr>
        <c:crossAx val="60952460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4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'Q3 SUSPENSION AND EXPULSION'!$M$3:$V$3</c:f>
            </c:strRef>
          </c:cat>
          <c:val>
            <c:numRef>
              <c:f>'Q3 SUSPENSION AND EXPULSION'!$M$7:$V$7</c:f>
              <c:numCache/>
            </c:numRef>
          </c:val>
        </c:ser>
        <c:ser>
          <c:idx val="1"/>
          <c:order val="1"/>
          <c:invertIfNegative val="0"/>
          <c:cat>
            <c:strRef>
              <c:f>'Q3 SUSPENSION AND EXPULSION'!$M$3:$V$3</c:f>
            </c:strRef>
          </c:cat>
          <c:val>
            <c:numRef>
              <c:f>'Q3 SUSPENSION AND EXPULSION'!$M$14:$V$14</c:f>
              <c:numCache/>
            </c:numRef>
          </c:val>
        </c:ser>
        <c:axId val="983023207"/>
        <c:axId val="1748068859"/>
      </c:barChart>
      <c:catAx>
        <c:axId val="98302320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48068859"/>
      </c:catAx>
      <c:valAx>
        <c:axId val="1748068859"/>
        <c:scaling>
          <c:orientation val="minMax"/>
        </c:scaling>
        <c:delete val="0"/>
        <c:axPos val="l"/>
        <c:tickLblPos val="nextTo"/>
        <c:spPr>
          <a:ln>
            <a:noFill/>
          </a:ln>
        </c:spPr>
        <c:crossAx val="983023207"/>
      </c:valAx>
    </c:plotArea>
    <c:legend>
      <c:legendPos val="b"/>
      <c:overlay val="0"/>
      <c:txPr>
        <a:bodyPr/>
        <a:lstStyle/>
        <a:p>
          <a:pPr lvl="0">
            <a:defRPr b="0" i="0" sz="1200">
              <a:solidFill>
                <a:srgbClr val="1A1A1A"/>
              </a:solidFill>
              <a:latin typeface="+mn-lt"/>
            </a:defRPr>
          </a:pPr>
        </a:p>
      </c:txPr>
    </c:legend>
    <c:plotVisOnly val="1"/>
  </c:chart>
</c:chartSpace>
</file>

<file path=xl/charts/chart44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EXPULSION'!$M$3:$V$3</c:f>
            </c:strRef>
          </c:cat>
          <c:val>
            <c:numRef>
              <c:f>'Q3 SUSPENSION AND EXPULSION'!$M$9:$V$9</c:f>
              <c:numCache/>
            </c:numRef>
          </c:val>
        </c:ser>
        <c:ser>
          <c:idx val="1"/>
          <c:order val="1"/>
          <c:tx>
            <c:v>Expulsions</c:v>
          </c:tx>
          <c:spPr>
            <a:solidFill>
              <a:schemeClr val="accent2"/>
            </a:solidFill>
            <a:ln cmpd="sng">
              <a:noFill/>
            </a:ln>
          </c:spPr>
          <c:invertIfNegative val="0"/>
          <c:cat>
            <c:strRef>
              <c:f>'Q3 SUSPENSION AND EXPULSION'!$M$3:$V$3</c:f>
            </c:strRef>
          </c:cat>
          <c:val>
            <c:numRef>
              <c:f>'Q3 SUSPENSION AND EXPULSION'!$M$16:$V$16</c:f>
              <c:numCache/>
            </c:numRef>
          </c:val>
        </c:ser>
        <c:axId val="1823365888"/>
        <c:axId val="1780600525"/>
      </c:barChart>
      <c:catAx>
        <c:axId val="182336588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80600525"/>
      </c:catAx>
      <c:valAx>
        <c:axId val="178060052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23365888"/>
      </c:valAx>
    </c:plotArea>
    <c:legend>
      <c:legendPos val="b"/>
      <c:overlay val="0"/>
      <c:txPr>
        <a:bodyPr/>
        <a:lstStyle/>
        <a:p>
          <a:pPr lvl="0">
            <a:defRPr b="0" i="0" sz="1200">
              <a:solidFill>
                <a:srgbClr val="1A1A1A"/>
              </a:solidFill>
              <a:latin typeface="+mn-lt"/>
            </a:defRPr>
          </a:pPr>
        </a:p>
      </c:txPr>
    </c:legend>
    <c:plotVisOnly val="1"/>
  </c:chart>
</c:chartSpace>
</file>

<file path=xl/charts/chart44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EXPULSION'!$C$3:$I$3</c:f>
            </c:strRef>
          </c:cat>
          <c:val>
            <c:numRef>
              <c:f>'Q3 SUSPENSION AND EXPULSION'!$C$12:$I$12</c:f>
              <c:numCache/>
            </c:numRef>
          </c:val>
        </c:ser>
        <c:ser>
          <c:idx val="1"/>
          <c:order val="1"/>
          <c:invertIfNegative val="0"/>
          <c:cat>
            <c:strRef>
              <c:f>'Q3 SUSPENSION AND EXPULSION'!$C$3:$I$3</c:f>
            </c:strRef>
          </c:cat>
          <c:val>
            <c:numRef>
              <c:f>'Q3 SUSPENSION AND EXPULSION'!$C$21:$I$21</c:f>
              <c:numCache/>
            </c:numRef>
          </c:val>
        </c:ser>
        <c:axId val="1088706651"/>
        <c:axId val="1126511205"/>
      </c:barChart>
      <c:catAx>
        <c:axId val="108870665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26511205"/>
      </c:catAx>
      <c:valAx>
        <c:axId val="1126511205"/>
        <c:scaling>
          <c:orientation val="minMax"/>
        </c:scaling>
        <c:delete val="0"/>
        <c:axPos val="b"/>
        <c:tickLblPos val="nextTo"/>
        <c:spPr>
          <a:ln>
            <a:noFill/>
          </a:ln>
        </c:spPr>
        <c:crossAx val="108870665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4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'Q3 SUSPENSION AND EXPULSION'!$C$3:$I$3</c:f>
            </c:strRef>
          </c:cat>
          <c:val>
            <c:numRef>
              <c:f>'Q3 SUSPENSION AND EXPULSION'!$C$14:$H$14</c:f>
              <c:numCache/>
            </c:numRef>
          </c:val>
        </c:ser>
        <c:ser>
          <c:idx val="1"/>
          <c:order val="1"/>
          <c:invertIfNegative val="0"/>
          <c:cat>
            <c:strRef>
              <c:f>'Q3 SUSPENSION AND EXPULSION'!$C$3:$I$3</c:f>
            </c:strRef>
          </c:cat>
          <c:val>
            <c:numRef>
              <c:f>'Q3 SUSPENSION AND EXPULSION'!$C$23:$H$23</c:f>
              <c:numCache/>
            </c:numRef>
          </c:val>
        </c:ser>
        <c:axId val="478158490"/>
        <c:axId val="26785181"/>
      </c:barChart>
      <c:catAx>
        <c:axId val="47815849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6785181"/>
      </c:catAx>
      <c:valAx>
        <c:axId val="26785181"/>
        <c:scaling>
          <c:orientation val="minMax"/>
        </c:scaling>
        <c:delete val="0"/>
        <c:axPos val="b"/>
        <c:tickLblPos val="nextTo"/>
        <c:spPr>
          <a:ln>
            <a:noFill/>
          </a:ln>
        </c:spPr>
        <c:crossAx val="47815849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4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'Q3 SUSPENSION AND EXPULSION'!$C$3:$I$3</c:f>
            </c:strRef>
          </c:cat>
          <c:val>
            <c:numRef>
              <c:f>'Q3 SUSPENSION AND EXPULSION'!$C$7:$I$7</c:f>
              <c:numCache/>
            </c:numRef>
          </c:val>
        </c:ser>
        <c:ser>
          <c:idx val="1"/>
          <c:order val="1"/>
          <c:invertIfNegative val="0"/>
          <c:cat>
            <c:strRef>
              <c:f>'Q3 SUSPENSION AND EXPULSION'!$C$3:$I$3</c:f>
            </c:strRef>
          </c:cat>
          <c:val>
            <c:numRef>
              <c:f>'Q3 SUSPENSION AND EXPULSION'!$C$16:$I$16</c:f>
              <c:numCache/>
            </c:numRef>
          </c:val>
        </c:ser>
        <c:axId val="35102904"/>
        <c:axId val="861343808"/>
      </c:barChart>
      <c:catAx>
        <c:axId val="3510290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61343808"/>
      </c:catAx>
      <c:valAx>
        <c:axId val="861343808"/>
        <c:scaling>
          <c:orientation val="minMax"/>
        </c:scaling>
        <c:delete val="0"/>
        <c:axPos val="l"/>
        <c:tickLblPos val="nextTo"/>
        <c:spPr>
          <a:ln>
            <a:noFill/>
          </a:ln>
        </c:spPr>
        <c:crossAx val="35102904"/>
      </c:valAx>
    </c:plotArea>
    <c:legend>
      <c:legendPos val="b"/>
      <c:overlay val="0"/>
      <c:txPr>
        <a:bodyPr/>
        <a:lstStyle/>
        <a:p>
          <a:pPr lvl="0">
            <a:defRPr b="0" i="0" sz="1200">
              <a:solidFill>
                <a:srgbClr val="1A1A1A"/>
              </a:solidFill>
              <a:latin typeface="+mn-lt"/>
            </a:defRPr>
          </a:pPr>
        </a:p>
      </c:txPr>
    </c:legend>
    <c:plotVisOnly val="1"/>
  </c:chart>
</c:chartSpace>
</file>

<file path=xl/charts/chart44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EXPULSION'!$C$18:$I$18</c:f>
              <c:numCache/>
            </c:numRef>
          </c:val>
        </c:ser>
        <c:axId val="1564657465"/>
        <c:axId val="208077117"/>
      </c:barChart>
      <c:catAx>
        <c:axId val="156465746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8077117"/>
      </c:catAx>
      <c:valAx>
        <c:axId val="20807711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64657465"/>
      </c:valAx>
    </c:plotArea>
    <c:legend>
      <c:legendPos val="b"/>
      <c:overlay val="0"/>
      <c:txPr>
        <a:bodyPr/>
        <a:lstStyle/>
        <a:p>
          <a:pPr lvl="0">
            <a:defRPr b="0" i="0" sz="1200">
              <a:solidFill>
                <a:srgbClr val="1A1A1A"/>
              </a:solidFill>
              <a:latin typeface="+mn-lt"/>
            </a:defRPr>
          </a:pPr>
        </a:p>
      </c:txPr>
    </c:legend>
    <c:plotVisOnly val="1"/>
  </c:chart>
</c:chartSpace>
</file>

<file path=xl/charts/chart44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872000725"/>
        <c:axId val="1423337182"/>
      </c:barChart>
      <c:catAx>
        <c:axId val="187200072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423337182"/>
      </c:catAx>
      <c:valAx>
        <c:axId val="1423337182"/>
        <c:scaling>
          <c:orientation val="minMax"/>
        </c:scaling>
        <c:delete val="0"/>
        <c:axPos val="b"/>
        <c:tickLblPos val="nextTo"/>
        <c:spPr>
          <a:ln>
            <a:noFill/>
          </a:ln>
        </c:spPr>
        <c:crossAx val="187200072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5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503761399"/>
        <c:axId val="294504202"/>
      </c:barChart>
      <c:catAx>
        <c:axId val="150376139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94504202"/>
      </c:catAx>
      <c:valAx>
        <c:axId val="29450420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03761399"/>
      </c:valAx>
    </c:plotArea>
    <c:legend>
      <c:legendPos val="b"/>
      <c:overlay val="0"/>
      <c:txPr>
        <a:bodyPr/>
        <a:lstStyle/>
        <a:p>
          <a:pPr lvl="0">
            <a:defRPr b="0" i="0" sz="1200">
              <a:solidFill>
                <a:srgbClr val="1A1A1A"/>
              </a:solidFill>
              <a:latin typeface="+mn-lt"/>
            </a:defRPr>
          </a:pPr>
        </a:p>
      </c:txPr>
    </c:legend>
    <c:plotVisOnly val="1"/>
  </c:chart>
</c:chartSpace>
</file>

<file path=xl/charts/chart45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593361699"/>
        <c:axId val="727181952"/>
      </c:barChart>
      <c:catAx>
        <c:axId val="59336169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27181952"/>
      </c:catAx>
      <c:valAx>
        <c:axId val="72718195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93361699"/>
      </c:valAx>
    </c:plotArea>
    <c:legend>
      <c:legendPos val="b"/>
      <c:overlay val="0"/>
      <c:txPr>
        <a:bodyPr/>
        <a:lstStyle/>
        <a:p>
          <a:pPr lvl="0">
            <a:defRPr b="0" i="0" sz="1200">
              <a:solidFill>
                <a:srgbClr val="1A1A1A"/>
              </a:solidFill>
              <a:latin typeface="+mn-lt"/>
            </a:defRPr>
          </a:pPr>
        </a:p>
      </c:txPr>
    </c:legend>
    <c:plotVisOnly val="1"/>
  </c:chart>
</c:chartSpace>
</file>

<file path=xl/charts/chart45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320538939"/>
        <c:axId val="739626817"/>
      </c:barChart>
      <c:catAx>
        <c:axId val="132053893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39626817"/>
      </c:catAx>
      <c:valAx>
        <c:axId val="739626817"/>
        <c:scaling>
          <c:orientation val="minMax"/>
        </c:scaling>
        <c:delete val="0"/>
        <c:axPos val="b"/>
        <c:tickLblPos val="nextTo"/>
        <c:spPr>
          <a:ln>
            <a:noFill/>
          </a:ln>
        </c:spPr>
        <c:crossAx val="132053893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5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895489198"/>
        <c:axId val="827710009"/>
      </c:barChart>
      <c:catAx>
        <c:axId val="189548919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27710009"/>
      </c:catAx>
      <c:valAx>
        <c:axId val="827710009"/>
        <c:scaling>
          <c:orientation val="minMax"/>
        </c:scaling>
        <c:delete val="0"/>
        <c:axPos val="b"/>
        <c:tickLblPos val="nextTo"/>
        <c:spPr>
          <a:ln>
            <a:noFill/>
          </a:ln>
        </c:spPr>
        <c:crossAx val="189548919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5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70466810"/>
        <c:axId val="1796251868"/>
      </c:barChart>
      <c:catAx>
        <c:axId val="17046681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96251868"/>
      </c:catAx>
      <c:valAx>
        <c:axId val="179625186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0466810"/>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45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646241197"/>
        <c:axId val="187567570"/>
      </c:barChart>
      <c:catAx>
        <c:axId val="64624119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7567570"/>
      </c:catAx>
      <c:valAx>
        <c:axId val="18756757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46241197"/>
      </c:valAx>
    </c:plotArea>
    <c:legend>
      <c:legendPos val="b"/>
      <c:overlay val="0"/>
      <c:txPr>
        <a:bodyPr/>
        <a:lstStyle/>
        <a:p>
          <a:pPr lvl="0">
            <a:defRPr b="0" i="0" sz="1200">
              <a:solidFill>
                <a:srgbClr val="1A1A1A"/>
              </a:solidFill>
              <a:latin typeface="+mn-lt"/>
            </a:defRPr>
          </a:pPr>
        </a:p>
      </c:txPr>
    </c:legend>
    <c:plotVisOnly val="1"/>
  </c:chart>
</c:chartSpace>
</file>

<file path=xl/charts/chart45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518954554"/>
        <c:axId val="611017459"/>
      </c:barChart>
      <c:catAx>
        <c:axId val="51895455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611017459"/>
      </c:catAx>
      <c:valAx>
        <c:axId val="611017459"/>
        <c:scaling>
          <c:orientation val="minMax"/>
        </c:scaling>
        <c:delete val="0"/>
        <c:axPos val="b"/>
        <c:tickLblPos val="nextTo"/>
        <c:spPr>
          <a:ln>
            <a:noFill/>
          </a:ln>
        </c:spPr>
        <c:crossAx val="51895455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5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331878824"/>
        <c:axId val="254402875"/>
      </c:barChart>
      <c:catAx>
        <c:axId val="33187882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54402875"/>
      </c:catAx>
      <c:valAx>
        <c:axId val="254402875"/>
        <c:scaling>
          <c:orientation val="minMax"/>
        </c:scaling>
        <c:delete val="0"/>
        <c:axPos val="l"/>
        <c:tickLblPos val="nextTo"/>
        <c:spPr>
          <a:ln>
            <a:noFill/>
          </a:ln>
        </c:spPr>
        <c:crossAx val="331878824"/>
      </c:valAx>
    </c:plotArea>
    <c:legend>
      <c:legendPos val="b"/>
      <c:overlay val="0"/>
      <c:txPr>
        <a:bodyPr/>
        <a:lstStyle/>
        <a:p>
          <a:pPr lvl="0">
            <a:defRPr b="0" i="0" sz="1200">
              <a:solidFill>
                <a:srgbClr val="1A1A1A"/>
              </a:solidFill>
              <a:latin typeface="+mn-lt"/>
            </a:defRPr>
          </a:pPr>
        </a:p>
      </c:txPr>
    </c:legend>
    <c:plotVisOnly val="1"/>
  </c:chart>
</c:chartSpace>
</file>

<file path=xl/charts/chart45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296679661"/>
        <c:axId val="1387497886"/>
      </c:barChart>
      <c:catAx>
        <c:axId val="29667966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87497886"/>
      </c:catAx>
      <c:valAx>
        <c:axId val="138749788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96679661"/>
      </c:valAx>
    </c:plotArea>
    <c:legend>
      <c:legendPos val="b"/>
      <c:overlay val="0"/>
      <c:txPr>
        <a:bodyPr/>
        <a:lstStyle/>
        <a:p>
          <a:pPr lvl="0">
            <a:defRPr b="0" i="0" sz="1200">
              <a:solidFill>
                <a:srgbClr val="1A1A1A"/>
              </a:solidFill>
              <a:latin typeface="+mn-lt"/>
            </a:defRPr>
          </a:pPr>
        </a:p>
      </c:txPr>
    </c:legend>
    <c:plotVisOnly val="1"/>
  </c:chart>
</c:chartSpace>
</file>

<file path=xl/charts/chart45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594305090"/>
        <c:axId val="862717148"/>
      </c:barChart>
      <c:catAx>
        <c:axId val="159430509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62717148"/>
      </c:catAx>
      <c:valAx>
        <c:axId val="862717148"/>
        <c:scaling>
          <c:orientation val="minMax"/>
        </c:scaling>
        <c:delete val="0"/>
        <c:axPos val="b"/>
        <c:tickLblPos val="nextTo"/>
        <c:spPr>
          <a:ln>
            <a:noFill/>
          </a:ln>
        </c:spPr>
        <c:crossAx val="159430509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6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414176393"/>
        <c:axId val="1119894722"/>
      </c:barChart>
      <c:catAx>
        <c:axId val="41417639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19894722"/>
      </c:catAx>
      <c:valAx>
        <c:axId val="1119894722"/>
        <c:scaling>
          <c:orientation val="minMax"/>
        </c:scaling>
        <c:delete val="0"/>
        <c:axPos val="b"/>
        <c:tickLblPos val="nextTo"/>
        <c:spPr>
          <a:ln>
            <a:noFill/>
          </a:ln>
        </c:spPr>
        <c:crossAx val="41417639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6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978348421"/>
        <c:axId val="2117465705"/>
      </c:barChart>
      <c:catAx>
        <c:axId val="97834842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17465705"/>
      </c:catAx>
      <c:valAx>
        <c:axId val="2117465705"/>
        <c:scaling>
          <c:orientation val="minMax"/>
        </c:scaling>
        <c:delete val="0"/>
        <c:axPos val="l"/>
        <c:tickLblPos val="nextTo"/>
        <c:spPr>
          <a:ln>
            <a:noFill/>
          </a:ln>
        </c:spPr>
        <c:crossAx val="978348421"/>
      </c:valAx>
    </c:plotArea>
    <c:legend>
      <c:legendPos val="b"/>
      <c:overlay val="0"/>
      <c:txPr>
        <a:bodyPr/>
        <a:lstStyle/>
        <a:p>
          <a:pPr lvl="0">
            <a:defRPr b="0" i="0" sz="1200">
              <a:solidFill>
                <a:srgbClr val="1A1A1A"/>
              </a:solidFill>
              <a:latin typeface="+mn-lt"/>
            </a:defRPr>
          </a:pPr>
        </a:p>
      </c:txPr>
    </c:legend>
    <c:plotVisOnly val="1"/>
  </c:chart>
</c:chartSpace>
</file>

<file path=xl/charts/chart46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86787853"/>
        <c:axId val="975396716"/>
      </c:barChart>
      <c:catAx>
        <c:axId val="18678785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75396716"/>
      </c:catAx>
      <c:valAx>
        <c:axId val="97539671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6787853"/>
      </c:valAx>
    </c:plotArea>
    <c:legend>
      <c:legendPos val="b"/>
      <c:overlay val="0"/>
      <c:txPr>
        <a:bodyPr/>
        <a:lstStyle/>
        <a:p>
          <a:pPr lvl="0">
            <a:defRPr b="0" i="0" sz="1200">
              <a:solidFill>
                <a:srgbClr val="1A1A1A"/>
              </a:solidFill>
              <a:latin typeface="+mn-lt"/>
            </a:defRPr>
          </a:pPr>
        </a:p>
      </c:txPr>
    </c:legend>
    <c:plotVisOnly val="1"/>
  </c:chart>
</c:chartSpace>
</file>

<file path=xl/charts/chart46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427777655"/>
        <c:axId val="1616836758"/>
      </c:barChart>
      <c:catAx>
        <c:axId val="142777765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616836758"/>
      </c:catAx>
      <c:valAx>
        <c:axId val="1616836758"/>
        <c:scaling>
          <c:orientation val="minMax"/>
        </c:scaling>
        <c:delete val="0"/>
        <c:axPos val="b"/>
        <c:tickLblPos val="nextTo"/>
        <c:spPr>
          <a:ln>
            <a:noFill/>
          </a:ln>
        </c:spPr>
        <c:crossAx val="142777765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6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79086329"/>
        <c:axId val="1386942787"/>
      </c:barChart>
      <c:catAx>
        <c:axId val="17908632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86942787"/>
      </c:catAx>
      <c:valAx>
        <c:axId val="138694278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9086329"/>
      </c:valAx>
    </c:plotArea>
    <c:legend>
      <c:legendPos val="b"/>
      <c:overlay val="0"/>
      <c:txPr>
        <a:bodyPr/>
        <a:lstStyle/>
        <a:p>
          <a:pPr lvl="0">
            <a:defRPr b="0" i="0" sz="1200">
              <a:solidFill>
                <a:srgbClr val="1A1A1A"/>
              </a:solidFill>
              <a:latin typeface="+mn-lt"/>
            </a:defRPr>
          </a:pPr>
        </a:p>
      </c:txPr>
    </c:legend>
    <c:plotVisOnly val="1"/>
  </c:chart>
</c:chartSpace>
</file>

<file path=xl/charts/chart46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503950380"/>
        <c:axId val="1406370706"/>
      </c:barChart>
      <c:catAx>
        <c:axId val="50395038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406370706"/>
      </c:catAx>
      <c:valAx>
        <c:axId val="140637070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03950380"/>
      </c:valAx>
    </c:plotArea>
    <c:legend>
      <c:legendPos val="b"/>
      <c:overlay val="0"/>
      <c:txPr>
        <a:bodyPr/>
        <a:lstStyle/>
        <a:p>
          <a:pPr lvl="0">
            <a:defRPr b="0" i="0" sz="1200">
              <a:solidFill>
                <a:srgbClr val="1A1A1A"/>
              </a:solidFill>
              <a:latin typeface="+mn-lt"/>
            </a:defRPr>
          </a:pPr>
        </a:p>
      </c:txPr>
    </c:legend>
    <c:plotVisOnly val="1"/>
  </c:chart>
</c:chartSpace>
</file>

<file path=xl/charts/chart46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600163855"/>
        <c:axId val="819093614"/>
      </c:barChart>
      <c:catAx>
        <c:axId val="60016385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19093614"/>
      </c:catAx>
      <c:valAx>
        <c:axId val="819093614"/>
        <c:scaling>
          <c:orientation val="minMax"/>
        </c:scaling>
        <c:delete val="0"/>
        <c:axPos val="b"/>
        <c:tickLblPos val="nextTo"/>
        <c:spPr>
          <a:ln>
            <a:noFill/>
          </a:ln>
        </c:spPr>
        <c:crossAx val="60016385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6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437772965"/>
        <c:axId val="233106051"/>
      </c:barChart>
      <c:catAx>
        <c:axId val="143777296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33106051"/>
      </c:catAx>
      <c:valAx>
        <c:axId val="233106051"/>
        <c:scaling>
          <c:orientation val="minMax"/>
        </c:scaling>
        <c:delete val="0"/>
        <c:axPos val="b"/>
        <c:tickLblPos val="nextTo"/>
        <c:spPr>
          <a:ln>
            <a:noFill/>
          </a:ln>
        </c:spPr>
        <c:crossAx val="143777296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6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423340060"/>
        <c:axId val="1638753989"/>
      </c:barChart>
      <c:catAx>
        <c:axId val="42334006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38753989"/>
      </c:catAx>
      <c:valAx>
        <c:axId val="163875398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23340060"/>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46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071167955"/>
        <c:axId val="302625517"/>
      </c:barChart>
      <c:catAx>
        <c:axId val="107116795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02625517"/>
      </c:catAx>
      <c:valAx>
        <c:axId val="30262551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71167955"/>
      </c:valAx>
    </c:plotArea>
    <c:legend>
      <c:legendPos val="b"/>
      <c:overlay val="0"/>
      <c:txPr>
        <a:bodyPr/>
        <a:lstStyle/>
        <a:p>
          <a:pPr lvl="0">
            <a:defRPr b="0" i="0" sz="1200">
              <a:solidFill>
                <a:srgbClr val="1A1A1A"/>
              </a:solidFill>
              <a:latin typeface="+mn-lt"/>
            </a:defRPr>
          </a:pPr>
        </a:p>
      </c:txPr>
    </c:legend>
    <c:plotVisOnly val="1"/>
  </c:chart>
</c:chartSpace>
</file>

<file path=xl/charts/chart47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789784266"/>
        <c:axId val="1809980566"/>
      </c:barChart>
      <c:catAx>
        <c:axId val="78978426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809980566"/>
      </c:catAx>
      <c:valAx>
        <c:axId val="1809980566"/>
        <c:scaling>
          <c:orientation val="minMax"/>
        </c:scaling>
        <c:delete val="0"/>
        <c:axPos val="b"/>
        <c:tickLblPos val="nextTo"/>
        <c:spPr>
          <a:ln>
            <a:noFill/>
          </a:ln>
        </c:spPr>
        <c:crossAx val="78978426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7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668914755"/>
        <c:axId val="1383249552"/>
      </c:barChart>
      <c:catAx>
        <c:axId val="66891475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83249552"/>
      </c:catAx>
      <c:valAx>
        <c:axId val="1383249552"/>
        <c:scaling>
          <c:orientation val="minMax"/>
        </c:scaling>
        <c:delete val="0"/>
        <c:axPos val="l"/>
        <c:tickLblPos val="nextTo"/>
        <c:spPr>
          <a:ln>
            <a:noFill/>
          </a:ln>
        </c:spPr>
        <c:crossAx val="668914755"/>
      </c:valAx>
    </c:plotArea>
    <c:legend>
      <c:legendPos val="b"/>
      <c:overlay val="0"/>
      <c:txPr>
        <a:bodyPr/>
        <a:lstStyle/>
        <a:p>
          <a:pPr lvl="0">
            <a:defRPr b="0" i="0" sz="1200">
              <a:solidFill>
                <a:srgbClr val="1A1A1A"/>
              </a:solidFill>
              <a:latin typeface="+mn-lt"/>
            </a:defRPr>
          </a:pPr>
        </a:p>
      </c:txPr>
    </c:legend>
    <c:plotVisOnly val="1"/>
  </c:chart>
</c:chartSpace>
</file>

<file path=xl/charts/chart47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591607265"/>
        <c:axId val="1258860578"/>
      </c:barChart>
      <c:catAx>
        <c:axId val="159160726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58860578"/>
      </c:catAx>
      <c:valAx>
        <c:axId val="125886057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91607265"/>
      </c:valAx>
    </c:plotArea>
    <c:legend>
      <c:legendPos val="b"/>
      <c:overlay val="0"/>
      <c:txPr>
        <a:bodyPr/>
        <a:lstStyle/>
        <a:p>
          <a:pPr lvl="0">
            <a:defRPr b="0" i="0" sz="1200">
              <a:solidFill>
                <a:srgbClr val="1A1A1A"/>
              </a:solidFill>
              <a:latin typeface="+mn-lt"/>
            </a:defRPr>
          </a:pPr>
        </a:p>
      </c:txPr>
    </c:legend>
    <c:plotVisOnly val="1"/>
  </c:chart>
</c:chartSpace>
</file>

<file path=xl/charts/chart47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170793014"/>
        <c:axId val="1453945571"/>
      </c:barChart>
      <c:catAx>
        <c:axId val="117079301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53945571"/>
      </c:catAx>
      <c:valAx>
        <c:axId val="1453945571"/>
        <c:scaling>
          <c:orientation val="minMax"/>
        </c:scaling>
        <c:delete val="0"/>
        <c:axPos val="b"/>
        <c:tickLblPos val="nextTo"/>
        <c:spPr>
          <a:ln>
            <a:noFill/>
          </a:ln>
        </c:spPr>
        <c:crossAx val="117079301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7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2060705077"/>
        <c:axId val="87533479"/>
      </c:barChart>
      <c:catAx>
        <c:axId val="206070507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7533479"/>
      </c:catAx>
      <c:valAx>
        <c:axId val="87533479"/>
        <c:scaling>
          <c:orientation val="minMax"/>
        </c:scaling>
        <c:delete val="0"/>
        <c:axPos val="b"/>
        <c:tickLblPos val="nextTo"/>
        <c:spPr>
          <a:ln>
            <a:noFill/>
          </a:ln>
        </c:spPr>
        <c:crossAx val="206070507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7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066097207"/>
        <c:axId val="75750004"/>
      </c:barChart>
      <c:catAx>
        <c:axId val="106609720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5750004"/>
      </c:catAx>
      <c:valAx>
        <c:axId val="75750004"/>
        <c:scaling>
          <c:orientation val="minMax"/>
        </c:scaling>
        <c:delete val="0"/>
        <c:axPos val="l"/>
        <c:tickLblPos val="nextTo"/>
        <c:spPr>
          <a:ln>
            <a:noFill/>
          </a:ln>
        </c:spPr>
        <c:crossAx val="1066097207"/>
      </c:valAx>
    </c:plotArea>
    <c:legend>
      <c:legendPos val="b"/>
      <c:overlay val="0"/>
      <c:txPr>
        <a:bodyPr/>
        <a:lstStyle/>
        <a:p>
          <a:pPr lvl="0">
            <a:defRPr b="0" i="0" sz="1200">
              <a:solidFill>
                <a:srgbClr val="1A1A1A"/>
              </a:solidFill>
              <a:latin typeface="+mn-lt"/>
            </a:defRPr>
          </a:pPr>
        </a:p>
      </c:txPr>
    </c:legend>
    <c:plotVisOnly val="1"/>
  </c:chart>
</c:chartSpace>
</file>

<file path=xl/charts/chart47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2126937137"/>
        <c:axId val="828552735"/>
      </c:barChart>
      <c:catAx>
        <c:axId val="212693713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28552735"/>
      </c:catAx>
      <c:valAx>
        <c:axId val="82855273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126937137"/>
      </c:valAx>
    </c:plotArea>
    <c:legend>
      <c:legendPos val="b"/>
      <c:overlay val="0"/>
      <c:txPr>
        <a:bodyPr/>
        <a:lstStyle/>
        <a:p>
          <a:pPr lvl="0">
            <a:defRPr b="0" i="0" sz="1200">
              <a:solidFill>
                <a:srgbClr val="1A1A1A"/>
              </a:solidFill>
              <a:latin typeface="+mn-lt"/>
            </a:defRPr>
          </a:pPr>
        </a:p>
      </c:txPr>
    </c:legend>
    <c:plotVisOnly val="1"/>
  </c:chart>
</c:chartSpace>
</file>

<file path=xl/charts/chart47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792464207"/>
        <c:axId val="1092105475"/>
      </c:barChart>
      <c:catAx>
        <c:axId val="79246420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092105475"/>
      </c:catAx>
      <c:valAx>
        <c:axId val="1092105475"/>
        <c:scaling>
          <c:orientation val="minMax"/>
        </c:scaling>
        <c:delete val="0"/>
        <c:axPos val="b"/>
        <c:tickLblPos val="nextTo"/>
        <c:spPr>
          <a:ln>
            <a:noFill/>
          </a:ln>
        </c:spPr>
        <c:crossAx val="79246420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7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970017364"/>
        <c:axId val="292186494"/>
      </c:barChart>
      <c:catAx>
        <c:axId val="197001736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92186494"/>
      </c:catAx>
      <c:valAx>
        <c:axId val="29218649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70017364"/>
      </c:valAx>
    </c:plotArea>
    <c:legend>
      <c:legendPos val="b"/>
      <c:overlay val="0"/>
      <c:txPr>
        <a:bodyPr/>
        <a:lstStyle/>
        <a:p>
          <a:pPr lvl="0">
            <a:defRPr b="0" i="0" sz="1200">
              <a:solidFill>
                <a:srgbClr val="1A1A1A"/>
              </a:solidFill>
              <a:latin typeface="+mn-lt"/>
            </a:defRPr>
          </a:pPr>
        </a:p>
      </c:txPr>
    </c:legend>
    <c:plotVisOnly val="1"/>
  </c:chart>
</c:chartSpace>
</file>

<file path=xl/charts/chart47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034859983"/>
        <c:axId val="856020306"/>
      </c:barChart>
      <c:catAx>
        <c:axId val="103485998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856020306"/>
      </c:catAx>
      <c:valAx>
        <c:axId val="85602030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34859983"/>
      </c:valAx>
    </c:plotArea>
    <c:legend>
      <c:legendPos val="b"/>
      <c:overlay val="0"/>
      <c:txPr>
        <a:bodyPr/>
        <a:lstStyle/>
        <a:p>
          <a:pPr lvl="0">
            <a:defRPr b="0" i="0" sz="1200">
              <a:solidFill>
                <a:srgbClr val="1A1A1A"/>
              </a:solidFill>
              <a:latin typeface="+mn-lt"/>
            </a:defRPr>
          </a:pPr>
        </a:p>
      </c:txPr>
    </c:legend>
    <c:plotVisOnly val="1"/>
  </c:chart>
</c:chartSpace>
</file>

<file path=xl/charts/chart48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2038097166"/>
        <c:axId val="1073145793"/>
      </c:barChart>
      <c:catAx>
        <c:axId val="203809716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73145793"/>
      </c:catAx>
      <c:valAx>
        <c:axId val="1073145793"/>
        <c:scaling>
          <c:orientation val="minMax"/>
        </c:scaling>
        <c:delete val="0"/>
        <c:axPos val="b"/>
        <c:tickLblPos val="nextTo"/>
        <c:spPr>
          <a:ln>
            <a:noFill/>
          </a:ln>
        </c:spPr>
        <c:crossAx val="203809716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8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626502858"/>
        <c:axId val="1819631248"/>
      </c:barChart>
      <c:catAx>
        <c:axId val="162650285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19631248"/>
      </c:catAx>
      <c:valAx>
        <c:axId val="1819631248"/>
        <c:scaling>
          <c:orientation val="minMax"/>
        </c:scaling>
        <c:delete val="0"/>
        <c:axPos val="b"/>
        <c:tickLblPos val="nextTo"/>
        <c:spPr>
          <a:ln>
            <a:noFill/>
          </a:ln>
        </c:spPr>
        <c:crossAx val="162650285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8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444439846"/>
        <c:axId val="668690503"/>
      </c:barChart>
      <c:catAx>
        <c:axId val="144443984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68690503"/>
      </c:catAx>
      <c:valAx>
        <c:axId val="66869050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44439846"/>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48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596312502"/>
        <c:axId val="1119366904"/>
      </c:barChart>
      <c:catAx>
        <c:axId val="159631250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19366904"/>
      </c:catAx>
      <c:valAx>
        <c:axId val="111936690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96312502"/>
      </c:valAx>
    </c:plotArea>
    <c:legend>
      <c:legendPos val="b"/>
      <c:overlay val="0"/>
      <c:txPr>
        <a:bodyPr/>
        <a:lstStyle/>
        <a:p>
          <a:pPr lvl="0">
            <a:defRPr b="0" i="0" sz="1200">
              <a:solidFill>
                <a:srgbClr val="1A1A1A"/>
              </a:solidFill>
              <a:latin typeface="+mn-lt"/>
            </a:defRPr>
          </a:pPr>
        </a:p>
      </c:txPr>
    </c:legend>
    <c:plotVisOnly val="1"/>
  </c:chart>
</c:chartSpace>
</file>

<file path=xl/charts/chart48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'Q4 SUSPENSION AND EXPULSION'!$M$3:$V$3</c:f>
            </c:strRef>
          </c:cat>
          <c:val>
            <c:numRef>
              <c:f>'Q4 SUSPENSION AND EXPULSION'!$M$12:$V$12</c:f>
              <c:numCache/>
            </c:numRef>
          </c:val>
        </c:ser>
        <c:ser>
          <c:idx val="1"/>
          <c:order val="1"/>
          <c:invertIfNegative val="0"/>
          <c:cat>
            <c:strRef>
              <c:f>'Q4 SUSPENSION AND EXPULSION'!$M$3:$V$3</c:f>
            </c:strRef>
          </c:cat>
          <c:val>
            <c:numRef>
              <c:f>'Q4 SUSPENSION AND EXPULSION'!$M$19:$V$19</c:f>
              <c:numCache/>
            </c:numRef>
          </c:val>
        </c:ser>
        <c:axId val="2140604301"/>
        <c:axId val="864414302"/>
      </c:barChart>
      <c:catAx>
        <c:axId val="214060430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864414302"/>
      </c:catAx>
      <c:valAx>
        <c:axId val="864414302"/>
        <c:scaling>
          <c:orientation val="minMax"/>
        </c:scaling>
        <c:delete val="0"/>
        <c:axPos val="b"/>
        <c:tickLblPos val="nextTo"/>
        <c:spPr>
          <a:ln>
            <a:noFill/>
          </a:ln>
        </c:spPr>
        <c:crossAx val="214060430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8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'Q4 SUSPENSION AND EXPULSION'!$M$3:$V$3</c:f>
            </c:strRef>
          </c:cat>
          <c:val>
            <c:numRef>
              <c:f>'Q4 SUSPENSION AND EXPULSION'!$M$7:$V$7</c:f>
              <c:numCache/>
            </c:numRef>
          </c:val>
        </c:ser>
        <c:ser>
          <c:idx val="1"/>
          <c:order val="1"/>
          <c:invertIfNegative val="0"/>
          <c:cat>
            <c:strRef>
              <c:f>'Q4 SUSPENSION AND EXPULSION'!$M$3:$V$3</c:f>
            </c:strRef>
          </c:cat>
          <c:val>
            <c:numRef>
              <c:f>'Q4 SUSPENSION AND EXPULSION'!$M$14:$V$14</c:f>
              <c:numCache/>
            </c:numRef>
          </c:val>
        </c:ser>
        <c:axId val="785505028"/>
        <c:axId val="52918010"/>
      </c:barChart>
      <c:catAx>
        <c:axId val="78550502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2918010"/>
      </c:catAx>
      <c:valAx>
        <c:axId val="52918010"/>
        <c:scaling>
          <c:orientation val="minMax"/>
        </c:scaling>
        <c:delete val="0"/>
        <c:axPos val="l"/>
        <c:tickLblPos val="nextTo"/>
        <c:spPr>
          <a:ln>
            <a:noFill/>
          </a:ln>
        </c:spPr>
        <c:crossAx val="785505028"/>
      </c:valAx>
    </c:plotArea>
    <c:legend>
      <c:legendPos val="b"/>
      <c:overlay val="0"/>
      <c:txPr>
        <a:bodyPr/>
        <a:lstStyle/>
        <a:p>
          <a:pPr lvl="0">
            <a:defRPr b="0" i="0" sz="1200">
              <a:solidFill>
                <a:srgbClr val="1A1A1A"/>
              </a:solidFill>
              <a:latin typeface="+mn-lt"/>
            </a:defRPr>
          </a:pPr>
        </a:p>
      </c:txPr>
    </c:legend>
    <c:plotVisOnly val="1"/>
  </c:chart>
</c:chartSpace>
</file>

<file path=xl/charts/chart48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'Q4 SUSPENSION AND EXPULSION'!$M$3:$V$3</c:f>
            </c:strRef>
          </c:cat>
          <c:val>
            <c:numRef>
              <c:f>'Q4 SUSPENSION AND EXPULSION'!$M$9:$V$9</c:f>
              <c:numCache/>
            </c:numRef>
          </c:val>
        </c:ser>
        <c:ser>
          <c:idx val="1"/>
          <c:order val="1"/>
          <c:tx>
            <c:v>Expulsions</c:v>
          </c:tx>
          <c:spPr>
            <a:solidFill>
              <a:schemeClr val="accent2"/>
            </a:solidFill>
            <a:ln cmpd="sng">
              <a:noFill/>
            </a:ln>
          </c:spPr>
          <c:invertIfNegative val="0"/>
          <c:cat>
            <c:strRef>
              <c:f>'Q4 SUSPENSION AND EXPULSION'!$M$3:$V$3</c:f>
            </c:strRef>
          </c:cat>
          <c:val>
            <c:numRef>
              <c:f>'Q4 SUSPENSION AND EXPULSION'!$M$16:$V$16</c:f>
              <c:numCache/>
            </c:numRef>
          </c:val>
        </c:ser>
        <c:axId val="1386194720"/>
        <c:axId val="1374765972"/>
      </c:barChart>
      <c:catAx>
        <c:axId val="138619472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74765972"/>
      </c:catAx>
      <c:valAx>
        <c:axId val="137476597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86194720"/>
      </c:valAx>
    </c:plotArea>
    <c:legend>
      <c:legendPos val="b"/>
      <c:overlay val="0"/>
      <c:txPr>
        <a:bodyPr/>
        <a:lstStyle/>
        <a:p>
          <a:pPr lvl="0">
            <a:defRPr b="0" i="0" sz="1200">
              <a:solidFill>
                <a:srgbClr val="1A1A1A"/>
              </a:solidFill>
              <a:latin typeface="+mn-lt"/>
            </a:defRPr>
          </a:pPr>
        </a:p>
      </c:txPr>
    </c:legend>
    <c:plotVisOnly val="1"/>
  </c:chart>
</c:chartSpace>
</file>

<file path=xl/charts/chart48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'Q4 SUSPENSION AND EXPULSION'!$C$3:$I$3</c:f>
            </c:strRef>
          </c:cat>
          <c:val>
            <c:numRef>
              <c:f>'Q4 SUSPENSION AND EXPULSION'!$C$12:$I$12</c:f>
              <c:numCache/>
            </c:numRef>
          </c:val>
        </c:ser>
        <c:ser>
          <c:idx val="1"/>
          <c:order val="1"/>
          <c:invertIfNegative val="0"/>
          <c:cat>
            <c:strRef>
              <c:f>'Q4 SUSPENSION AND EXPULSION'!$C$3:$I$3</c:f>
            </c:strRef>
          </c:cat>
          <c:val>
            <c:numRef>
              <c:f>'Q4 SUSPENSION AND EXPULSION'!$C$21:$I$21</c:f>
              <c:numCache/>
            </c:numRef>
          </c:val>
        </c:ser>
        <c:axId val="67862184"/>
        <c:axId val="1626595910"/>
      </c:barChart>
      <c:catAx>
        <c:axId val="6786218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26595910"/>
      </c:catAx>
      <c:valAx>
        <c:axId val="1626595910"/>
        <c:scaling>
          <c:orientation val="minMax"/>
        </c:scaling>
        <c:delete val="0"/>
        <c:axPos val="b"/>
        <c:tickLblPos val="nextTo"/>
        <c:spPr>
          <a:ln>
            <a:noFill/>
          </a:ln>
        </c:spPr>
        <c:crossAx val="6786218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8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'Q4 SUSPENSION AND EXPULSION'!$C$3:$I$3</c:f>
            </c:strRef>
          </c:cat>
          <c:val>
            <c:numRef>
              <c:f>'Q4 SUSPENSION AND EXPULSION'!$C$14:$H$14</c:f>
              <c:numCache/>
            </c:numRef>
          </c:val>
        </c:ser>
        <c:ser>
          <c:idx val="1"/>
          <c:order val="1"/>
          <c:invertIfNegative val="0"/>
          <c:cat>
            <c:strRef>
              <c:f>'Q4 SUSPENSION AND EXPULSION'!$C$3:$I$3</c:f>
            </c:strRef>
          </c:cat>
          <c:val>
            <c:numRef>
              <c:f>'Q4 SUSPENSION AND EXPULSION'!$C$23:$H$23</c:f>
              <c:numCache/>
            </c:numRef>
          </c:val>
        </c:ser>
        <c:axId val="1050445138"/>
        <c:axId val="1554254080"/>
      </c:barChart>
      <c:catAx>
        <c:axId val="105044513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54254080"/>
      </c:catAx>
      <c:valAx>
        <c:axId val="1554254080"/>
        <c:scaling>
          <c:orientation val="minMax"/>
        </c:scaling>
        <c:delete val="0"/>
        <c:axPos val="b"/>
        <c:tickLblPos val="nextTo"/>
        <c:spPr>
          <a:ln>
            <a:noFill/>
          </a:ln>
        </c:spPr>
        <c:crossAx val="105044513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8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'Q4 SUSPENSION AND EXPULSION'!$C$3:$I$3</c:f>
            </c:strRef>
          </c:cat>
          <c:val>
            <c:numRef>
              <c:f>'Q4 SUSPENSION AND EXPULSION'!$C$7:$I$7</c:f>
              <c:numCache/>
            </c:numRef>
          </c:val>
        </c:ser>
        <c:ser>
          <c:idx val="1"/>
          <c:order val="1"/>
          <c:invertIfNegative val="0"/>
          <c:cat>
            <c:strRef>
              <c:f>'Q4 SUSPENSION AND EXPULSION'!$C$3:$I$3</c:f>
            </c:strRef>
          </c:cat>
          <c:val>
            <c:numRef>
              <c:f>'Q4 SUSPENSION AND EXPULSION'!$C$16:$I$16</c:f>
              <c:numCache/>
            </c:numRef>
          </c:val>
        </c:ser>
        <c:axId val="359404754"/>
        <c:axId val="1747810574"/>
      </c:barChart>
      <c:catAx>
        <c:axId val="35940475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47810574"/>
      </c:catAx>
      <c:valAx>
        <c:axId val="1747810574"/>
        <c:scaling>
          <c:orientation val="minMax"/>
        </c:scaling>
        <c:delete val="0"/>
        <c:axPos val="l"/>
        <c:tickLblPos val="nextTo"/>
        <c:spPr>
          <a:ln>
            <a:noFill/>
          </a:ln>
        </c:spPr>
        <c:crossAx val="359404754"/>
      </c:valAx>
    </c:plotArea>
    <c:legend>
      <c:legendPos val="b"/>
      <c:overlay val="0"/>
      <c:txPr>
        <a:bodyPr/>
        <a:lstStyle/>
        <a:p>
          <a:pPr lvl="0">
            <a:defRPr b="0" i="0" sz="1200">
              <a:solidFill>
                <a:srgbClr val="1A1A1A"/>
              </a:solidFill>
              <a:latin typeface="+mn-lt"/>
            </a:defRPr>
          </a:pPr>
        </a:p>
      </c:txPr>
    </c:legend>
    <c:plotVisOnly val="1"/>
  </c:chart>
</c:chartSpace>
</file>

<file path=xl/charts/chart49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'Q4 SUSPENSION AND EXPULSION'!$C$3:$I$3</c:f>
            </c:strRef>
          </c:cat>
          <c:val>
            <c:numRef>
              <c:f>'Q4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'Q4 SUSPENSION AND EXPULSION'!$C$3:$I$3</c:f>
            </c:strRef>
          </c:cat>
          <c:val>
            <c:numRef>
              <c:f>'Q4 SUSPENSION AND EXPULSION'!$C$18:$I$18</c:f>
              <c:numCache/>
            </c:numRef>
          </c:val>
        </c:ser>
        <c:axId val="404692456"/>
        <c:axId val="288136892"/>
      </c:barChart>
      <c:catAx>
        <c:axId val="40469245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88136892"/>
      </c:catAx>
      <c:valAx>
        <c:axId val="28813689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04692456"/>
      </c:valAx>
    </c:plotArea>
    <c:legend>
      <c:legendPos val="b"/>
      <c:overlay val="0"/>
      <c:txPr>
        <a:bodyPr/>
        <a:lstStyle/>
        <a:p>
          <a:pPr lvl="0">
            <a:defRPr b="0" i="0" sz="1200">
              <a:solidFill>
                <a:srgbClr val="1A1A1A"/>
              </a:solidFill>
              <a:latin typeface="+mn-lt"/>
            </a:defRPr>
          </a:pPr>
        </a:p>
      </c:txPr>
    </c:legend>
    <c:plotVisOnly val="1"/>
  </c:chart>
</c:chartSpace>
</file>

<file path=xl/charts/chart49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013715640"/>
        <c:axId val="789785578"/>
      </c:barChart>
      <c:catAx>
        <c:axId val="101371564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789785578"/>
      </c:catAx>
      <c:valAx>
        <c:axId val="789785578"/>
        <c:scaling>
          <c:orientation val="minMax"/>
        </c:scaling>
        <c:delete val="0"/>
        <c:axPos val="b"/>
        <c:tickLblPos val="nextTo"/>
        <c:spPr>
          <a:ln>
            <a:noFill/>
          </a:ln>
        </c:spPr>
        <c:crossAx val="101371564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9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608229219"/>
        <c:axId val="1030203944"/>
      </c:barChart>
      <c:catAx>
        <c:axId val="60822921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30203944"/>
      </c:catAx>
      <c:valAx>
        <c:axId val="103020394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08229219"/>
      </c:valAx>
    </c:plotArea>
    <c:legend>
      <c:legendPos val="b"/>
      <c:overlay val="0"/>
      <c:txPr>
        <a:bodyPr/>
        <a:lstStyle/>
        <a:p>
          <a:pPr lvl="0">
            <a:defRPr b="0" i="0" sz="1200">
              <a:solidFill>
                <a:srgbClr val="1A1A1A"/>
              </a:solidFill>
              <a:latin typeface="+mn-lt"/>
            </a:defRPr>
          </a:pPr>
        </a:p>
      </c:txPr>
    </c:legend>
    <c:plotVisOnly val="1"/>
  </c:chart>
</c:chartSpace>
</file>

<file path=xl/charts/chart49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215426773"/>
        <c:axId val="1711361005"/>
      </c:barChart>
      <c:catAx>
        <c:axId val="121542677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11361005"/>
      </c:catAx>
      <c:valAx>
        <c:axId val="171136100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15426773"/>
      </c:valAx>
    </c:plotArea>
    <c:legend>
      <c:legendPos val="b"/>
      <c:overlay val="0"/>
      <c:txPr>
        <a:bodyPr/>
        <a:lstStyle/>
        <a:p>
          <a:pPr lvl="0">
            <a:defRPr b="0" i="0" sz="1200">
              <a:solidFill>
                <a:srgbClr val="1A1A1A"/>
              </a:solidFill>
              <a:latin typeface="+mn-lt"/>
            </a:defRPr>
          </a:pPr>
        </a:p>
      </c:txPr>
    </c:legend>
    <c:plotVisOnly val="1"/>
  </c:chart>
</c:chartSpace>
</file>

<file path=xl/charts/chart49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840266164"/>
        <c:axId val="87831276"/>
      </c:barChart>
      <c:catAx>
        <c:axId val="84026616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7831276"/>
      </c:catAx>
      <c:valAx>
        <c:axId val="87831276"/>
        <c:scaling>
          <c:orientation val="minMax"/>
        </c:scaling>
        <c:delete val="0"/>
        <c:axPos val="b"/>
        <c:tickLblPos val="nextTo"/>
        <c:spPr>
          <a:ln>
            <a:noFill/>
          </a:ln>
        </c:spPr>
        <c:crossAx val="84026616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9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613177565"/>
        <c:axId val="855083517"/>
      </c:barChart>
      <c:catAx>
        <c:axId val="61317756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55083517"/>
      </c:catAx>
      <c:valAx>
        <c:axId val="855083517"/>
        <c:scaling>
          <c:orientation val="minMax"/>
        </c:scaling>
        <c:delete val="0"/>
        <c:axPos val="b"/>
        <c:tickLblPos val="nextTo"/>
        <c:spPr>
          <a:ln>
            <a:noFill/>
          </a:ln>
        </c:spPr>
        <c:crossAx val="61317756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9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975532337"/>
        <c:axId val="1402829707"/>
      </c:barChart>
      <c:catAx>
        <c:axId val="97553233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02829707"/>
      </c:catAx>
      <c:valAx>
        <c:axId val="140282970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75532337"/>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49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546087787"/>
        <c:axId val="561069708"/>
      </c:barChart>
      <c:catAx>
        <c:axId val="154608778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61069708"/>
      </c:catAx>
      <c:valAx>
        <c:axId val="56106970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46087787"/>
      </c:valAx>
    </c:plotArea>
    <c:legend>
      <c:legendPos val="b"/>
      <c:overlay val="0"/>
      <c:txPr>
        <a:bodyPr/>
        <a:lstStyle/>
        <a:p>
          <a:pPr lvl="0">
            <a:defRPr b="0" i="0" sz="1200">
              <a:solidFill>
                <a:srgbClr val="1A1A1A"/>
              </a:solidFill>
              <a:latin typeface="+mn-lt"/>
            </a:defRPr>
          </a:pPr>
        </a:p>
      </c:txPr>
    </c:legend>
    <c:plotVisOnly val="1"/>
  </c:chart>
</c:chartSpace>
</file>

<file path=xl/charts/chart49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068926113"/>
        <c:axId val="768453924"/>
      </c:barChart>
      <c:catAx>
        <c:axId val="106892611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768453924"/>
      </c:catAx>
      <c:valAx>
        <c:axId val="768453924"/>
        <c:scaling>
          <c:orientation val="minMax"/>
        </c:scaling>
        <c:delete val="0"/>
        <c:axPos val="b"/>
        <c:tickLblPos val="nextTo"/>
        <c:spPr>
          <a:ln>
            <a:noFill/>
          </a:ln>
        </c:spPr>
        <c:crossAx val="106892611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9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684059206"/>
        <c:axId val="1506181754"/>
      </c:barChart>
      <c:catAx>
        <c:axId val="168405920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06181754"/>
      </c:catAx>
      <c:valAx>
        <c:axId val="1506181754"/>
        <c:scaling>
          <c:orientation val="minMax"/>
        </c:scaling>
        <c:delete val="0"/>
        <c:axPos val="l"/>
        <c:tickLblPos val="nextTo"/>
        <c:spPr>
          <a:ln>
            <a:noFill/>
          </a:ln>
        </c:spPr>
        <c:crossAx val="1684059206"/>
      </c:valAx>
    </c:plotArea>
    <c:legend>
      <c:legendPos val="b"/>
      <c:overlay val="0"/>
      <c:txPr>
        <a:bodyPr/>
        <a:lstStyle/>
        <a:p>
          <a:pPr lvl="0">
            <a:defRPr b="0" i="0" sz="1200">
              <a:solidFill>
                <a:srgbClr val="1A1A1A"/>
              </a:solidFill>
              <a:latin typeface="+mn-lt"/>
            </a:defRPr>
          </a:pPr>
        </a:p>
      </c:txPr>
    </c:legend>
    <c:plotVisOnly val="1"/>
  </c:chart>
</c:chartSpace>
</file>

<file path=xl/charts/chart50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086552043"/>
        <c:axId val="634802356"/>
      </c:barChart>
      <c:catAx>
        <c:axId val="108655204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34802356"/>
      </c:catAx>
      <c:valAx>
        <c:axId val="63480235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86552043"/>
      </c:valAx>
    </c:plotArea>
    <c:legend>
      <c:legendPos val="b"/>
      <c:overlay val="0"/>
      <c:txPr>
        <a:bodyPr/>
        <a:lstStyle/>
        <a:p>
          <a:pPr lvl="0">
            <a:defRPr b="0" i="0" sz="1200">
              <a:solidFill>
                <a:srgbClr val="1A1A1A"/>
              </a:solidFill>
              <a:latin typeface="+mn-lt"/>
            </a:defRPr>
          </a:pPr>
        </a:p>
      </c:txPr>
    </c:legend>
    <c:plotVisOnly val="1"/>
  </c:chart>
</c:chartSpace>
</file>

<file path=xl/charts/chart50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761233733"/>
        <c:axId val="674599666"/>
      </c:barChart>
      <c:catAx>
        <c:axId val="176123373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74599666"/>
      </c:catAx>
      <c:valAx>
        <c:axId val="674599666"/>
        <c:scaling>
          <c:orientation val="minMax"/>
        </c:scaling>
        <c:delete val="0"/>
        <c:axPos val="b"/>
        <c:tickLblPos val="nextTo"/>
        <c:spPr>
          <a:ln>
            <a:noFill/>
          </a:ln>
        </c:spPr>
        <c:crossAx val="176123373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0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384437055"/>
        <c:axId val="1549261052"/>
      </c:barChart>
      <c:catAx>
        <c:axId val="38443705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49261052"/>
      </c:catAx>
      <c:valAx>
        <c:axId val="1549261052"/>
        <c:scaling>
          <c:orientation val="minMax"/>
        </c:scaling>
        <c:delete val="0"/>
        <c:axPos val="b"/>
        <c:tickLblPos val="nextTo"/>
        <c:spPr>
          <a:ln>
            <a:noFill/>
          </a:ln>
        </c:spPr>
        <c:crossAx val="38443705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0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323923859"/>
        <c:axId val="394975408"/>
      </c:barChart>
      <c:catAx>
        <c:axId val="32392385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94975408"/>
      </c:catAx>
      <c:valAx>
        <c:axId val="394975408"/>
        <c:scaling>
          <c:orientation val="minMax"/>
        </c:scaling>
        <c:delete val="0"/>
        <c:axPos val="l"/>
        <c:tickLblPos val="nextTo"/>
        <c:spPr>
          <a:ln>
            <a:noFill/>
          </a:ln>
        </c:spPr>
        <c:crossAx val="323923859"/>
      </c:valAx>
    </c:plotArea>
    <c:legend>
      <c:legendPos val="b"/>
      <c:overlay val="0"/>
      <c:txPr>
        <a:bodyPr/>
        <a:lstStyle/>
        <a:p>
          <a:pPr lvl="0">
            <a:defRPr b="0" i="0" sz="1200">
              <a:solidFill>
                <a:srgbClr val="1A1A1A"/>
              </a:solidFill>
              <a:latin typeface="+mn-lt"/>
            </a:defRPr>
          </a:pPr>
        </a:p>
      </c:txPr>
    </c:legend>
    <c:plotVisOnly val="1"/>
  </c:chart>
</c:chartSpace>
</file>

<file path=xl/charts/chart50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199394038"/>
        <c:axId val="1573627365"/>
      </c:barChart>
      <c:catAx>
        <c:axId val="119939403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73627365"/>
      </c:catAx>
      <c:valAx>
        <c:axId val="157362736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99394038"/>
      </c:valAx>
    </c:plotArea>
    <c:legend>
      <c:legendPos val="b"/>
      <c:overlay val="0"/>
      <c:txPr>
        <a:bodyPr/>
        <a:lstStyle/>
        <a:p>
          <a:pPr lvl="0">
            <a:defRPr b="0" i="0" sz="1200">
              <a:solidFill>
                <a:srgbClr val="1A1A1A"/>
              </a:solidFill>
              <a:latin typeface="+mn-lt"/>
            </a:defRPr>
          </a:pPr>
        </a:p>
      </c:txPr>
    </c:legend>
    <c:plotVisOnly val="1"/>
  </c:chart>
</c:chartSpace>
</file>

<file path=xl/charts/chart50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87743804"/>
        <c:axId val="595923284"/>
      </c:barChart>
      <c:catAx>
        <c:axId val="18774380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595923284"/>
      </c:catAx>
      <c:valAx>
        <c:axId val="595923284"/>
        <c:scaling>
          <c:orientation val="minMax"/>
        </c:scaling>
        <c:delete val="0"/>
        <c:axPos val="b"/>
        <c:tickLblPos val="nextTo"/>
        <c:spPr>
          <a:ln>
            <a:noFill/>
          </a:ln>
        </c:spPr>
        <c:crossAx val="18774380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0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92273772"/>
        <c:axId val="1311237762"/>
      </c:barChart>
      <c:catAx>
        <c:axId val="9227377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11237762"/>
      </c:catAx>
      <c:valAx>
        <c:axId val="131123776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2273772"/>
      </c:valAx>
    </c:plotArea>
    <c:legend>
      <c:legendPos val="b"/>
      <c:overlay val="0"/>
      <c:txPr>
        <a:bodyPr/>
        <a:lstStyle/>
        <a:p>
          <a:pPr lvl="0">
            <a:defRPr b="0" i="0" sz="1200">
              <a:solidFill>
                <a:srgbClr val="1A1A1A"/>
              </a:solidFill>
              <a:latin typeface="+mn-lt"/>
            </a:defRPr>
          </a:pPr>
        </a:p>
      </c:txPr>
    </c:legend>
    <c:plotVisOnly val="1"/>
  </c:chart>
</c:chartSpace>
</file>

<file path=xl/charts/chart50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2944848"/>
        <c:axId val="427208316"/>
      </c:barChart>
      <c:catAx>
        <c:axId val="1294484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27208316"/>
      </c:catAx>
      <c:valAx>
        <c:axId val="42720831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944848"/>
      </c:valAx>
    </c:plotArea>
    <c:legend>
      <c:legendPos val="b"/>
      <c:overlay val="0"/>
      <c:txPr>
        <a:bodyPr/>
        <a:lstStyle/>
        <a:p>
          <a:pPr lvl="0">
            <a:defRPr b="0" i="0" sz="1200">
              <a:solidFill>
                <a:srgbClr val="1A1A1A"/>
              </a:solidFill>
              <a:latin typeface="+mn-lt"/>
            </a:defRPr>
          </a:pPr>
        </a:p>
      </c:txPr>
    </c:legend>
    <c:plotVisOnly val="1"/>
  </c:chart>
</c:chartSpace>
</file>

<file path=xl/charts/chart50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79944981"/>
        <c:axId val="174443760"/>
      </c:barChart>
      <c:catAx>
        <c:axId val="7994498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4443760"/>
      </c:catAx>
      <c:valAx>
        <c:axId val="174443760"/>
        <c:scaling>
          <c:orientation val="minMax"/>
        </c:scaling>
        <c:delete val="0"/>
        <c:axPos val="b"/>
        <c:tickLblPos val="nextTo"/>
        <c:spPr>
          <a:ln>
            <a:noFill/>
          </a:ln>
        </c:spPr>
        <c:crossAx val="7994498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0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982419609"/>
        <c:axId val="1678047469"/>
      </c:barChart>
      <c:catAx>
        <c:axId val="98241960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78047469"/>
      </c:catAx>
      <c:valAx>
        <c:axId val="1678047469"/>
        <c:scaling>
          <c:orientation val="minMax"/>
        </c:scaling>
        <c:delete val="0"/>
        <c:axPos val="b"/>
        <c:tickLblPos val="nextTo"/>
        <c:spPr>
          <a:ln>
            <a:noFill/>
          </a:ln>
        </c:spPr>
        <c:crossAx val="98241960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88861400"/>
        <c:axId val="1204483341"/>
      </c:barChart>
      <c:catAx>
        <c:axId val="8886140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04483341"/>
      </c:catAx>
      <c:valAx>
        <c:axId val="120448334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8861400"/>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5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910963150"/>
        <c:axId val="1904748958"/>
      </c:barChart>
      <c:catAx>
        <c:axId val="91096315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04748958"/>
      </c:catAx>
      <c:valAx>
        <c:axId val="190474895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10963150"/>
      </c:valAx>
    </c:plotArea>
    <c:legend>
      <c:legendPos val="b"/>
      <c:overlay val="0"/>
      <c:txPr>
        <a:bodyPr/>
        <a:lstStyle/>
        <a:p>
          <a:pPr lvl="0">
            <a:defRPr b="0" i="0" sz="1200">
              <a:solidFill>
                <a:srgbClr val="1A1A1A"/>
              </a:solidFill>
              <a:latin typeface="+mn-lt"/>
            </a:defRPr>
          </a:pPr>
        </a:p>
      </c:txPr>
    </c:legend>
    <c:plotVisOnly val="1"/>
  </c:chart>
</c:chartSpace>
</file>

<file path=xl/charts/chart5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30789921"/>
        <c:axId val="977208453"/>
      </c:barChart>
      <c:catAx>
        <c:axId val="3078992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977208453"/>
      </c:catAx>
      <c:valAx>
        <c:axId val="977208453"/>
        <c:scaling>
          <c:orientation val="minMax"/>
        </c:scaling>
        <c:delete val="0"/>
        <c:axPos val="b"/>
        <c:tickLblPos val="nextTo"/>
        <c:spPr>
          <a:ln>
            <a:noFill/>
          </a:ln>
        </c:spPr>
        <c:crossAx val="3078992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588751062"/>
        <c:axId val="1409685574"/>
      </c:barChart>
      <c:catAx>
        <c:axId val="58875106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409685574"/>
      </c:catAx>
      <c:valAx>
        <c:axId val="1409685574"/>
        <c:scaling>
          <c:orientation val="minMax"/>
        </c:scaling>
        <c:delete val="0"/>
        <c:axPos val="l"/>
        <c:tickLblPos val="nextTo"/>
        <c:spPr>
          <a:ln>
            <a:noFill/>
          </a:ln>
        </c:spPr>
        <c:crossAx val="588751062"/>
      </c:valAx>
    </c:plotArea>
    <c:legend>
      <c:legendPos val="b"/>
      <c:overlay val="0"/>
      <c:txPr>
        <a:bodyPr/>
        <a:lstStyle/>
        <a:p>
          <a:pPr lvl="0">
            <a:defRPr b="0" i="0" sz="1200">
              <a:solidFill>
                <a:srgbClr val="1A1A1A"/>
              </a:solidFill>
              <a:latin typeface="+mn-lt"/>
            </a:defRPr>
          </a:pPr>
        </a:p>
      </c:txPr>
    </c:legend>
    <c:plotVisOnly val="1"/>
  </c:chart>
</c:chartSpace>
</file>

<file path=xl/charts/chart5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746675463"/>
        <c:axId val="1014735821"/>
      </c:barChart>
      <c:catAx>
        <c:axId val="174667546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14735821"/>
      </c:catAx>
      <c:valAx>
        <c:axId val="101473582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46675463"/>
      </c:valAx>
    </c:plotArea>
    <c:legend>
      <c:legendPos val="b"/>
      <c:overlay val="0"/>
      <c:txPr>
        <a:bodyPr/>
        <a:lstStyle/>
        <a:p>
          <a:pPr lvl="0">
            <a:defRPr b="0" i="0" sz="1200">
              <a:solidFill>
                <a:srgbClr val="1A1A1A"/>
              </a:solidFill>
              <a:latin typeface="+mn-lt"/>
            </a:defRPr>
          </a:pPr>
        </a:p>
      </c:txPr>
    </c:legend>
    <c:plotVisOnly val="1"/>
  </c:chart>
</c:chartSpace>
</file>

<file path=xl/charts/chart5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2111760709"/>
        <c:axId val="306786666"/>
      </c:barChart>
      <c:catAx>
        <c:axId val="211176070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06786666"/>
      </c:catAx>
      <c:valAx>
        <c:axId val="306786666"/>
        <c:scaling>
          <c:orientation val="minMax"/>
        </c:scaling>
        <c:delete val="0"/>
        <c:axPos val="b"/>
        <c:tickLblPos val="nextTo"/>
        <c:spPr>
          <a:ln>
            <a:noFill/>
          </a:ln>
        </c:spPr>
        <c:crossAx val="211176070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1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008600413"/>
        <c:axId val="571249712"/>
      </c:barChart>
      <c:catAx>
        <c:axId val="100860041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71249712"/>
      </c:catAx>
      <c:valAx>
        <c:axId val="571249712"/>
        <c:scaling>
          <c:orientation val="minMax"/>
        </c:scaling>
        <c:delete val="0"/>
        <c:axPos val="b"/>
        <c:tickLblPos val="nextTo"/>
        <c:spPr>
          <a:ln>
            <a:noFill/>
          </a:ln>
        </c:spPr>
        <c:crossAx val="100860041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1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536610249"/>
        <c:axId val="1627205517"/>
      </c:barChart>
      <c:catAx>
        <c:axId val="153661024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27205517"/>
      </c:catAx>
      <c:valAx>
        <c:axId val="1627205517"/>
        <c:scaling>
          <c:orientation val="minMax"/>
        </c:scaling>
        <c:delete val="0"/>
        <c:axPos val="l"/>
        <c:tickLblPos val="nextTo"/>
        <c:spPr>
          <a:ln>
            <a:noFill/>
          </a:ln>
        </c:spPr>
        <c:crossAx val="1536610249"/>
      </c:valAx>
    </c:plotArea>
    <c:legend>
      <c:legendPos val="b"/>
      <c:overlay val="0"/>
      <c:txPr>
        <a:bodyPr/>
        <a:lstStyle/>
        <a:p>
          <a:pPr lvl="0">
            <a:defRPr b="0" i="0" sz="1200">
              <a:solidFill>
                <a:srgbClr val="1A1A1A"/>
              </a:solidFill>
              <a:latin typeface="+mn-lt"/>
            </a:defRPr>
          </a:pPr>
        </a:p>
      </c:txPr>
    </c:legend>
    <c:plotVisOnly val="1"/>
  </c:chart>
</c:chartSpace>
</file>

<file path=xl/charts/chart51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616269536"/>
        <c:axId val="954907799"/>
      </c:barChart>
      <c:catAx>
        <c:axId val="61626953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54907799"/>
      </c:catAx>
      <c:valAx>
        <c:axId val="95490779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16269536"/>
      </c:valAx>
    </c:plotArea>
    <c:legend>
      <c:legendPos val="b"/>
      <c:overlay val="0"/>
      <c:txPr>
        <a:bodyPr/>
        <a:lstStyle/>
        <a:p>
          <a:pPr lvl="0">
            <a:defRPr b="0" i="0" sz="1200">
              <a:solidFill>
                <a:srgbClr val="1A1A1A"/>
              </a:solidFill>
              <a:latin typeface="+mn-lt"/>
            </a:defRPr>
          </a:pPr>
        </a:p>
      </c:txPr>
    </c:legend>
    <c:plotVisOnly val="1"/>
  </c:chart>
</c:chartSpace>
</file>

<file path=xl/charts/chart51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321607946"/>
        <c:axId val="746490538"/>
      </c:barChart>
      <c:catAx>
        <c:axId val="132160794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746490538"/>
      </c:catAx>
      <c:valAx>
        <c:axId val="746490538"/>
        <c:scaling>
          <c:orientation val="minMax"/>
        </c:scaling>
        <c:delete val="0"/>
        <c:axPos val="b"/>
        <c:tickLblPos val="nextTo"/>
        <c:spPr>
          <a:ln>
            <a:noFill/>
          </a:ln>
        </c:spPr>
        <c:crossAx val="132160794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2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099089332"/>
        <c:axId val="1413975439"/>
      </c:barChart>
      <c:catAx>
        <c:axId val="109908933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413975439"/>
      </c:catAx>
      <c:valAx>
        <c:axId val="141397543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99089332"/>
      </c:valAx>
    </c:plotArea>
    <c:legend>
      <c:legendPos val="b"/>
      <c:overlay val="0"/>
      <c:txPr>
        <a:bodyPr/>
        <a:lstStyle/>
        <a:p>
          <a:pPr lvl="0">
            <a:defRPr b="0" i="0" sz="1200">
              <a:solidFill>
                <a:srgbClr val="1A1A1A"/>
              </a:solidFill>
              <a:latin typeface="+mn-lt"/>
            </a:defRPr>
          </a:pPr>
        </a:p>
      </c:txPr>
    </c:legend>
    <c:plotVisOnly val="1"/>
  </c:chart>
</c:chartSpace>
</file>

<file path=xl/charts/chart52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927255798"/>
        <c:axId val="788775052"/>
      </c:barChart>
      <c:catAx>
        <c:axId val="192725579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88775052"/>
      </c:catAx>
      <c:valAx>
        <c:axId val="78877505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27255798"/>
      </c:valAx>
    </c:plotArea>
    <c:legend>
      <c:legendPos val="b"/>
      <c:overlay val="0"/>
      <c:txPr>
        <a:bodyPr/>
        <a:lstStyle/>
        <a:p>
          <a:pPr lvl="0">
            <a:defRPr b="0" i="0" sz="1200">
              <a:solidFill>
                <a:srgbClr val="1A1A1A"/>
              </a:solidFill>
              <a:latin typeface="+mn-lt"/>
            </a:defRPr>
          </a:pPr>
        </a:p>
      </c:txPr>
    </c:legend>
    <c:plotVisOnly val="1"/>
  </c:chart>
</c:chartSpace>
</file>

<file path=xl/charts/chart52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709042041"/>
        <c:axId val="2079157993"/>
      </c:barChart>
      <c:catAx>
        <c:axId val="70904204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79157993"/>
      </c:catAx>
      <c:valAx>
        <c:axId val="2079157993"/>
        <c:scaling>
          <c:orientation val="minMax"/>
        </c:scaling>
        <c:delete val="0"/>
        <c:axPos val="b"/>
        <c:tickLblPos val="nextTo"/>
        <c:spPr>
          <a:ln>
            <a:noFill/>
          </a:ln>
        </c:spPr>
        <c:crossAx val="70904204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2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997450148"/>
        <c:axId val="1739296407"/>
      </c:barChart>
      <c:catAx>
        <c:axId val="99745014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39296407"/>
      </c:catAx>
      <c:valAx>
        <c:axId val="1739296407"/>
        <c:scaling>
          <c:orientation val="minMax"/>
        </c:scaling>
        <c:delete val="0"/>
        <c:axPos val="b"/>
        <c:tickLblPos val="nextTo"/>
        <c:spPr>
          <a:ln>
            <a:noFill/>
          </a:ln>
        </c:spPr>
        <c:crossAx val="99745014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2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305146727"/>
        <c:axId val="562058824"/>
      </c:barChart>
      <c:catAx>
        <c:axId val="130514672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62058824"/>
      </c:catAx>
      <c:valAx>
        <c:axId val="56205882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05146727"/>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52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164025663"/>
        <c:axId val="452852541"/>
      </c:barChart>
      <c:catAx>
        <c:axId val="116402566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52852541"/>
      </c:catAx>
      <c:valAx>
        <c:axId val="45285254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64025663"/>
      </c:valAx>
    </c:plotArea>
    <c:legend>
      <c:legendPos val="b"/>
      <c:overlay val="0"/>
      <c:txPr>
        <a:bodyPr/>
        <a:lstStyle/>
        <a:p>
          <a:pPr lvl="0">
            <a:defRPr b="0" i="0" sz="1200">
              <a:solidFill>
                <a:srgbClr val="1A1A1A"/>
              </a:solidFill>
              <a:latin typeface="+mn-lt"/>
            </a:defRPr>
          </a:pPr>
        </a:p>
      </c:txPr>
    </c:legend>
    <c:plotVisOnly val="1"/>
  </c:chart>
</c:chartSpace>
</file>

<file path=xl/charts/chart52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EXPULSION'!$M$3:$V$3</c:f>
            </c:strRef>
          </c:cat>
          <c:val>
            <c:numRef>
              <c:f>'Q3 SUSPENSION AND EXPULSION'!$M$12:$V$12</c:f>
              <c:numCache/>
            </c:numRef>
          </c:val>
        </c:ser>
        <c:ser>
          <c:idx val="1"/>
          <c:order val="1"/>
          <c:invertIfNegative val="0"/>
          <c:cat>
            <c:strRef>
              <c:f>'Q3 SUSPENSION AND EXPULSION'!$M$3:$V$3</c:f>
            </c:strRef>
          </c:cat>
          <c:val>
            <c:numRef>
              <c:f>'Q3 SUSPENSION AND EXPULSION'!$M$19:$V$19</c:f>
              <c:numCache/>
            </c:numRef>
          </c:val>
        </c:ser>
        <c:axId val="98292416"/>
        <c:axId val="1313544194"/>
      </c:barChart>
      <c:catAx>
        <c:axId val="9829241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313544194"/>
      </c:catAx>
      <c:valAx>
        <c:axId val="1313544194"/>
        <c:scaling>
          <c:orientation val="minMax"/>
        </c:scaling>
        <c:delete val="0"/>
        <c:axPos val="b"/>
        <c:tickLblPos val="nextTo"/>
        <c:spPr>
          <a:ln>
            <a:noFill/>
          </a:ln>
        </c:spPr>
        <c:crossAx val="9829241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2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'Q3 SUSPENSION AND EXPULSION'!$M$3:$V$3</c:f>
            </c:strRef>
          </c:cat>
          <c:val>
            <c:numRef>
              <c:f>'Q3 SUSPENSION AND EXPULSION'!$M$7:$V$7</c:f>
              <c:numCache/>
            </c:numRef>
          </c:val>
        </c:ser>
        <c:ser>
          <c:idx val="1"/>
          <c:order val="1"/>
          <c:invertIfNegative val="0"/>
          <c:cat>
            <c:strRef>
              <c:f>'Q3 SUSPENSION AND EXPULSION'!$M$3:$V$3</c:f>
            </c:strRef>
          </c:cat>
          <c:val>
            <c:numRef>
              <c:f>'Q3 SUSPENSION AND EXPULSION'!$M$14:$V$14</c:f>
              <c:numCache/>
            </c:numRef>
          </c:val>
        </c:ser>
        <c:axId val="1474806179"/>
        <c:axId val="1872261542"/>
      </c:barChart>
      <c:catAx>
        <c:axId val="147480617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72261542"/>
      </c:catAx>
      <c:valAx>
        <c:axId val="1872261542"/>
        <c:scaling>
          <c:orientation val="minMax"/>
        </c:scaling>
        <c:delete val="0"/>
        <c:axPos val="l"/>
        <c:tickLblPos val="nextTo"/>
        <c:spPr>
          <a:ln>
            <a:noFill/>
          </a:ln>
        </c:spPr>
        <c:crossAx val="1474806179"/>
      </c:valAx>
    </c:plotArea>
    <c:legend>
      <c:legendPos val="b"/>
      <c:overlay val="0"/>
      <c:txPr>
        <a:bodyPr/>
        <a:lstStyle/>
        <a:p>
          <a:pPr lvl="0">
            <a:defRPr b="0" i="0" sz="1200">
              <a:solidFill>
                <a:srgbClr val="1A1A1A"/>
              </a:solidFill>
              <a:latin typeface="+mn-lt"/>
            </a:defRPr>
          </a:pPr>
        </a:p>
      </c:txPr>
    </c:legend>
    <c:plotVisOnly val="1"/>
  </c:chart>
</c:chartSpace>
</file>

<file path=xl/charts/chart52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EXPULSION'!$M$3:$V$3</c:f>
            </c:strRef>
          </c:cat>
          <c:val>
            <c:numRef>
              <c:f>'Q3 SUSPENSION AND EXPULSION'!$M$9:$V$9</c:f>
              <c:numCache/>
            </c:numRef>
          </c:val>
        </c:ser>
        <c:ser>
          <c:idx val="1"/>
          <c:order val="1"/>
          <c:tx>
            <c:v>Expulsions</c:v>
          </c:tx>
          <c:spPr>
            <a:solidFill>
              <a:schemeClr val="accent2"/>
            </a:solidFill>
            <a:ln cmpd="sng">
              <a:noFill/>
            </a:ln>
          </c:spPr>
          <c:invertIfNegative val="0"/>
          <c:cat>
            <c:strRef>
              <c:f>'Q3 SUSPENSION AND EXPULSION'!$M$3:$V$3</c:f>
            </c:strRef>
          </c:cat>
          <c:val>
            <c:numRef>
              <c:f>'Q3 SUSPENSION AND EXPULSION'!$M$16:$V$16</c:f>
              <c:numCache/>
            </c:numRef>
          </c:val>
        </c:ser>
        <c:axId val="355286726"/>
        <c:axId val="1039089686"/>
      </c:barChart>
      <c:catAx>
        <c:axId val="35528672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39089686"/>
      </c:catAx>
      <c:valAx>
        <c:axId val="103908968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55286726"/>
      </c:valAx>
    </c:plotArea>
    <c:legend>
      <c:legendPos val="b"/>
      <c:overlay val="0"/>
      <c:txPr>
        <a:bodyPr/>
        <a:lstStyle/>
        <a:p>
          <a:pPr lvl="0">
            <a:defRPr b="0" i="0" sz="1200">
              <a:solidFill>
                <a:srgbClr val="1A1A1A"/>
              </a:solidFill>
              <a:latin typeface="+mn-lt"/>
            </a:defRPr>
          </a:pPr>
        </a:p>
      </c:txPr>
    </c:legend>
    <c:plotVisOnly val="1"/>
  </c:chart>
</c:chartSpace>
</file>

<file path=xl/charts/chart52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EXPULSION'!$C$3:$I$3</c:f>
            </c:strRef>
          </c:cat>
          <c:val>
            <c:numRef>
              <c:f>'Q3 SUSPENSION AND EXPULSION'!$C$12:$I$12</c:f>
              <c:numCache/>
            </c:numRef>
          </c:val>
        </c:ser>
        <c:ser>
          <c:idx val="1"/>
          <c:order val="1"/>
          <c:invertIfNegative val="0"/>
          <c:cat>
            <c:strRef>
              <c:f>'Q3 SUSPENSION AND EXPULSION'!$C$3:$I$3</c:f>
            </c:strRef>
          </c:cat>
          <c:val>
            <c:numRef>
              <c:f>'Q3 SUSPENSION AND EXPULSION'!$C$21:$I$21</c:f>
              <c:numCache/>
            </c:numRef>
          </c:val>
        </c:ser>
        <c:axId val="2088474528"/>
        <c:axId val="1400150345"/>
      </c:barChart>
      <c:catAx>
        <c:axId val="208847452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00150345"/>
      </c:catAx>
      <c:valAx>
        <c:axId val="1400150345"/>
        <c:scaling>
          <c:orientation val="minMax"/>
        </c:scaling>
        <c:delete val="0"/>
        <c:axPos val="b"/>
        <c:tickLblPos val="nextTo"/>
        <c:spPr>
          <a:ln>
            <a:noFill/>
          </a:ln>
        </c:spPr>
        <c:crossAx val="208847452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3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'Q3 SUSPENSION AND EXPULSION'!$C$3:$I$3</c:f>
            </c:strRef>
          </c:cat>
          <c:val>
            <c:numRef>
              <c:f>'Q3 SUSPENSION AND EXPULSION'!$C$14:$H$14</c:f>
              <c:numCache/>
            </c:numRef>
          </c:val>
        </c:ser>
        <c:ser>
          <c:idx val="1"/>
          <c:order val="1"/>
          <c:invertIfNegative val="0"/>
          <c:cat>
            <c:strRef>
              <c:f>'Q3 SUSPENSION AND EXPULSION'!$C$3:$I$3</c:f>
            </c:strRef>
          </c:cat>
          <c:val>
            <c:numRef>
              <c:f>'Q3 SUSPENSION AND EXPULSION'!$C$23:$H$23</c:f>
              <c:numCache/>
            </c:numRef>
          </c:val>
        </c:ser>
        <c:axId val="1316643232"/>
        <c:axId val="778107357"/>
      </c:barChart>
      <c:catAx>
        <c:axId val="131664323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78107357"/>
      </c:catAx>
      <c:valAx>
        <c:axId val="778107357"/>
        <c:scaling>
          <c:orientation val="minMax"/>
        </c:scaling>
        <c:delete val="0"/>
        <c:axPos val="b"/>
        <c:tickLblPos val="nextTo"/>
        <c:spPr>
          <a:ln>
            <a:noFill/>
          </a:ln>
        </c:spPr>
        <c:crossAx val="131664323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3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'Q3 SUSPENSION AND EXPULSION'!$C$3:$I$3</c:f>
            </c:strRef>
          </c:cat>
          <c:val>
            <c:numRef>
              <c:f>'Q3 SUSPENSION AND EXPULSION'!$C$7:$I$7</c:f>
              <c:numCache/>
            </c:numRef>
          </c:val>
        </c:ser>
        <c:ser>
          <c:idx val="1"/>
          <c:order val="1"/>
          <c:invertIfNegative val="0"/>
          <c:cat>
            <c:strRef>
              <c:f>'Q3 SUSPENSION AND EXPULSION'!$C$3:$I$3</c:f>
            </c:strRef>
          </c:cat>
          <c:val>
            <c:numRef>
              <c:f>'Q3 SUSPENSION AND EXPULSION'!$C$16:$I$16</c:f>
              <c:numCache/>
            </c:numRef>
          </c:val>
        </c:ser>
        <c:axId val="241806723"/>
        <c:axId val="1376906923"/>
      </c:barChart>
      <c:catAx>
        <c:axId val="24180672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76906923"/>
      </c:catAx>
      <c:valAx>
        <c:axId val="1376906923"/>
        <c:scaling>
          <c:orientation val="minMax"/>
        </c:scaling>
        <c:delete val="0"/>
        <c:axPos val="l"/>
        <c:tickLblPos val="nextTo"/>
        <c:spPr>
          <a:ln>
            <a:noFill/>
          </a:ln>
        </c:spPr>
        <c:crossAx val="241806723"/>
      </c:valAx>
    </c:plotArea>
    <c:legend>
      <c:legendPos val="b"/>
      <c:overlay val="0"/>
      <c:txPr>
        <a:bodyPr/>
        <a:lstStyle/>
        <a:p>
          <a:pPr lvl="0">
            <a:defRPr b="0" i="0" sz="1200">
              <a:solidFill>
                <a:srgbClr val="1A1A1A"/>
              </a:solidFill>
              <a:latin typeface="+mn-lt"/>
            </a:defRPr>
          </a:pPr>
        </a:p>
      </c:txPr>
    </c:legend>
    <c:plotVisOnly val="1"/>
  </c:chart>
</c:chartSpace>
</file>

<file path=xl/charts/chart53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EXPULSION'!$C$18:$I$18</c:f>
              <c:numCache/>
            </c:numRef>
          </c:val>
        </c:ser>
        <c:axId val="1865500762"/>
        <c:axId val="1816064116"/>
      </c:barChart>
      <c:catAx>
        <c:axId val="186550076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16064116"/>
      </c:catAx>
      <c:valAx>
        <c:axId val="181606411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65500762"/>
      </c:valAx>
    </c:plotArea>
    <c:legend>
      <c:legendPos val="b"/>
      <c:overlay val="0"/>
      <c:txPr>
        <a:bodyPr/>
        <a:lstStyle/>
        <a:p>
          <a:pPr lvl="0">
            <a:defRPr b="0" i="0" sz="1200">
              <a:solidFill>
                <a:srgbClr val="1A1A1A"/>
              </a:solidFill>
              <a:latin typeface="+mn-lt"/>
            </a:defRPr>
          </a:pPr>
        </a:p>
      </c:txPr>
    </c:legend>
    <c:plotVisOnly val="1"/>
  </c:chart>
</c:chartSpace>
</file>

<file path=xl/charts/chart53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386295827"/>
        <c:axId val="858199032"/>
      </c:barChart>
      <c:catAx>
        <c:axId val="38629582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858199032"/>
      </c:catAx>
      <c:valAx>
        <c:axId val="858199032"/>
        <c:scaling>
          <c:orientation val="minMax"/>
        </c:scaling>
        <c:delete val="0"/>
        <c:axPos val="b"/>
        <c:tickLblPos val="nextTo"/>
        <c:spPr>
          <a:ln>
            <a:noFill/>
          </a:ln>
        </c:spPr>
        <c:crossAx val="38629582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3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992523484"/>
        <c:axId val="974650401"/>
      </c:barChart>
      <c:catAx>
        <c:axId val="199252348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74650401"/>
      </c:catAx>
      <c:valAx>
        <c:axId val="97465040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92523484"/>
      </c:valAx>
    </c:plotArea>
    <c:legend>
      <c:legendPos val="b"/>
      <c:overlay val="0"/>
      <c:txPr>
        <a:bodyPr/>
        <a:lstStyle/>
        <a:p>
          <a:pPr lvl="0">
            <a:defRPr b="0" i="0" sz="1200">
              <a:solidFill>
                <a:srgbClr val="1A1A1A"/>
              </a:solidFill>
              <a:latin typeface="+mn-lt"/>
            </a:defRPr>
          </a:pPr>
        </a:p>
      </c:txPr>
    </c:legend>
    <c:plotVisOnly val="1"/>
  </c:chart>
</c:chartSpace>
</file>

<file path=xl/charts/chart53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269876324"/>
        <c:axId val="744160536"/>
      </c:barChart>
      <c:catAx>
        <c:axId val="26987632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44160536"/>
      </c:catAx>
      <c:valAx>
        <c:axId val="74416053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69876324"/>
      </c:valAx>
    </c:plotArea>
    <c:legend>
      <c:legendPos val="b"/>
      <c:overlay val="0"/>
      <c:txPr>
        <a:bodyPr/>
        <a:lstStyle/>
        <a:p>
          <a:pPr lvl="0">
            <a:defRPr b="0" i="0" sz="1200">
              <a:solidFill>
                <a:srgbClr val="1A1A1A"/>
              </a:solidFill>
              <a:latin typeface="+mn-lt"/>
            </a:defRPr>
          </a:pPr>
        </a:p>
      </c:txPr>
    </c:legend>
    <c:plotVisOnly val="1"/>
  </c:chart>
</c:chartSpace>
</file>

<file path=xl/charts/chart53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397724515"/>
        <c:axId val="221194383"/>
      </c:barChart>
      <c:catAx>
        <c:axId val="139772451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21194383"/>
      </c:catAx>
      <c:valAx>
        <c:axId val="221194383"/>
        <c:scaling>
          <c:orientation val="minMax"/>
        </c:scaling>
        <c:delete val="0"/>
        <c:axPos val="b"/>
        <c:tickLblPos val="nextTo"/>
        <c:spPr>
          <a:ln>
            <a:noFill/>
          </a:ln>
        </c:spPr>
        <c:crossAx val="139772451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3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195361299"/>
        <c:axId val="1828322049"/>
      </c:barChart>
      <c:catAx>
        <c:axId val="119536129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28322049"/>
      </c:catAx>
      <c:valAx>
        <c:axId val="1828322049"/>
        <c:scaling>
          <c:orientation val="minMax"/>
        </c:scaling>
        <c:delete val="0"/>
        <c:axPos val="b"/>
        <c:tickLblPos val="nextTo"/>
        <c:spPr>
          <a:ln>
            <a:noFill/>
          </a:ln>
        </c:spPr>
        <c:crossAx val="119536129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3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353434495"/>
        <c:axId val="8563569"/>
      </c:barChart>
      <c:catAx>
        <c:axId val="35343449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563569"/>
      </c:catAx>
      <c:valAx>
        <c:axId val="856356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53434495"/>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53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2131102550"/>
        <c:axId val="2132282596"/>
      </c:barChart>
      <c:catAx>
        <c:axId val="213110255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32282596"/>
      </c:catAx>
      <c:valAx>
        <c:axId val="213228259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131102550"/>
      </c:valAx>
    </c:plotArea>
    <c:legend>
      <c:legendPos val="b"/>
      <c:overlay val="0"/>
      <c:txPr>
        <a:bodyPr/>
        <a:lstStyle/>
        <a:p>
          <a:pPr lvl="0">
            <a:defRPr b="0" i="0" sz="1200">
              <a:solidFill>
                <a:srgbClr val="1A1A1A"/>
              </a:solidFill>
              <a:latin typeface="+mn-lt"/>
            </a:defRPr>
          </a:pPr>
        </a:p>
      </c:txPr>
    </c:legend>
    <c:plotVisOnly val="1"/>
  </c:chart>
</c:chartSpace>
</file>

<file path=xl/charts/chart54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372444197"/>
        <c:axId val="1586429869"/>
      </c:barChart>
      <c:catAx>
        <c:axId val="37244419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586429869"/>
      </c:catAx>
      <c:valAx>
        <c:axId val="1586429869"/>
        <c:scaling>
          <c:orientation val="minMax"/>
        </c:scaling>
        <c:delete val="0"/>
        <c:axPos val="b"/>
        <c:tickLblPos val="nextTo"/>
        <c:spPr>
          <a:ln>
            <a:noFill/>
          </a:ln>
        </c:spPr>
        <c:crossAx val="37244419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4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264021198"/>
        <c:axId val="434120618"/>
      </c:barChart>
      <c:catAx>
        <c:axId val="26402119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34120618"/>
      </c:catAx>
      <c:valAx>
        <c:axId val="434120618"/>
        <c:scaling>
          <c:orientation val="minMax"/>
        </c:scaling>
        <c:delete val="0"/>
        <c:axPos val="l"/>
        <c:tickLblPos val="nextTo"/>
        <c:spPr>
          <a:ln>
            <a:noFill/>
          </a:ln>
        </c:spPr>
        <c:crossAx val="264021198"/>
      </c:valAx>
    </c:plotArea>
    <c:legend>
      <c:legendPos val="b"/>
      <c:overlay val="0"/>
      <c:txPr>
        <a:bodyPr/>
        <a:lstStyle/>
        <a:p>
          <a:pPr lvl="0">
            <a:defRPr b="0" i="0" sz="1200">
              <a:solidFill>
                <a:srgbClr val="1A1A1A"/>
              </a:solidFill>
              <a:latin typeface="+mn-lt"/>
            </a:defRPr>
          </a:pPr>
        </a:p>
      </c:txPr>
    </c:legend>
    <c:plotVisOnly val="1"/>
  </c:chart>
</c:chartSpace>
</file>

<file path=xl/charts/chart54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496843152"/>
        <c:axId val="1718804067"/>
      </c:barChart>
      <c:catAx>
        <c:axId val="149684315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18804067"/>
      </c:catAx>
      <c:valAx>
        <c:axId val="171880406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96843152"/>
      </c:valAx>
    </c:plotArea>
    <c:legend>
      <c:legendPos val="b"/>
      <c:overlay val="0"/>
      <c:txPr>
        <a:bodyPr/>
        <a:lstStyle/>
        <a:p>
          <a:pPr lvl="0">
            <a:defRPr b="0" i="0" sz="1200">
              <a:solidFill>
                <a:srgbClr val="1A1A1A"/>
              </a:solidFill>
              <a:latin typeface="+mn-lt"/>
            </a:defRPr>
          </a:pPr>
        </a:p>
      </c:txPr>
    </c:legend>
    <c:plotVisOnly val="1"/>
  </c:chart>
</c:chartSpace>
</file>

<file path=xl/charts/chart54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595386888"/>
        <c:axId val="1195037472"/>
      </c:barChart>
      <c:catAx>
        <c:axId val="59538688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95037472"/>
      </c:catAx>
      <c:valAx>
        <c:axId val="1195037472"/>
        <c:scaling>
          <c:orientation val="minMax"/>
        </c:scaling>
        <c:delete val="0"/>
        <c:axPos val="b"/>
        <c:tickLblPos val="nextTo"/>
        <c:spPr>
          <a:ln>
            <a:noFill/>
          </a:ln>
        </c:spPr>
        <c:crossAx val="59538688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4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891836411"/>
        <c:axId val="153466109"/>
      </c:barChart>
      <c:catAx>
        <c:axId val="189183641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3466109"/>
      </c:catAx>
      <c:valAx>
        <c:axId val="153466109"/>
        <c:scaling>
          <c:orientation val="minMax"/>
        </c:scaling>
        <c:delete val="0"/>
        <c:axPos val="b"/>
        <c:tickLblPos val="nextTo"/>
        <c:spPr>
          <a:ln>
            <a:noFill/>
          </a:ln>
        </c:spPr>
        <c:crossAx val="189183641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4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437868624"/>
        <c:axId val="52617820"/>
      </c:barChart>
      <c:catAx>
        <c:axId val="43786862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2617820"/>
      </c:catAx>
      <c:valAx>
        <c:axId val="52617820"/>
        <c:scaling>
          <c:orientation val="minMax"/>
        </c:scaling>
        <c:delete val="0"/>
        <c:axPos val="l"/>
        <c:tickLblPos val="nextTo"/>
        <c:spPr>
          <a:ln>
            <a:noFill/>
          </a:ln>
        </c:spPr>
        <c:crossAx val="437868624"/>
      </c:valAx>
    </c:plotArea>
    <c:legend>
      <c:legendPos val="b"/>
      <c:overlay val="0"/>
      <c:txPr>
        <a:bodyPr/>
        <a:lstStyle/>
        <a:p>
          <a:pPr lvl="0">
            <a:defRPr b="0" i="0" sz="1200">
              <a:solidFill>
                <a:srgbClr val="1A1A1A"/>
              </a:solidFill>
              <a:latin typeface="+mn-lt"/>
            </a:defRPr>
          </a:pPr>
        </a:p>
      </c:txPr>
    </c:legend>
    <c:plotVisOnly val="1"/>
  </c:chart>
</c:chartSpace>
</file>

<file path=xl/charts/chart54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918907646"/>
        <c:axId val="1140224636"/>
      </c:barChart>
      <c:catAx>
        <c:axId val="191890764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40224636"/>
      </c:catAx>
      <c:valAx>
        <c:axId val="114022463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18907646"/>
      </c:valAx>
    </c:plotArea>
    <c:legend>
      <c:legendPos val="b"/>
      <c:overlay val="0"/>
      <c:txPr>
        <a:bodyPr/>
        <a:lstStyle/>
        <a:p>
          <a:pPr lvl="0">
            <a:defRPr b="0" i="0" sz="1200">
              <a:solidFill>
                <a:srgbClr val="1A1A1A"/>
              </a:solidFill>
              <a:latin typeface="+mn-lt"/>
            </a:defRPr>
          </a:pPr>
        </a:p>
      </c:txPr>
    </c:legend>
    <c:plotVisOnly val="1"/>
  </c:chart>
</c:chartSpace>
</file>

<file path=xl/charts/chart54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870886434"/>
        <c:axId val="728039518"/>
      </c:barChart>
      <c:catAx>
        <c:axId val="87088643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728039518"/>
      </c:catAx>
      <c:valAx>
        <c:axId val="728039518"/>
        <c:scaling>
          <c:orientation val="minMax"/>
        </c:scaling>
        <c:delete val="0"/>
        <c:axPos val="b"/>
        <c:tickLblPos val="nextTo"/>
        <c:spPr>
          <a:ln>
            <a:noFill/>
          </a:ln>
        </c:spPr>
        <c:crossAx val="87088643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4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612434611"/>
        <c:axId val="977497917"/>
      </c:barChart>
      <c:catAx>
        <c:axId val="161243461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77497917"/>
      </c:catAx>
      <c:valAx>
        <c:axId val="97749791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12434611"/>
      </c:valAx>
    </c:plotArea>
    <c:legend>
      <c:legendPos val="b"/>
      <c:overlay val="0"/>
      <c:txPr>
        <a:bodyPr/>
        <a:lstStyle/>
        <a:p>
          <a:pPr lvl="0">
            <a:defRPr b="0" i="0" sz="1200">
              <a:solidFill>
                <a:srgbClr val="1A1A1A"/>
              </a:solidFill>
              <a:latin typeface="+mn-lt"/>
            </a:defRPr>
          </a:pPr>
        </a:p>
      </c:txPr>
    </c:legend>
    <c:plotVisOnly val="1"/>
  </c:chart>
</c:chartSpace>
</file>

<file path=xl/charts/chart54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680515643"/>
        <c:axId val="1492931773"/>
      </c:barChart>
      <c:catAx>
        <c:axId val="168051564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492931773"/>
      </c:catAx>
      <c:valAx>
        <c:axId val="149293177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80515643"/>
      </c:valAx>
    </c:plotArea>
    <c:legend>
      <c:legendPos val="b"/>
      <c:overlay val="0"/>
      <c:txPr>
        <a:bodyPr/>
        <a:lstStyle/>
        <a:p>
          <a:pPr lvl="0">
            <a:defRPr b="0" i="0" sz="1200">
              <a:solidFill>
                <a:srgbClr val="1A1A1A"/>
              </a:solidFill>
              <a:latin typeface="+mn-lt"/>
            </a:defRPr>
          </a:pPr>
        </a:p>
      </c:txPr>
    </c:legend>
    <c:plotVisOnly val="1"/>
  </c:chart>
</c:chartSpace>
</file>

<file path=xl/charts/chart55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501518220"/>
        <c:axId val="954817366"/>
      </c:barChart>
      <c:catAx>
        <c:axId val="50151822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54817366"/>
      </c:catAx>
      <c:valAx>
        <c:axId val="954817366"/>
        <c:scaling>
          <c:orientation val="minMax"/>
        </c:scaling>
        <c:delete val="0"/>
        <c:axPos val="b"/>
        <c:tickLblPos val="nextTo"/>
        <c:spPr>
          <a:ln>
            <a:noFill/>
          </a:ln>
        </c:spPr>
        <c:crossAx val="50151822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5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882248690"/>
        <c:axId val="1446413390"/>
      </c:barChart>
      <c:catAx>
        <c:axId val="88224869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46413390"/>
      </c:catAx>
      <c:valAx>
        <c:axId val="1446413390"/>
        <c:scaling>
          <c:orientation val="minMax"/>
        </c:scaling>
        <c:delete val="0"/>
        <c:axPos val="b"/>
        <c:tickLblPos val="nextTo"/>
        <c:spPr>
          <a:ln>
            <a:noFill/>
          </a:ln>
        </c:spPr>
        <c:crossAx val="88224869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5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652039421"/>
        <c:axId val="1801481016"/>
      </c:barChart>
      <c:catAx>
        <c:axId val="165203942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01481016"/>
      </c:catAx>
      <c:valAx>
        <c:axId val="180148101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52039421"/>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55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2122485326"/>
        <c:axId val="2125051986"/>
      </c:barChart>
      <c:catAx>
        <c:axId val="212248532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25051986"/>
      </c:catAx>
      <c:valAx>
        <c:axId val="212505198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122485326"/>
      </c:valAx>
    </c:plotArea>
    <c:legend>
      <c:legendPos val="b"/>
      <c:overlay val="0"/>
      <c:txPr>
        <a:bodyPr/>
        <a:lstStyle/>
        <a:p>
          <a:pPr lvl="0">
            <a:defRPr b="0" i="0" sz="1200">
              <a:solidFill>
                <a:srgbClr val="1A1A1A"/>
              </a:solidFill>
              <a:latin typeface="+mn-lt"/>
            </a:defRPr>
          </a:pPr>
        </a:p>
      </c:txPr>
    </c:legend>
    <c:plotVisOnly val="1"/>
  </c:chart>
</c:chartSpace>
</file>

<file path=xl/charts/chart55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621842282"/>
        <c:axId val="180473968"/>
      </c:barChart>
      <c:catAx>
        <c:axId val="162184228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80473968"/>
      </c:catAx>
      <c:valAx>
        <c:axId val="180473968"/>
        <c:scaling>
          <c:orientation val="minMax"/>
        </c:scaling>
        <c:delete val="0"/>
        <c:axPos val="b"/>
        <c:tickLblPos val="nextTo"/>
        <c:spPr>
          <a:ln>
            <a:noFill/>
          </a:ln>
        </c:spPr>
        <c:crossAx val="162184228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5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338515346"/>
        <c:axId val="1801765249"/>
      </c:barChart>
      <c:catAx>
        <c:axId val="33851534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01765249"/>
      </c:catAx>
      <c:valAx>
        <c:axId val="1801765249"/>
        <c:scaling>
          <c:orientation val="minMax"/>
        </c:scaling>
        <c:delete val="0"/>
        <c:axPos val="l"/>
        <c:tickLblPos val="nextTo"/>
        <c:spPr>
          <a:ln>
            <a:noFill/>
          </a:ln>
        </c:spPr>
        <c:crossAx val="338515346"/>
      </c:valAx>
    </c:plotArea>
    <c:legend>
      <c:legendPos val="b"/>
      <c:overlay val="0"/>
      <c:txPr>
        <a:bodyPr/>
        <a:lstStyle/>
        <a:p>
          <a:pPr lvl="0">
            <a:defRPr b="0" i="0" sz="1200">
              <a:solidFill>
                <a:srgbClr val="1A1A1A"/>
              </a:solidFill>
              <a:latin typeface="+mn-lt"/>
            </a:defRPr>
          </a:pPr>
        </a:p>
      </c:txPr>
    </c:legend>
    <c:plotVisOnly val="1"/>
  </c:chart>
</c:chartSpace>
</file>

<file path=xl/charts/chart55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910993344"/>
        <c:axId val="1818141552"/>
      </c:barChart>
      <c:catAx>
        <c:axId val="91099334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18141552"/>
      </c:catAx>
      <c:valAx>
        <c:axId val="181814155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10993344"/>
      </c:valAx>
    </c:plotArea>
    <c:legend>
      <c:legendPos val="b"/>
      <c:overlay val="0"/>
      <c:txPr>
        <a:bodyPr/>
        <a:lstStyle/>
        <a:p>
          <a:pPr lvl="0">
            <a:defRPr b="0" i="0" sz="1200">
              <a:solidFill>
                <a:srgbClr val="1A1A1A"/>
              </a:solidFill>
              <a:latin typeface="+mn-lt"/>
            </a:defRPr>
          </a:pPr>
        </a:p>
      </c:txPr>
    </c:legend>
    <c:plotVisOnly val="1"/>
  </c:chart>
</c:chartSpace>
</file>

<file path=xl/charts/chart55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783545444"/>
        <c:axId val="1667325549"/>
      </c:barChart>
      <c:catAx>
        <c:axId val="178354544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67325549"/>
      </c:catAx>
      <c:valAx>
        <c:axId val="1667325549"/>
        <c:scaling>
          <c:orientation val="minMax"/>
        </c:scaling>
        <c:delete val="0"/>
        <c:axPos val="b"/>
        <c:tickLblPos val="nextTo"/>
        <c:spPr>
          <a:ln>
            <a:noFill/>
          </a:ln>
        </c:spPr>
        <c:crossAx val="178354544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5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580028393"/>
        <c:axId val="179049819"/>
      </c:barChart>
      <c:catAx>
        <c:axId val="158002839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9049819"/>
      </c:catAx>
      <c:valAx>
        <c:axId val="179049819"/>
        <c:scaling>
          <c:orientation val="minMax"/>
        </c:scaling>
        <c:delete val="0"/>
        <c:axPos val="b"/>
        <c:tickLblPos val="nextTo"/>
        <c:spPr>
          <a:ln>
            <a:noFill/>
          </a:ln>
        </c:spPr>
        <c:crossAx val="158002839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5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317583984"/>
        <c:axId val="113480880"/>
      </c:barChart>
      <c:catAx>
        <c:axId val="31758398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3480880"/>
      </c:catAx>
      <c:valAx>
        <c:axId val="113480880"/>
        <c:scaling>
          <c:orientation val="minMax"/>
        </c:scaling>
        <c:delete val="0"/>
        <c:axPos val="l"/>
        <c:tickLblPos val="nextTo"/>
        <c:spPr>
          <a:ln>
            <a:noFill/>
          </a:ln>
        </c:spPr>
        <c:crossAx val="317583984"/>
      </c:valAx>
    </c:plotArea>
    <c:legend>
      <c:legendPos val="b"/>
      <c:overlay val="0"/>
      <c:txPr>
        <a:bodyPr/>
        <a:lstStyle/>
        <a:p>
          <a:pPr lvl="0">
            <a:defRPr b="0" i="0" sz="1200">
              <a:solidFill>
                <a:srgbClr val="1A1A1A"/>
              </a:solidFill>
              <a:latin typeface="+mn-lt"/>
            </a:defRPr>
          </a:pPr>
        </a:p>
      </c:txPr>
    </c:legend>
    <c:plotVisOnly val="1"/>
  </c:chart>
</c:chartSpace>
</file>

<file path=xl/charts/chart56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202000469"/>
        <c:axId val="1654462146"/>
      </c:barChart>
      <c:catAx>
        <c:axId val="20200046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54462146"/>
      </c:catAx>
      <c:valAx>
        <c:axId val="165446214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2000469"/>
      </c:valAx>
    </c:plotArea>
    <c:legend>
      <c:legendPos val="b"/>
      <c:overlay val="0"/>
      <c:txPr>
        <a:bodyPr/>
        <a:lstStyle/>
        <a:p>
          <a:pPr lvl="0">
            <a:defRPr b="0" i="0" sz="1200">
              <a:solidFill>
                <a:srgbClr val="1A1A1A"/>
              </a:solidFill>
              <a:latin typeface="+mn-lt"/>
            </a:defRPr>
          </a:pPr>
        </a:p>
      </c:txPr>
    </c:legend>
    <c:plotVisOnly val="1"/>
  </c:chart>
</c:chartSpace>
</file>

<file path=xl/charts/chart56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2009701603"/>
        <c:axId val="1971100307"/>
      </c:barChart>
      <c:catAx>
        <c:axId val="200970160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971100307"/>
      </c:catAx>
      <c:valAx>
        <c:axId val="1971100307"/>
        <c:scaling>
          <c:orientation val="minMax"/>
        </c:scaling>
        <c:delete val="0"/>
        <c:axPos val="b"/>
        <c:tickLblPos val="nextTo"/>
        <c:spPr>
          <a:ln>
            <a:noFill/>
          </a:ln>
        </c:spPr>
        <c:crossAx val="200970160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6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022537201"/>
        <c:axId val="1423319335"/>
      </c:barChart>
      <c:catAx>
        <c:axId val="102253720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423319335"/>
      </c:catAx>
      <c:valAx>
        <c:axId val="142331933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22537201"/>
      </c:valAx>
    </c:plotArea>
    <c:legend>
      <c:legendPos val="b"/>
      <c:overlay val="0"/>
      <c:txPr>
        <a:bodyPr/>
        <a:lstStyle/>
        <a:p>
          <a:pPr lvl="0">
            <a:defRPr b="0" i="0" sz="1200">
              <a:solidFill>
                <a:srgbClr val="1A1A1A"/>
              </a:solidFill>
              <a:latin typeface="+mn-lt"/>
            </a:defRPr>
          </a:pPr>
        </a:p>
      </c:txPr>
    </c:legend>
    <c:plotVisOnly val="1"/>
  </c:chart>
</c:chartSpace>
</file>

<file path=xl/charts/chart56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390842283"/>
        <c:axId val="1091721519"/>
      </c:barChart>
      <c:catAx>
        <c:axId val="139084228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91721519"/>
      </c:catAx>
      <c:valAx>
        <c:axId val="109172151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90842283"/>
      </c:valAx>
    </c:plotArea>
    <c:legend>
      <c:legendPos val="b"/>
      <c:overlay val="0"/>
      <c:txPr>
        <a:bodyPr/>
        <a:lstStyle/>
        <a:p>
          <a:pPr lvl="0">
            <a:defRPr b="0" i="0" sz="1200">
              <a:solidFill>
                <a:srgbClr val="1A1A1A"/>
              </a:solidFill>
              <a:latin typeface="+mn-lt"/>
            </a:defRPr>
          </a:pPr>
        </a:p>
      </c:txPr>
    </c:legend>
    <c:plotVisOnly val="1"/>
  </c:chart>
</c:chartSpace>
</file>

<file path=xl/charts/chart56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97522860"/>
        <c:axId val="529546838"/>
      </c:barChart>
      <c:catAx>
        <c:axId val="19752286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29546838"/>
      </c:catAx>
      <c:valAx>
        <c:axId val="529546838"/>
        <c:scaling>
          <c:orientation val="minMax"/>
        </c:scaling>
        <c:delete val="0"/>
        <c:axPos val="b"/>
        <c:tickLblPos val="nextTo"/>
        <c:spPr>
          <a:ln>
            <a:noFill/>
          </a:ln>
        </c:spPr>
        <c:crossAx val="19752286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6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794570946"/>
        <c:axId val="802208288"/>
      </c:barChart>
      <c:catAx>
        <c:axId val="179457094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02208288"/>
      </c:catAx>
      <c:valAx>
        <c:axId val="802208288"/>
        <c:scaling>
          <c:orientation val="minMax"/>
        </c:scaling>
        <c:delete val="0"/>
        <c:axPos val="b"/>
        <c:tickLblPos val="nextTo"/>
        <c:spPr>
          <a:ln>
            <a:noFill/>
          </a:ln>
        </c:spPr>
        <c:crossAx val="179457094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6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299220964"/>
        <c:axId val="1895557755"/>
      </c:barChart>
      <c:catAx>
        <c:axId val="129922096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95557755"/>
      </c:catAx>
      <c:valAx>
        <c:axId val="189555775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99220964"/>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56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085774156"/>
        <c:axId val="1233789432"/>
      </c:barChart>
      <c:catAx>
        <c:axId val="108577415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33789432"/>
      </c:catAx>
      <c:valAx>
        <c:axId val="123378943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85774156"/>
      </c:valAx>
    </c:plotArea>
    <c:legend>
      <c:legendPos val="b"/>
      <c:overlay val="0"/>
      <c:txPr>
        <a:bodyPr/>
        <a:lstStyle/>
        <a:p>
          <a:pPr lvl="0">
            <a:defRPr b="0" i="0" sz="1200">
              <a:solidFill>
                <a:srgbClr val="1A1A1A"/>
              </a:solidFill>
              <a:latin typeface="+mn-lt"/>
            </a:defRPr>
          </a:pPr>
        </a:p>
      </c:txPr>
    </c:legend>
    <c:plotVisOnly val="1"/>
  </c:chart>
</c:chartSpace>
</file>

<file path=xl/charts/chart56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'ANNUAL SUSPENSION &amp; EXPULSION '!$M$3:$V$3</c:f>
            </c:strRef>
          </c:cat>
          <c:val>
            <c:numRef>
              <c:f>'ANNUAL SUSPENSION &amp; EXPULSION '!$M$12:$V$12</c:f>
              <c:numCache/>
            </c:numRef>
          </c:val>
        </c:ser>
        <c:ser>
          <c:idx val="1"/>
          <c:order val="1"/>
          <c:invertIfNegative val="0"/>
          <c:cat>
            <c:strRef>
              <c:f>'ANNUAL SUSPENSION &amp; EXPULSION '!$M$3:$V$3</c:f>
            </c:strRef>
          </c:cat>
          <c:val>
            <c:numRef>
              <c:f>'ANNUAL SUSPENSION &amp; EXPULSION '!$M$19:$V$19</c:f>
              <c:numCache/>
            </c:numRef>
          </c:val>
        </c:ser>
        <c:axId val="1240606679"/>
        <c:axId val="1560845666"/>
      </c:barChart>
      <c:catAx>
        <c:axId val="124060667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560845666"/>
      </c:catAx>
      <c:valAx>
        <c:axId val="1560845666"/>
        <c:scaling>
          <c:orientation val="minMax"/>
        </c:scaling>
        <c:delete val="0"/>
        <c:axPos val="b"/>
        <c:tickLblPos val="nextTo"/>
        <c:spPr>
          <a:ln>
            <a:noFill/>
          </a:ln>
        </c:spPr>
        <c:crossAx val="124060667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6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'ANNUAL SUSPENSION &amp; EXPULSION '!$M$3:$V$3</c:f>
            </c:strRef>
          </c:cat>
          <c:val>
            <c:numRef>
              <c:f>'ANNUAL SUSPENSION &amp; EXPULSION '!$M$7:$V$7</c:f>
              <c:numCache/>
            </c:numRef>
          </c:val>
        </c:ser>
        <c:ser>
          <c:idx val="1"/>
          <c:order val="1"/>
          <c:invertIfNegative val="0"/>
          <c:cat>
            <c:strRef>
              <c:f>'ANNUAL SUSPENSION &amp; EXPULSION '!$M$3:$V$3</c:f>
            </c:strRef>
          </c:cat>
          <c:val>
            <c:numRef>
              <c:f>'ANNUAL SUSPENSION &amp; EXPULSION '!$M$14:$V$14</c:f>
              <c:numCache/>
            </c:numRef>
          </c:val>
        </c:ser>
        <c:axId val="2121357011"/>
        <c:axId val="1142763258"/>
      </c:barChart>
      <c:catAx>
        <c:axId val="212135701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142763258"/>
      </c:catAx>
      <c:valAx>
        <c:axId val="1142763258"/>
        <c:scaling>
          <c:orientation val="minMax"/>
        </c:scaling>
        <c:delete val="0"/>
        <c:axPos val="l"/>
        <c:tickLblPos val="nextTo"/>
        <c:spPr>
          <a:ln>
            <a:noFill/>
          </a:ln>
        </c:spPr>
        <c:crossAx val="2121357011"/>
      </c:valAx>
    </c:plotArea>
    <c:legend>
      <c:legendPos val="b"/>
      <c:overlay val="0"/>
      <c:txPr>
        <a:bodyPr/>
        <a:lstStyle/>
        <a:p>
          <a:pPr lvl="0">
            <a:defRPr b="0" i="0" sz="1200">
              <a:solidFill>
                <a:srgbClr val="1A1A1A"/>
              </a:solidFill>
              <a:latin typeface="+mn-lt"/>
            </a:defRPr>
          </a:pPr>
        </a:p>
      </c:txPr>
    </c:legend>
    <c:plotVisOnly val="1"/>
  </c:chart>
</c:chartSpace>
</file>

<file path=xl/charts/chart57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'!$M$3:$V$3</c:f>
            </c:strRef>
          </c:cat>
          <c:val>
            <c:numRef>
              <c:f>'ANNUAL SUSPENSION &amp; EXPULSION '!$M$9:$V$9</c:f>
              <c:numCache/>
            </c:numRef>
          </c:val>
        </c:ser>
        <c:ser>
          <c:idx val="1"/>
          <c:order val="1"/>
          <c:tx>
            <c:v>Expulsions</c:v>
          </c:tx>
          <c:spPr>
            <a:solidFill>
              <a:schemeClr val="accent2"/>
            </a:solidFill>
            <a:ln cmpd="sng">
              <a:noFill/>
            </a:ln>
          </c:spPr>
          <c:invertIfNegative val="0"/>
          <c:cat>
            <c:strRef>
              <c:f>'ANNUAL SUSPENSION &amp; EXPULSION '!$M$3:$V$3</c:f>
            </c:strRef>
          </c:cat>
          <c:val>
            <c:numRef>
              <c:f>'ANNUAL SUSPENSION &amp; EXPULSION '!$M$16:$V$16</c:f>
              <c:numCache/>
            </c:numRef>
          </c:val>
        </c:ser>
        <c:axId val="968437810"/>
        <c:axId val="1090012412"/>
      </c:barChart>
      <c:catAx>
        <c:axId val="96843781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90012412"/>
      </c:catAx>
      <c:valAx>
        <c:axId val="109001241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68437810"/>
      </c:valAx>
    </c:plotArea>
    <c:legend>
      <c:legendPos val="b"/>
      <c:overlay val="0"/>
      <c:txPr>
        <a:bodyPr/>
        <a:lstStyle/>
        <a:p>
          <a:pPr lvl="0">
            <a:defRPr b="0" i="0" sz="1200">
              <a:solidFill>
                <a:srgbClr val="1A1A1A"/>
              </a:solidFill>
              <a:latin typeface="+mn-lt"/>
            </a:defRPr>
          </a:pPr>
        </a:p>
      </c:txPr>
    </c:legend>
    <c:plotVisOnly val="1"/>
  </c:chart>
</c:chartSpace>
</file>

<file path=xl/charts/chart57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'ANNUAL SUSPENSION &amp; EXPULSION '!$C$3:$I$3</c:f>
            </c:strRef>
          </c:cat>
          <c:val>
            <c:numRef>
              <c:f>'ANNUAL SUSPENSION &amp; EXPULSION '!$C$12:$I$12</c:f>
              <c:numCache/>
            </c:numRef>
          </c:val>
        </c:ser>
        <c:ser>
          <c:idx val="1"/>
          <c:order val="1"/>
          <c:invertIfNegative val="0"/>
          <c:cat>
            <c:strRef>
              <c:f>'ANNUAL SUSPENSION &amp; EXPULSION '!$C$3:$I$3</c:f>
            </c:strRef>
          </c:cat>
          <c:val>
            <c:numRef>
              <c:f>'ANNUAL SUSPENSION &amp; EXPULSION '!$C$21:$I$21</c:f>
              <c:numCache/>
            </c:numRef>
          </c:val>
        </c:ser>
        <c:axId val="1522927272"/>
        <c:axId val="1556710722"/>
      </c:barChart>
      <c:catAx>
        <c:axId val="152292727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56710722"/>
      </c:catAx>
      <c:valAx>
        <c:axId val="1556710722"/>
        <c:scaling>
          <c:orientation val="minMax"/>
        </c:scaling>
        <c:delete val="0"/>
        <c:axPos val="b"/>
        <c:tickLblPos val="nextTo"/>
        <c:spPr>
          <a:ln>
            <a:noFill/>
          </a:ln>
        </c:spPr>
        <c:crossAx val="152292727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7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'ANNUAL SUSPENSION &amp; EXPULSION '!$C$3:$I$3</c:f>
            </c:strRef>
          </c:cat>
          <c:val>
            <c:numRef>
              <c:f>'ANNUAL SUSPENSION &amp; EXPULSION '!$C$14:$H$14</c:f>
              <c:numCache/>
            </c:numRef>
          </c:val>
        </c:ser>
        <c:ser>
          <c:idx val="1"/>
          <c:order val="1"/>
          <c:invertIfNegative val="0"/>
          <c:cat>
            <c:strRef>
              <c:f>'ANNUAL SUSPENSION &amp; EXPULSION '!$C$3:$I$3</c:f>
            </c:strRef>
          </c:cat>
          <c:val>
            <c:numRef>
              <c:f>'ANNUAL SUSPENSION &amp; EXPULSION '!$C$23:$H$23</c:f>
              <c:numCache/>
            </c:numRef>
          </c:val>
        </c:ser>
        <c:axId val="1794314205"/>
        <c:axId val="784355503"/>
      </c:barChart>
      <c:catAx>
        <c:axId val="179431420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84355503"/>
      </c:catAx>
      <c:valAx>
        <c:axId val="784355503"/>
        <c:scaling>
          <c:orientation val="minMax"/>
        </c:scaling>
        <c:delete val="0"/>
        <c:axPos val="b"/>
        <c:tickLblPos val="nextTo"/>
        <c:spPr>
          <a:ln>
            <a:noFill/>
          </a:ln>
        </c:spPr>
        <c:crossAx val="179431420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7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'ANNUAL SUSPENSION &amp; EXPULSION '!$C$3:$I$3</c:f>
            </c:strRef>
          </c:cat>
          <c:val>
            <c:numRef>
              <c:f>'ANNUAL SUSPENSION &amp; EXPULSION '!$C$7:$I$7</c:f>
              <c:numCache/>
            </c:numRef>
          </c:val>
        </c:ser>
        <c:ser>
          <c:idx val="1"/>
          <c:order val="1"/>
          <c:invertIfNegative val="0"/>
          <c:cat>
            <c:strRef>
              <c:f>'ANNUAL SUSPENSION &amp; EXPULSION '!$C$3:$I$3</c:f>
            </c:strRef>
          </c:cat>
          <c:val>
            <c:numRef>
              <c:f>'ANNUAL SUSPENSION &amp; EXPULSION '!$C$16:$I$16</c:f>
              <c:numCache/>
            </c:numRef>
          </c:val>
        </c:ser>
        <c:axId val="2012839764"/>
        <c:axId val="2075899783"/>
      </c:barChart>
      <c:catAx>
        <c:axId val="201283976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75899783"/>
      </c:catAx>
      <c:valAx>
        <c:axId val="2075899783"/>
        <c:scaling>
          <c:orientation val="minMax"/>
        </c:scaling>
        <c:delete val="0"/>
        <c:axPos val="l"/>
        <c:tickLblPos val="nextTo"/>
        <c:spPr>
          <a:ln>
            <a:noFill/>
          </a:ln>
        </c:spPr>
        <c:crossAx val="2012839764"/>
      </c:valAx>
    </c:plotArea>
    <c:legend>
      <c:legendPos val="b"/>
      <c:overlay val="0"/>
      <c:txPr>
        <a:bodyPr/>
        <a:lstStyle/>
        <a:p>
          <a:pPr lvl="0">
            <a:defRPr b="0" i="0" sz="1200">
              <a:solidFill>
                <a:srgbClr val="1A1A1A"/>
              </a:solidFill>
              <a:latin typeface="+mn-lt"/>
            </a:defRPr>
          </a:pPr>
        </a:p>
      </c:txPr>
    </c:legend>
    <c:plotVisOnly val="1"/>
  </c:chart>
</c:chartSpace>
</file>

<file path=xl/charts/chart57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'!$C$3:$I$3</c:f>
            </c:strRef>
          </c:cat>
          <c:val>
            <c:numRef>
              <c:f>'ANNUAL SUSPENSION &amp;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'!$C$3:$I$3</c:f>
            </c:strRef>
          </c:cat>
          <c:val>
            <c:numRef>
              <c:f>'ANNUAL SUSPENSION &amp; EXPULSION '!$C$18:$I$18</c:f>
              <c:numCache/>
            </c:numRef>
          </c:val>
        </c:ser>
        <c:axId val="279100459"/>
        <c:axId val="1981515704"/>
      </c:barChart>
      <c:catAx>
        <c:axId val="27910045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81515704"/>
      </c:catAx>
      <c:valAx>
        <c:axId val="198151570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79100459"/>
      </c:valAx>
    </c:plotArea>
    <c:legend>
      <c:legendPos val="b"/>
      <c:overlay val="0"/>
      <c:txPr>
        <a:bodyPr/>
        <a:lstStyle/>
        <a:p>
          <a:pPr lvl="0">
            <a:defRPr b="0" i="0" sz="1200">
              <a:solidFill>
                <a:srgbClr val="1A1A1A"/>
              </a:solidFill>
              <a:latin typeface="+mn-lt"/>
            </a:defRPr>
          </a:pPr>
        </a:p>
      </c:txPr>
    </c:legend>
    <c:plotVisOnly val="1"/>
  </c:chart>
</c:chartSpace>
</file>

<file path=xl/charts/chart57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515522518"/>
        <c:axId val="1167240322"/>
      </c:barChart>
      <c:catAx>
        <c:axId val="51552251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167240322"/>
      </c:catAx>
      <c:valAx>
        <c:axId val="1167240322"/>
        <c:scaling>
          <c:orientation val="minMax"/>
        </c:scaling>
        <c:delete val="0"/>
        <c:axPos val="b"/>
        <c:tickLblPos val="nextTo"/>
        <c:spPr>
          <a:ln>
            <a:noFill/>
          </a:ln>
        </c:spPr>
        <c:crossAx val="51552251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7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600249696"/>
        <c:axId val="769192917"/>
      </c:barChart>
      <c:catAx>
        <c:axId val="60024969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69192917"/>
      </c:catAx>
      <c:valAx>
        <c:axId val="76919291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00249696"/>
      </c:valAx>
    </c:plotArea>
    <c:legend>
      <c:legendPos val="b"/>
      <c:overlay val="0"/>
      <c:txPr>
        <a:bodyPr/>
        <a:lstStyle/>
        <a:p>
          <a:pPr lvl="0">
            <a:defRPr b="0" i="0" sz="1200">
              <a:solidFill>
                <a:srgbClr val="1A1A1A"/>
              </a:solidFill>
              <a:latin typeface="+mn-lt"/>
            </a:defRPr>
          </a:pPr>
        </a:p>
      </c:txPr>
    </c:legend>
    <c:plotVisOnly val="1"/>
  </c:chart>
</c:chartSpace>
</file>

<file path=xl/charts/chart57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70065506"/>
        <c:axId val="355081494"/>
      </c:barChart>
      <c:catAx>
        <c:axId val="17006550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55081494"/>
      </c:catAx>
      <c:valAx>
        <c:axId val="35508149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0065506"/>
      </c:valAx>
    </c:plotArea>
    <c:legend>
      <c:legendPos val="b"/>
      <c:overlay val="0"/>
      <c:txPr>
        <a:bodyPr/>
        <a:lstStyle/>
        <a:p>
          <a:pPr lvl="0">
            <a:defRPr b="0" i="0" sz="1200">
              <a:solidFill>
                <a:srgbClr val="1A1A1A"/>
              </a:solidFill>
              <a:latin typeface="+mn-lt"/>
            </a:defRPr>
          </a:pPr>
        </a:p>
      </c:txPr>
    </c:legend>
    <c:plotVisOnly val="1"/>
  </c:chart>
</c:chartSpace>
</file>

<file path=xl/charts/chart57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538922176"/>
        <c:axId val="1350335155"/>
      </c:barChart>
      <c:catAx>
        <c:axId val="53892217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50335155"/>
      </c:catAx>
      <c:valAx>
        <c:axId val="1350335155"/>
        <c:scaling>
          <c:orientation val="minMax"/>
        </c:scaling>
        <c:delete val="0"/>
        <c:axPos val="b"/>
        <c:tickLblPos val="nextTo"/>
        <c:spPr>
          <a:ln>
            <a:noFill/>
          </a:ln>
        </c:spPr>
        <c:crossAx val="53892217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7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775704832"/>
        <c:axId val="235154750"/>
      </c:barChart>
      <c:catAx>
        <c:axId val="177570483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35154750"/>
      </c:catAx>
      <c:valAx>
        <c:axId val="235154750"/>
        <c:scaling>
          <c:orientation val="minMax"/>
        </c:scaling>
        <c:delete val="0"/>
        <c:axPos val="b"/>
        <c:tickLblPos val="nextTo"/>
        <c:spPr>
          <a:ln>
            <a:noFill/>
          </a:ln>
        </c:spPr>
        <c:crossAx val="177570483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8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2036118753"/>
        <c:axId val="1654437492"/>
      </c:barChart>
      <c:catAx>
        <c:axId val="203611875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54437492"/>
      </c:catAx>
      <c:valAx>
        <c:axId val="165443749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36118753"/>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58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430219421"/>
        <c:axId val="1639520004"/>
      </c:barChart>
      <c:catAx>
        <c:axId val="143021942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39520004"/>
      </c:catAx>
      <c:valAx>
        <c:axId val="163952000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30219421"/>
      </c:valAx>
    </c:plotArea>
    <c:legend>
      <c:legendPos val="b"/>
      <c:overlay val="0"/>
      <c:txPr>
        <a:bodyPr/>
        <a:lstStyle/>
        <a:p>
          <a:pPr lvl="0">
            <a:defRPr b="0" i="0" sz="1200">
              <a:solidFill>
                <a:srgbClr val="1A1A1A"/>
              </a:solidFill>
              <a:latin typeface="+mn-lt"/>
            </a:defRPr>
          </a:pPr>
        </a:p>
      </c:txPr>
    </c:legend>
    <c:plotVisOnly val="1"/>
  </c:chart>
</c:chartSpace>
</file>

<file path=xl/charts/chart58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63427737"/>
        <c:axId val="723289889"/>
      </c:barChart>
      <c:catAx>
        <c:axId val="6342773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723289889"/>
      </c:catAx>
      <c:valAx>
        <c:axId val="723289889"/>
        <c:scaling>
          <c:orientation val="minMax"/>
        </c:scaling>
        <c:delete val="0"/>
        <c:axPos val="b"/>
        <c:tickLblPos val="nextTo"/>
        <c:spPr>
          <a:ln>
            <a:noFill/>
          </a:ln>
        </c:spPr>
        <c:crossAx val="6342773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8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2099411134"/>
        <c:axId val="496473980"/>
      </c:barChart>
      <c:catAx>
        <c:axId val="209941113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96473980"/>
      </c:catAx>
      <c:valAx>
        <c:axId val="496473980"/>
        <c:scaling>
          <c:orientation val="minMax"/>
        </c:scaling>
        <c:delete val="0"/>
        <c:axPos val="l"/>
        <c:tickLblPos val="nextTo"/>
        <c:spPr>
          <a:ln>
            <a:noFill/>
          </a:ln>
        </c:spPr>
        <c:crossAx val="2099411134"/>
      </c:valAx>
    </c:plotArea>
    <c:legend>
      <c:legendPos val="b"/>
      <c:overlay val="0"/>
      <c:txPr>
        <a:bodyPr/>
        <a:lstStyle/>
        <a:p>
          <a:pPr lvl="0">
            <a:defRPr b="0" i="0" sz="1200">
              <a:solidFill>
                <a:srgbClr val="1A1A1A"/>
              </a:solidFill>
              <a:latin typeface="+mn-lt"/>
            </a:defRPr>
          </a:pPr>
        </a:p>
      </c:txPr>
    </c:legend>
    <c:plotVisOnly val="1"/>
  </c:chart>
</c:chartSpace>
</file>

<file path=xl/charts/chart58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807264049"/>
        <c:axId val="1212272360"/>
      </c:barChart>
      <c:catAx>
        <c:axId val="180726404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12272360"/>
      </c:catAx>
      <c:valAx>
        <c:axId val="121227236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07264049"/>
      </c:valAx>
    </c:plotArea>
    <c:legend>
      <c:legendPos val="b"/>
      <c:overlay val="0"/>
      <c:txPr>
        <a:bodyPr/>
        <a:lstStyle/>
        <a:p>
          <a:pPr lvl="0">
            <a:defRPr b="0" i="0" sz="1200">
              <a:solidFill>
                <a:srgbClr val="1A1A1A"/>
              </a:solidFill>
              <a:latin typeface="+mn-lt"/>
            </a:defRPr>
          </a:pPr>
        </a:p>
      </c:txPr>
    </c:legend>
    <c:plotVisOnly val="1"/>
  </c:chart>
</c:chartSpace>
</file>

<file path=xl/charts/chart58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966269319"/>
        <c:axId val="585112176"/>
      </c:barChart>
      <c:catAx>
        <c:axId val="196626931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85112176"/>
      </c:catAx>
      <c:valAx>
        <c:axId val="585112176"/>
        <c:scaling>
          <c:orientation val="minMax"/>
        </c:scaling>
        <c:delete val="0"/>
        <c:axPos val="b"/>
        <c:tickLblPos val="nextTo"/>
        <c:spPr>
          <a:ln>
            <a:noFill/>
          </a:ln>
        </c:spPr>
        <c:crossAx val="196626931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8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714685520"/>
        <c:axId val="325133276"/>
      </c:barChart>
      <c:catAx>
        <c:axId val="71468552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25133276"/>
      </c:catAx>
      <c:valAx>
        <c:axId val="325133276"/>
        <c:scaling>
          <c:orientation val="minMax"/>
        </c:scaling>
        <c:delete val="0"/>
        <c:axPos val="b"/>
        <c:tickLblPos val="nextTo"/>
        <c:spPr>
          <a:ln>
            <a:noFill/>
          </a:ln>
        </c:spPr>
        <c:crossAx val="71468552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8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19475973"/>
        <c:axId val="1383429788"/>
      </c:barChart>
      <c:catAx>
        <c:axId val="11947597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83429788"/>
      </c:catAx>
      <c:valAx>
        <c:axId val="1383429788"/>
        <c:scaling>
          <c:orientation val="minMax"/>
        </c:scaling>
        <c:delete val="0"/>
        <c:axPos val="l"/>
        <c:tickLblPos val="nextTo"/>
        <c:spPr>
          <a:ln>
            <a:noFill/>
          </a:ln>
        </c:spPr>
        <c:crossAx val="119475973"/>
      </c:valAx>
    </c:plotArea>
    <c:legend>
      <c:legendPos val="b"/>
      <c:overlay val="0"/>
      <c:txPr>
        <a:bodyPr/>
        <a:lstStyle/>
        <a:p>
          <a:pPr lvl="0">
            <a:defRPr b="0" i="0" sz="1200">
              <a:solidFill>
                <a:srgbClr val="1A1A1A"/>
              </a:solidFill>
              <a:latin typeface="+mn-lt"/>
            </a:defRPr>
          </a:pPr>
        </a:p>
      </c:txPr>
    </c:legend>
    <c:plotVisOnly val="1"/>
  </c:chart>
</c:chartSpace>
</file>

<file path=xl/charts/chart58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903349215"/>
        <c:axId val="260635842"/>
      </c:barChart>
      <c:catAx>
        <c:axId val="190334921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60635842"/>
      </c:catAx>
      <c:valAx>
        <c:axId val="26063584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03349215"/>
      </c:valAx>
    </c:plotArea>
    <c:legend>
      <c:legendPos val="b"/>
      <c:overlay val="0"/>
      <c:txPr>
        <a:bodyPr/>
        <a:lstStyle/>
        <a:p>
          <a:pPr lvl="0">
            <a:defRPr b="0" i="0" sz="1200">
              <a:solidFill>
                <a:srgbClr val="1A1A1A"/>
              </a:solidFill>
              <a:latin typeface="+mn-lt"/>
            </a:defRPr>
          </a:pPr>
        </a:p>
      </c:txPr>
    </c:legend>
    <c:plotVisOnly val="1"/>
  </c:chart>
</c:chartSpace>
</file>

<file path=xl/charts/chart58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410110585"/>
        <c:axId val="2094025903"/>
      </c:barChart>
      <c:catAx>
        <c:axId val="141011058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094025903"/>
      </c:catAx>
      <c:valAx>
        <c:axId val="2094025903"/>
        <c:scaling>
          <c:orientation val="minMax"/>
        </c:scaling>
        <c:delete val="0"/>
        <c:axPos val="b"/>
        <c:tickLblPos val="nextTo"/>
        <c:spPr>
          <a:ln>
            <a:noFill/>
          </a:ln>
        </c:spPr>
        <c:crossAx val="141011058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9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220657049"/>
        <c:axId val="1028946649"/>
      </c:barChart>
      <c:catAx>
        <c:axId val="22065704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28946649"/>
      </c:catAx>
      <c:valAx>
        <c:axId val="102894664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20657049"/>
      </c:valAx>
    </c:plotArea>
    <c:legend>
      <c:legendPos val="b"/>
      <c:overlay val="0"/>
      <c:txPr>
        <a:bodyPr/>
        <a:lstStyle/>
        <a:p>
          <a:pPr lvl="0">
            <a:defRPr b="0" i="0" sz="1200">
              <a:solidFill>
                <a:srgbClr val="1A1A1A"/>
              </a:solidFill>
              <a:latin typeface="+mn-lt"/>
            </a:defRPr>
          </a:pPr>
        </a:p>
      </c:txPr>
    </c:legend>
    <c:plotVisOnly val="1"/>
  </c:chart>
</c:chartSpace>
</file>

<file path=xl/charts/chart59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644961609"/>
        <c:axId val="877833067"/>
      </c:barChart>
      <c:catAx>
        <c:axId val="64496160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877833067"/>
      </c:catAx>
      <c:valAx>
        <c:axId val="87783306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44961609"/>
      </c:valAx>
    </c:plotArea>
    <c:legend>
      <c:legendPos val="b"/>
      <c:overlay val="0"/>
      <c:txPr>
        <a:bodyPr/>
        <a:lstStyle/>
        <a:p>
          <a:pPr lvl="0">
            <a:defRPr b="0" i="0" sz="1200">
              <a:solidFill>
                <a:srgbClr val="1A1A1A"/>
              </a:solidFill>
              <a:latin typeface="+mn-lt"/>
            </a:defRPr>
          </a:pPr>
        </a:p>
      </c:txPr>
    </c:legend>
    <c:plotVisOnly val="1"/>
  </c:chart>
</c:chartSpace>
</file>

<file path=xl/charts/chart59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410217710"/>
        <c:axId val="37650085"/>
      </c:barChart>
      <c:catAx>
        <c:axId val="41021771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7650085"/>
      </c:catAx>
      <c:valAx>
        <c:axId val="37650085"/>
        <c:scaling>
          <c:orientation val="minMax"/>
        </c:scaling>
        <c:delete val="0"/>
        <c:axPos val="b"/>
        <c:tickLblPos val="nextTo"/>
        <c:spPr>
          <a:ln>
            <a:noFill/>
          </a:ln>
        </c:spPr>
        <c:crossAx val="41021771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9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470220096"/>
        <c:axId val="798501437"/>
      </c:barChart>
      <c:catAx>
        <c:axId val="147022009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98501437"/>
      </c:catAx>
      <c:valAx>
        <c:axId val="798501437"/>
        <c:scaling>
          <c:orientation val="minMax"/>
        </c:scaling>
        <c:delete val="0"/>
        <c:axPos val="b"/>
        <c:tickLblPos val="nextTo"/>
        <c:spPr>
          <a:ln>
            <a:noFill/>
          </a:ln>
        </c:spPr>
        <c:crossAx val="147022009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9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324593197"/>
        <c:axId val="1607449838"/>
      </c:barChart>
      <c:catAx>
        <c:axId val="132459319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07449838"/>
      </c:catAx>
      <c:valAx>
        <c:axId val="160744983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24593197"/>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59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867077692"/>
        <c:axId val="255373311"/>
      </c:barChart>
      <c:catAx>
        <c:axId val="86707769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55373311"/>
      </c:catAx>
      <c:valAx>
        <c:axId val="25537331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67077692"/>
      </c:valAx>
    </c:plotArea>
    <c:legend>
      <c:legendPos val="b"/>
      <c:overlay val="0"/>
      <c:txPr>
        <a:bodyPr/>
        <a:lstStyle/>
        <a:p>
          <a:pPr lvl="0">
            <a:defRPr b="0" i="0" sz="1200">
              <a:solidFill>
                <a:srgbClr val="1A1A1A"/>
              </a:solidFill>
              <a:latin typeface="+mn-lt"/>
            </a:defRPr>
          </a:pPr>
        </a:p>
      </c:txPr>
    </c:legend>
    <c:plotVisOnly val="1"/>
  </c:chart>
</c:chartSpace>
</file>

<file path=xl/charts/chart59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842960205"/>
        <c:axId val="173800745"/>
      </c:barChart>
      <c:catAx>
        <c:axId val="84296020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73800745"/>
      </c:catAx>
      <c:valAx>
        <c:axId val="173800745"/>
        <c:scaling>
          <c:orientation val="minMax"/>
        </c:scaling>
        <c:delete val="0"/>
        <c:axPos val="b"/>
        <c:tickLblPos val="nextTo"/>
        <c:spPr>
          <a:ln>
            <a:noFill/>
          </a:ln>
        </c:spPr>
        <c:crossAx val="84296020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9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607355466"/>
        <c:axId val="1532537112"/>
      </c:barChart>
      <c:catAx>
        <c:axId val="160735546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32537112"/>
      </c:catAx>
      <c:valAx>
        <c:axId val="1532537112"/>
        <c:scaling>
          <c:orientation val="minMax"/>
        </c:scaling>
        <c:delete val="0"/>
        <c:axPos val="l"/>
        <c:tickLblPos val="nextTo"/>
        <c:spPr>
          <a:ln>
            <a:noFill/>
          </a:ln>
        </c:spPr>
        <c:crossAx val="1607355466"/>
      </c:valAx>
    </c:plotArea>
    <c:legend>
      <c:legendPos val="b"/>
      <c:overlay val="0"/>
      <c:txPr>
        <a:bodyPr/>
        <a:lstStyle/>
        <a:p>
          <a:pPr lvl="0">
            <a:defRPr b="0" i="0" sz="1200">
              <a:solidFill>
                <a:srgbClr val="1A1A1A"/>
              </a:solidFill>
              <a:latin typeface="+mn-lt"/>
            </a:defRPr>
          </a:pPr>
        </a:p>
      </c:txPr>
    </c:legend>
    <c:plotVisOnly val="1"/>
  </c:chart>
</c:chartSpace>
</file>

<file path=xl/charts/chart59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571074344"/>
        <c:axId val="423259198"/>
      </c:barChart>
      <c:catAx>
        <c:axId val="57107434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23259198"/>
      </c:catAx>
      <c:valAx>
        <c:axId val="42325919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71074344"/>
      </c:valAx>
    </c:plotArea>
    <c:legend>
      <c:legendPos val="b"/>
      <c:overlay val="0"/>
      <c:txPr>
        <a:bodyPr/>
        <a:lstStyle/>
        <a:p>
          <a:pPr lvl="0">
            <a:defRPr b="0" i="0" sz="1200">
              <a:solidFill>
                <a:srgbClr val="1A1A1A"/>
              </a:solidFill>
              <a:latin typeface="+mn-lt"/>
            </a:defRPr>
          </a:pPr>
        </a:p>
      </c:txPr>
    </c:legend>
    <c:plotVisOnly val="1"/>
  </c:chart>
</c:chartSpace>
</file>

<file path=xl/charts/chart59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878720729"/>
        <c:axId val="1593073297"/>
      </c:barChart>
      <c:catAx>
        <c:axId val="87872072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93073297"/>
      </c:catAx>
      <c:valAx>
        <c:axId val="1593073297"/>
        <c:scaling>
          <c:orientation val="minMax"/>
        </c:scaling>
        <c:delete val="0"/>
        <c:axPos val="b"/>
        <c:tickLblPos val="nextTo"/>
        <c:spPr>
          <a:ln>
            <a:noFill/>
          </a:ln>
        </c:spPr>
        <c:crossAx val="87872072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0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669679943"/>
        <c:axId val="1858425261"/>
      </c:barChart>
      <c:catAx>
        <c:axId val="166967994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58425261"/>
      </c:catAx>
      <c:valAx>
        <c:axId val="1858425261"/>
        <c:scaling>
          <c:orientation val="minMax"/>
        </c:scaling>
        <c:delete val="0"/>
        <c:axPos val="b"/>
        <c:tickLblPos val="nextTo"/>
        <c:spPr>
          <a:ln>
            <a:noFill/>
          </a:ln>
        </c:spPr>
        <c:crossAx val="166967994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0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439614257"/>
        <c:axId val="532118437"/>
      </c:barChart>
      <c:catAx>
        <c:axId val="143961425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32118437"/>
      </c:catAx>
      <c:valAx>
        <c:axId val="532118437"/>
        <c:scaling>
          <c:orientation val="minMax"/>
        </c:scaling>
        <c:delete val="0"/>
        <c:axPos val="l"/>
        <c:tickLblPos val="nextTo"/>
        <c:spPr>
          <a:ln>
            <a:noFill/>
          </a:ln>
        </c:spPr>
        <c:crossAx val="1439614257"/>
      </c:valAx>
    </c:plotArea>
    <c:legend>
      <c:legendPos val="b"/>
      <c:overlay val="0"/>
      <c:txPr>
        <a:bodyPr/>
        <a:lstStyle/>
        <a:p>
          <a:pPr lvl="0">
            <a:defRPr b="0" i="0" sz="1200">
              <a:solidFill>
                <a:srgbClr val="1A1A1A"/>
              </a:solidFill>
              <a:latin typeface="+mn-lt"/>
            </a:defRPr>
          </a:pPr>
        </a:p>
      </c:txPr>
    </c:legend>
    <c:plotVisOnly val="1"/>
  </c:chart>
</c:chartSpace>
</file>

<file path=xl/charts/chart60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914432672"/>
        <c:axId val="680065421"/>
      </c:barChart>
      <c:catAx>
        <c:axId val="91443267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80065421"/>
      </c:catAx>
      <c:valAx>
        <c:axId val="68006542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14432672"/>
      </c:valAx>
    </c:plotArea>
    <c:legend>
      <c:legendPos val="b"/>
      <c:overlay val="0"/>
      <c:txPr>
        <a:bodyPr/>
        <a:lstStyle/>
        <a:p>
          <a:pPr lvl="0">
            <a:defRPr b="0" i="0" sz="1200">
              <a:solidFill>
                <a:srgbClr val="1A1A1A"/>
              </a:solidFill>
              <a:latin typeface="+mn-lt"/>
            </a:defRPr>
          </a:pPr>
        </a:p>
      </c:txPr>
    </c:legend>
    <c:plotVisOnly val="1"/>
  </c:chart>
</c:chartSpace>
</file>

<file path=xl/charts/chart60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349587218"/>
        <c:axId val="886518191"/>
      </c:barChart>
      <c:catAx>
        <c:axId val="34958721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886518191"/>
      </c:catAx>
      <c:valAx>
        <c:axId val="886518191"/>
        <c:scaling>
          <c:orientation val="minMax"/>
        </c:scaling>
        <c:delete val="0"/>
        <c:axPos val="b"/>
        <c:tickLblPos val="nextTo"/>
        <c:spPr>
          <a:ln>
            <a:noFill/>
          </a:ln>
        </c:spPr>
        <c:crossAx val="34958721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0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908558193"/>
        <c:axId val="1787380795"/>
      </c:barChart>
      <c:catAx>
        <c:axId val="90855819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87380795"/>
      </c:catAx>
      <c:valAx>
        <c:axId val="178738079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08558193"/>
      </c:valAx>
    </c:plotArea>
    <c:legend>
      <c:legendPos val="b"/>
      <c:overlay val="0"/>
      <c:txPr>
        <a:bodyPr/>
        <a:lstStyle/>
        <a:p>
          <a:pPr lvl="0">
            <a:defRPr b="0" i="0" sz="1200">
              <a:solidFill>
                <a:srgbClr val="1A1A1A"/>
              </a:solidFill>
              <a:latin typeface="+mn-lt"/>
            </a:defRPr>
          </a:pPr>
        </a:p>
      </c:txPr>
    </c:legend>
    <c:plotVisOnly val="1"/>
  </c:chart>
</c:chartSpace>
</file>

<file path=xl/charts/chart60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39769641"/>
        <c:axId val="1098386751"/>
      </c:barChart>
      <c:catAx>
        <c:axId val="13976964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98386751"/>
      </c:catAx>
      <c:valAx>
        <c:axId val="109838675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9769641"/>
      </c:valAx>
    </c:plotArea>
    <c:legend>
      <c:legendPos val="b"/>
      <c:overlay val="0"/>
      <c:txPr>
        <a:bodyPr/>
        <a:lstStyle/>
        <a:p>
          <a:pPr lvl="0">
            <a:defRPr b="0" i="0" sz="1200">
              <a:solidFill>
                <a:srgbClr val="1A1A1A"/>
              </a:solidFill>
              <a:latin typeface="+mn-lt"/>
            </a:defRPr>
          </a:pPr>
        </a:p>
      </c:txPr>
    </c:legend>
    <c:plotVisOnly val="1"/>
  </c:chart>
</c:chartSpace>
</file>

<file path=xl/charts/chart60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41005476"/>
        <c:axId val="650977386"/>
      </c:barChart>
      <c:catAx>
        <c:axId val="4100547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50977386"/>
      </c:catAx>
      <c:valAx>
        <c:axId val="650977386"/>
        <c:scaling>
          <c:orientation val="minMax"/>
        </c:scaling>
        <c:delete val="0"/>
        <c:axPos val="b"/>
        <c:tickLblPos val="nextTo"/>
        <c:spPr>
          <a:ln>
            <a:noFill/>
          </a:ln>
        </c:spPr>
        <c:crossAx val="4100547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0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778732724"/>
        <c:axId val="1305553876"/>
      </c:barChart>
      <c:catAx>
        <c:axId val="77873272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05553876"/>
      </c:catAx>
      <c:valAx>
        <c:axId val="1305553876"/>
        <c:scaling>
          <c:orientation val="minMax"/>
        </c:scaling>
        <c:delete val="0"/>
        <c:axPos val="b"/>
        <c:tickLblPos val="nextTo"/>
        <c:spPr>
          <a:ln>
            <a:noFill/>
          </a:ln>
        </c:spPr>
        <c:crossAx val="77873272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0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106278361"/>
        <c:axId val="844681766"/>
      </c:barChart>
      <c:catAx>
        <c:axId val="110627836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44681766"/>
      </c:catAx>
      <c:valAx>
        <c:axId val="84468176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06278361"/>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60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511640450"/>
        <c:axId val="1010129220"/>
      </c:barChart>
      <c:catAx>
        <c:axId val="51164045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10129220"/>
      </c:catAx>
      <c:valAx>
        <c:axId val="101012922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11640450"/>
      </c:valAx>
    </c:plotArea>
    <c:legend>
      <c:legendPos val="b"/>
      <c:overlay val="0"/>
      <c:txPr>
        <a:bodyPr/>
        <a:lstStyle/>
        <a:p>
          <a:pPr lvl="0">
            <a:defRPr b="0" i="0" sz="1200">
              <a:solidFill>
                <a:srgbClr val="1A1A1A"/>
              </a:solidFill>
              <a:latin typeface="+mn-lt"/>
            </a:defRPr>
          </a:pPr>
        </a:p>
      </c:txPr>
    </c:legend>
    <c:plotVisOnly val="1"/>
  </c:chart>
</c:chartSpace>
</file>

<file path=xl/charts/chart6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EXPULSION'!$M$3:$V$3</c:f>
            </c:strRef>
          </c:cat>
          <c:val>
            <c:numRef>
              <c:f>'Q3 SUSPENSION AND EXPULSION'!$M$12:$V$12</c:f>
              <c:numCache/>
            </c:numRef>
          </c:val>
        </c:ser>
        <c:ser>
          <c:idx val="1"/>
          <c:order val="1"/>
          <c:invertIfNegative val="0"/>
          <c:cat>
            <c:strRef>
              <c:f>'Q3 SUSPENSION AND EXPULSION'!$M$3:$V$3</c:f>
            </c:strRef>
          </c:cat>
          <c:val>
            <c:numRef>
              <c:f>'Q3 SUSPENSION AND EXPULSION'!$M$19:$V$19</c:f>
              <c:numCache/>
            </c:numRef>
          </c:val>
        </c:ser>
        <c:axId val="1722811603"/>
        <c:axId val="1440826151"/>
      </c:barChart>
      <c:catAx>
        <c:axId val="172281160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440826151"/>
      </c:catAx>
      <c:valAx>
        <c:axId val="1440826151"/>
        <c:scaling>
          <c:orientation val="minMax"/>
        </c:scaling>
        <c:delete val="0"/>
        <c:axPos val="b"/>
        <c:tickLblPos val="nextTo"/>
        <c:spPr>
          <a:ln>
            <a:noFill/>
          </a:ln>
        </c:spPr>
        <c:crossAx val="172281160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'Q3 SUSPENSION AND EXPULSION'!$M$3:$V$3</c:f>
            </c:strRef>
          </c:cat>
          <c:val>
            <c:numRef>
              <c:f>'Q3 SUSPENSION AND EXPULSION'!$M$7:$V$7</c:f>
              <c:numCache/>
            </c:numRef>
          </c:val>
        </c:ser>
        <c:ser>
          <c:idx val="1"/>
          <c:order val="1"/>
          <c:invertIfNegative val="0"/>
          <c:cat>
            <c:strRef>
              <c:f>'Q3 SUSPENSION AND EXPULSION'!$M$3:$V$3</c:f>
            </c:strRef>
          </c:cat>
          <c:val>
            <c:numRef>
              <c:f>'Q3 SUSPENSION AND EXPULSION'!$M$14:$V$14</c:f>
              <c:numCache/>
            </c:numRef>
          </c:val>
        </c:ser>
        <c:axId val="1791584724"/>
        <c:axId val="540893774"/>
      </c:barChart>
      <c:catAx>
        <c:axId val="179158472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40893774"/>
      </c:catAx>
      <c:valAx>
        <c:axId val="540893774"/>
        <c:scaling>
          <c:orientation val="minMax"/>
        </c:scaling>
        <c:delete val="0"/>
        <c:axPos val="l"/>
        <c:tickLblPos val="nextTo"/>
        <c:spPr>
          <a:ln>
            <a:noFill/>
          </a:ln>
        </c:spPr>
        <c:crossAx val="1791584724"/>
      </c:valAx>
    </c:plotArea>
    <c:legend>
      <c:legendPos val="b"/>
      <c:overlay val="0"/>
      <c:txPr>
        <a:bodyPr/>
        <a:lstStyle/>
        <a:p>
          <a:pPr lvl="0">
            <a:defRPr b="0" i="0" sz="1200">
              <a:solidFill>
                <a:srgbClr val="1A1A1A"/>
              </a:solidFill>
              <a:latin typeface="+mn-lt"/>
            </a:defRPr>
          </a:pPr>
        </a:p>
      </c:txPr>
    </c:legend>
    <c:plotVisOnly val="1"/>
  </c:chart>
</c:chartSpace>
</file>

<file path=xl/charts/chart6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EXPULSION'!$M$3:$V$3</c:f>
            </c:strRef>
          </c:cat>
          <c:val>
            <c:numRef>
              <c:f>'Q3 SUSPENSION AND EXPULSION'!$M$9:$V$9</c:f>
              <c:numCache/>
            </c:numRef>
          </c:val>
        </c:ser>
        <c:ser>
          <c:idx val="1"/>
          <c:order val="1"/>
          <c:tx>
            <c:v>Expulsions</c:v>
          </c:tx>
          <c:spPr>
            <a:solidFill>
              <a:schemeClr val="accent2"/>
            </a:solidFill>
            <a:ln cmpd="sng">
              <a:noFill/>
            </a:ln>
          </c:spPr>
          <c:invertIfNegative val="0"/>
          <c:cat>
            <c:strRef>
              <c:f>'Q3 SUSPENSION AND EXPULSION'!$M$3:$V$3</c:f>
            </c:strRef>
          </c:cat>
          <c:val>
            <c:numRef>
              <c:f>'Q3 SUSPENSION AND EXPULSION'!$M$16:$V$16</c:f>
              <c:numCache/>
            </c:numRef>
          </c:val>
        </c:ser>
        <c:axId val="567325872"/>
        <c:axId val="1384870145"/>
      </c:barChart>
      <c:catAx>
        <c:axId val="56732587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84870145"/>
      </c:catAx>
      <c:valAx>
        <c:axId val="138487014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67325872"/>
      </c:valAx>
    </c:plotArea>
    <c:legend>
      <c:legendPos val="b"/>
      <c:overlay val="0"/>
      <c:txPr>
        <a:bodyPr/>
        <a:lstStyle/>
        <a:p>
          <a:pPr lvl="0">
            <a:defRPr b="0" i="0" sz="1200">
              <a:solidFill>
                <a:srgbClr val="1A1A1A"/>
              </a:solidFill>
              <a:latin typeface="+mn-lt"/>
            </a:defRPr>
          </a:pPr>
        </a:p>
      </c:txPr>
    </c:legend>
    <c:plotVisOnly val="1"/>
  </c:chart>
</c:chartSpace>
</file>

<file path=xl/charts/chart6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EXPULSION'!$C$3:$I$3</c:f>
            </c:strRef>
          </c:cat>
          <c:val>
            <c:numRef>
              <c:f>'Q3 SUSPENSION AND EXPULSION'!$C$12:$I$12</c:f>
              <c:numCache/>
            </c:numRef>
          </c:val>
        </c:ser>
        <c:ser>
          <c:idx val="1"/>
          <c:order val="1"/>
          <c:invertIfNegative val="0"/>
          <c:cat>
            <c:strRef>
              <c:f>'Q3 SUSPENSION AND EXPULSION'!$C$3:$I$3</c:f>
            </c:strRef>
          </c:cat>
          <c:val>
            <c:numRef>
              <c:f>'Q3 SUSPENSION AND EXPULSION'!$C$21:$I$21</c:f>
              <c:numCache/>
            </c:numRef>
          </c:val>
        </c:ser>
        <c:axId val="1997233767"/>
        <c:axId val="1726084774"/>
      </c:barChart>
      <c:catAx>
        <c:axId val="199723376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26084774"/>
      </c:catAx>
      <c:valAx>
        <c:axId val="1726084774"/>
        <c:scaling>
          <c:orientation val="minMax"/>
        </c:scaling>
        <c:delete val="0"/>
        <c:axPos val="b"/>
        <c:tickLblPos val="nextTo"/>
        <c:spPr>
          <a:ln>
            <a:noFill/>
          </a:ln>
        </c:spPr>
        <c:crossAx val="199723376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'Q3 SUSPENSION AND EXPULSION'!$C$3:$I$3</c:f>
            </c:strRef>
          </c:cat>
          <c:val>
            <c:numRef>
              <c:f>'Q3 SUSPENSION AND EXPULSION'!$C$14:$H$14</c:f>
              <c:numCache/>
            </c:numRef>
          </c:val>
        </c:ser>
        <c:ser>
          <c:idx val="1"/>
          <c:order val="1"/>
          <c:invertIfNegative val="0"/>
          <c:cat>
            <c:strRef>
              <c:f>'Q3 SUSPENSION AND EXPULSION'!$C$3:$I$3</c:f>
            </c:strRef>
          </c:cat>
          <c:val>
            <c:numRef>
              <c:f>'Q3 SUSPENSION AND EXPULSION'!$C$23:$H$23</c:f>
              <c:numCache/>
            </c:numRef>
          </c:val>
        </c:ser>
        <c:axId val="1589916242"/>
        <c:axId val="1241132457"/>
      </c:barChart>
      <c:catAx>
        <c:axId val="158991624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41132457"/>
      </c:catAx>
      <c:valAx>
        <c:axId val="1241132457"/>
        <c:scaling>
          <c:orientation val="minMax"/>
        </c:scaling>
        <c:delete val="0"/>
        <c:axPos val="b"/>
        <c:tickLblPos val="nextTo"/>
        <c:spPr>
          <a:ln>
            <a:noFill/>
          </a:ln>
        </c:spPr>
        <c:crossAx val="158991624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'Q3 SUSPENSION AND EXPULSION'!$C$3:$I$3</c:f>
            </c:strRef>
          </c:cat>
          <c:val>
            <c:numRef>
              <c:f>'Q3 SUSPENSION AND EXPULSION'!$C$7:$I$7</c:f>
              <c:numCache/>
            </c:numRef>
          </c:val>
        </c:ser>
        <c:ser>
          <c:idx val="1"/>
          <c:order val="1"/>
          <c:invertIfNegative val="0"/>
          <c:cat>
            <c:strRef>
              <c:f>'Q3 SUSPENSION AND EXPULSION'!$C$3:$I$3</c:f>
            </c:strRef>
          </c:cat>
          <c:val>
            <c:numRef>
              <c:f>'Q3 SUSPENSION AND EXPULSION'!$C$16:$I$16</c:f>
              <c:numCache/>
            </c:numRef>
          </c:val>
        </c:ser>
        <c:axId val="580940448"/>
        <c:axId val="748764849"/>
      </c:barChart>
      <c:catAx>
        <c:axId val="58094044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48764849"/>
      </c:catAx>
      <c:valAx>
        <c:axId val="748764849"/>
        <c:scaling>
          <c:orientation val="minMax"/>
        </c:scaling>
        <c:delete val="0"/>
        <c:axPos val="l"/>
        <c:tickLblPos val="nextTo"/>
        <c:spPr>
          <a:ln>
            <a:noFill/>
          </a:ln>
        </c:spPr>
        <c:crossAx val="580940448"/>
      </c:valAx>
    </c:plotArea>
    <c:legend>
      <c:legendPos val="b"/>
      <c:overlay val="0"/>
      <c:txPr>
        <a:bodyPr/>
        <a:lstStyle/>
        <a:p>
          <a:pPr lvl="0">
            <a:defRPr b="0" i="0" sz="1200">
              <a:solidFill>
                <a:srgbClr val="1A1A1A"/>
              </a:solidFill>
              <a:latin typeface="+mn-lt"/>
            </a:defRPr>
          </a:pPr>
        </a:p>
      </c:txPr>
    </c:legend>
    <c:plotVisOnly val="1"/>
  </c:chart>
</c:chartSpace>
</file>

<file path=xl/charts/chart61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EXPULSION'!$C$18:$I$18</c:f>
              <c:numCache/>
            </c:numRef>
          </c:val>
        </c:ser>
        <c:axId val="930115976"/>
        <c:axId val="909664437"/>
      </c:barChart>
      <c:catAx>
        <c:axId val="93011597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09664437"/>
      </c:catAx>
      <c:valAx>
        <c:axId val="90966443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30115976"/>
      </c:valAx>
    </c:plotArea>
    <c:legend>
      <c:legendPos val="b"/>
      <c:overlay val="0"/>
      <c:txPr>
        <a:bodyPr/>
        <a:lstStyle/>
        <a:p>
          <a:pPr lvl="0">
            <a:defRPr b="0" i="0" sz="1200">
              <a:solidFill>
                <a:srgbClr val="1A1A1A"/>
              </a:solidFill>
              <a:latin typeface="+mn-lt"/>
            </a:defRPr>
          </a:pPr>
        </a:p>
      </c:txPr>
    </c:legend>
    <c:plotVisOnly val="1"/>
  </c:chart>
</c:chartSpace>
</file>

<file path=xl/charts/chart61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951042952"/>
        <c:axId val="18437217"/>
      </c:barChart>
      <c:catAx>
        <c:axId val="95104295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8437217"/>
      </c:catAx>
      <c:valAx>
        <c:axId val="18437217"/>
        <c:scaling>
          <c:orientation val="minMax"/>
        </c:scaling>
        <c:delete val="0"/>
        <c:axPos val="b"/>
        <c:tickLblPos val="nextTo"/>
        <c:spPr>
          <a:ln>
            <a:noFill/>
          </a:ln>
        </c:spPr>
        <c:crossAx val="95104295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1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810791561"/>
        <c:axId val="1237712484"/>
      </c:barChart>
      <c:catAx>
        <c:axId val="181079156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37712484"/>
      </c:catAx>
      <c:valAx>
        <c:axId val="123771248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10791561"/>
      </c:valAx>
    </c:plotArea>
    <c:legend>
      <c:legendPos val="b"/>
      <c:overlay val="0"/>
      <c:txPr>
        <a:bodyPr/>
        <a:lstStyle/>
        <a:p>
          <a:pPr lvl="0">
            <a:defRPr b="0" i="0" sz="1200">
              <a:solidFill>
                <a:srgbClr val="1A1A1A"/>
              </a:solidFill>
              <a:latin typeface="+mn-lt"/>
            </a:defRPr>
          </a:pPr>
        </a:p>
      </c:txPr>
    </c:legend>
    <c:plotVisOnly val="1"/>
  </c:chart>
</c:chartSpace>
</file>

<file path=xl/charts/chart61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2030413479"/>
        <c:axId val="1882855301"/>
      </c:barChart>
      <c:catAx>
        <c:axId val="203041347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82855301"/>
      </c:catAx>
      <c:valAx>
        <c:axId val="188285530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30413479"/>
      </c:valAx>
    </c:plotArea>
    <c:legend>
      <c:legendPos val="b"/>
      <c:overlay val="0"/>
      <c:txPr>
        <a:bodyPr/>
        <a:lstStyle/>
        <a:p>
          <a:pPr lvl="0">
            <a:defRPr b="0" i="0" sz="1200">
              <a:solidFill>
                <a:srgbClr val="1A1A1A"/>
              </a:solidFill>
              <a:latin typeface="+mn-lt"/>
            </a:defRPr>
          </a:pPr>
        </a:p>
      </c:txPr>
    </c:legend>
    <c:plotVisOnly val="1"/>
  </c:chart>
</c:chartSpace>
</file>

<file path=xl/charts/chart62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426229917"/>
        <c:axId val="1744583527"/>
      </c:barChart>
      <c:catAx>
        <c:axId val="42622991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44583527"/>
      </c:catAx>
      <c:valAx>
        <c:axId val="1744583527"/>
        <c:scaling>
          <c:orientation val="minMax"/>
        </c:scaling>
        <c:delete val="0"/>
        <c:axPos val="b"/>
        <c:tickLblPos val="nextTo"/>
        <c:spPr>
          <a:ln>
            <a:noFill/>
          </a:ln>
        </c:spPr>
        <c:crossAx val="42622991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2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048303413"/>
        <c:axId val="796454472"/>
      </c:barChart>
      <c:catAx>
        <c:axId val="104830341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96454472"/>
      </c:catAx>
      <c:valAx>
        <c:axId val="796454472"/>
        <c:scaling>
          <c:orientation val="minMax"/>
        </c:scaling>
        <c:delete val="0"/>
        <c:axPos val="b"/>
        <c:tickLblPos val="nextTo"/>
        <c:spPr>
          <a:ln>
            <a:noFill/>
          </a:ln>
        </c:spPr>
        <c:crossAx val="104830341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2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657615599"/>
        <c:axId val="1997852601"/>
      </c:barChart>
      <c:catAx>
        <c:axId val="165761559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97852601"/>
      </c:catAx>
      <c:valAx>
        <c:axId val="199785260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57615599"/>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62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382055056"/>
        <c:axId val="742919934"/>
      </c:barChart>
      <c:catAx>
        <c:axId val="38205505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42919934"/>
      </c:catAx>
      <c:valAx>
        <c:axId val="74291993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82055056"/>
      </c:valAx>
    </c:plotArea>
    <c:legend>
      <c:legendPos val="b"/>
      <c:overlay val="0"/>
      <c:txPr>
        <a:bodyPr/>
        <a:lstStyle/>
        <a:p>
          <a:pPr lvl="0">
            <a:defRPr b="0" i="0" sz="1200">
              <a:solidFill>
                <a:srgbClr val="1A1A1A"/>
              </a:solidFill>
              <a:latin typeface="+mn-lt"/>
            </a:defRPr>
          </a:pPr>
        </a:p>
      </c:txPr>
    </c:legend>
    <c:plotVisOnly val="1"/>
  </c:chart>
</c:chartSpace>
</file>

<file path=xl/charts/chart62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229412627"/>
        <c:axId val="1588473665"/>
      </c:barChart>
      <c:catAx>
        <c:axId val="22941262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588473665"/>
      </c:catAx>
      <c:valAx>
        <c:axId val="1588473665"/>
        <c:scaling>
          <c:orientation val="minMax"/>
        </c:scaling>
        <c:delete val="0"/>
        <c:axPos val="b"/>
        <c:tickLblPos val="nextTo"/>
        <c:spPr>
          <a:ln>
            <a:noFill/>
          </a:ln>
        </c:spPr>
        <c:crossAx val="22941262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2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86735996"/>
        <c:axId val="771621835"/>
      </c:barChart>
      <c:catAx>
        <c:axId val="8673599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71621835"/>
      </c:catAx>
      <c:valAx>
        <c:axId val="771621835"/>
        <c:scaling>
          <c:orientation val="minMax"/>
        </c:scaling>
        <c:delete val="0"/>
        <c:axPos val="l"/>
        <c:tickLblPos val="nextTo"/>
        <c:spPr>
          <a:ln>
            <a:noFill/>
          </a:ln>
        </c:spPr>
        <c:crossAx val="86735996"/>
      </c:valAx>
    </c:plotArea>
    <c:legend>
      <c:legendPos val="b"/>
      <c:overlay val="0"/>
      <c:txPr>
        <a:bodyPr/>
        <a:lstStyle/>
        <a:p>
          <a:pPr lvl="0">
            <a:defRPr b="0" i="0" sz="1200">
              <a:solidFill>
                <a:srgbClr val="1A1A1A"/>
              </a:solidFill>
              <a:latin typeface="+mn-lt"/>
            </a:defRPr>
          </a:pPr>
        </a:p>
      </c:txPr>
    </c:legend>
    <c:plotVisOnly val="1"/>
  </c:chart>
</c:chartSpace>
</file>

<file path=xl/charts/chart62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756872134"/>
        <c:axId val="1218626593"/>
      </c:barChart>
      <c:catAx>
        <c:axId val="75687213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18626593"/>
      </c:catAx>
      <c:valAx>
        <c:axId val="121862659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56872134"/>
      </c:valAx>
    </c:plotArea>
    <c:legend>
      <c:legendPos val="b"/>
      <c:overlay val="0"/>
      <c:txPr>
        <a:bodyPr/>
        <a:lstStyle/>
        <a:p>
          <a:pPr lvl="0">
            <a:defRPr b="0" i="0" sz="1200">
              <a:solidFill>
                <a:srgbClr val="1A1A1A"/>
              </a:solidFill>
              <a:latin typeface="+mn-lt"/>
            </a:defRPr>
          </a:pPr>
        </a:p>
      </c:txPr>
    </c:legend>
    <c:plotVisOnly val="1"/>
  </c:chart>
</c:chartSpace>
</file>

<file path=xl/charts/chart62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034944544"/>
        <c:axId val="1786631541"/>
      </c:barChart>
      <c:catAx>
        <c:axId val="103494454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86631541"/>
      </c:catAx>
      <c:valAx>
        <c:axId val="1786631541"/>
        <c:scaling>
          <c:orientation val="minMax"/>
        </c:scaling>
        <c:delete val="0"/>
        <c:axPos val="b"/>
        <c:tickLblPos val="nextTo"/>
        <c:spPr>
          <a:ln>
            <a:noFill/>
          </a:ln>
        </c:spPr>
        <c:crossAx val="103494454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2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006694669"/>
        <c:axId val="173382228"/>
      </c:barChart>
      <c:catAx>
        <c:axId val="100669466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3382228"/>
      </c:catAx>
      <c:valAx>
        <c:axId val="173382228"/>
        <c:scaling>
          <c:orientation val="minMax"/>
        </c:scaling>
        <c:delete val="0"/>
        <c:axPos val="b"/>
        <c:tickLblPos val="nextTo"/>
        <c:spPr>
          <a:ln>
            <a:noFill/>
          </a:ln>
        </c:spPr>
        <c:crossAx val="100669466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2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722219947"/>
        <c:axId val="1409358051"/>
      </c:barChart>
      <c:catAx>
        <c:axId val="72221994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09358051"/>
      </c:catAx>
      <c:valAx>
        <c:axId val="1409358051"/>
        <c:scaling>
          <c:orientation val="minMax"/>
        </c:scaling>
        <c:delete val="0"/>
        <c:axPos val="l"/>
        <c:tickLblPos val="nextTo"/>
        <c:spPr>
          <a:ln>
            <a:noFill/>
          </a:ln>
        </c:spPr>
        <c:crossAx val="722219947"/>
      </c:valAx>
    </c:plotArea>
    <c:legend>
      <c:legendPos val="b"/>
      <c:overlay val="0"/>
      <c:txPr>
        <a:bodyPr/>
        <a:lstStyle/>
        <a:p>
          <a:pPr lvl="0">
            <a:defRPr b="0" i="0" sz="1200">
              <a:solidFill>
                <a:srgbClr val="1A1A1A"/>
              </a:solidFill>
              <a:latin typeface="+mn-lt"/>
            </a:defRPr>
          </a:pPr>
        </a:p>
      </c:txPr>
    </c:legend>
    <c:plotVisOnly val="1"/>
  </c:chart>
</c:chartSpace>
</file>

<file path=xl/charts/chart63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326359125"/>
        <c:axId val="1443481704"/>
      </c:barChart>
      <c:catAx>
        <c:axId val="132635912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43481704"/>
      </c:catAx>
      <c:valAx>
        <c:axId val="144348170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26359125"/>
      </c:valAx>
    </c:plotArea>
    <c:legend>
      <c:legendPos val="b"/>
      <c:overlay val="0"/>
      <c:txPr>
        <a:bodyPr/>
        <a:lstStyle/>
        <a:p>
          <a:pPr lvl="0">
            <a:defRPr b="0" i="0" sz="1200">
              <a:solidFill>
                <a:srgbClr val="1A1A1A"/>
              </a:solidFill>
              <a:latin typeface="+mn-lt"/>
            </a:defRPr>
          </a:pPr>
        </a:p>
      </c:txPr>
    </c:legend>
    <c:plotVisOnly val="1"/>
  </c:chart>
</c:chartSpace>
</file>

<file path=xl/charts/chart63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073687905"/>
        <c:axId val="213256343"/>
      </c:barChart>
      <c:catAx>
        <c:axId val="107368790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13256343"/>
      </c:catAx>
      <c:valAx>
        <c:axId val="213256343"/>
        <c:scaling>
          <c:orientation val="minMax"/>
        </c:scaling>
        <c:delete val="0"/>
        <c:axPos val="b"/>
        <c:tickLblPos val="nextTo"/>
        <c:spPr>
          <a:ln>
            <a:noFill/>
          </a:ln>
        </c:spPr>
        <c:crossAx val="107368790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3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68004121"/>
        <c:axId val="776611635"/>
      </c:barChart>
      <c:catAx>
        <c:axId val="16800412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76611635"/>
      </c:catAx>
      <c:valAx>
        <c:axId val="77661163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8004121"/>
      </c:valAx>
    </c:plotArea>
    <c:legend>
      <c:legendPos val="b"/>
      <c:overlay val="0"/>
      <c:txPr>
        <a:bodyPr/>
        <a:lstStyle/>
        <a:p>
          <a:pPr lvl="0">
            <a:defRPr b="0" i="0" sz="1200">
              <a:solidFill>
                <a:srgbClr val="1A1A1A"/>
              </a:solidFill>
              <a:latin typeface="+mn-lt"/>
            </a:defRPr>
          </a:pPr>
        </a:p>
      </c:txPr>
    </c:legend>
    <c:plotVisOnly val="1"/>
  </c:chart>
</c:chartSpace>
</file>

<file path=xl/charts/chart63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240005806"/>
        <c:axId val="512855613"/>
      </c:barChart>
      <c:catAx>
        <c:axId val="124000580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12855613"/>
      </c:catAx>
      <c:valAx>
        <c:axId val="51285561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40005806"/>
      </c:valAx>
    </c:plotArea>
    <c:legend>
      <c:legendPos val="b"/>
      <c:overlay val="0"/>
      <c:txPr>
        <a:bodyPr/>
        <a:lstStyle/>
        <a:p>
          <a:pPr lvl="0">
            <a:defRPr b="0" i="0" sz="1200">
              <a:solidFill>
                <a:srgbClr val="1A1A1A"/>
              </a:solidFill>
              <a:latin typeface="+mn-lt"/>
            </a:defRPr>
          </a:pPr>
        </a:p>
      </c:txPr>
    </c:legend>
    <c:plotVisOnly val="1"/>
  </c:chart>
</c:chartSpace>
</file>

<file path=xl/charts/chart63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322653348"/>
        <c:axId val="1136881909"/>
      </c:barChart>
      <c:catAx>
        <c:axId val="132265334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36881909"/>
      </c:catAx>
      <c:valAx>
        <c:axId val="1136881909"/>
        <c:scaling>
          <c:orientation val="minMax"/>
        </c:scaling>
        <c:delete val="0"/>
        <c:axPos val="b"/>
        <c:tickLblPos val="nextTo"/>
        <c:spPr>
          <a:ln>
            <a:noFill/>
          </a:ln>
        </c:spPr>
        <c:crossAx val="132265334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3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549345379"/>
        <c:axId val="109300658"/>
      </c:barChart>
      <c:catAx>
        <c:axId val="54934537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9300658"/>
      </c:catAx>
      <c:valAx>
        <c:axId val="109300658"/>
        <c:scaling>
          <c:orientation val="minMax"/>
        </c:scaling>
        <c:delete val="0"/>
        <c:axPos val="b"/>
        <c:tickLblPos val="nextTo"/>
        <c:spPr>
          <a:ln>
            <a:noFill/>
          </a:ln>
        </c:spPr>
        <c:crossAx val="54934537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3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570729406"/>
        <c:axId val="1530059873"/>
      </c:barChart>
      <c:catAx>
        <c:axId val="57072940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30059873"/>
      </c:catAx>
      <c:valAx>
        <c:axId val="153005987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70729406"/>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63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984036422"/>
        <c:axId val="2102335904"/>
      </c:barChart>
      <c:catAx>
        <c:axId val="98403642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02335904"/>
      </c:catAx>
      <c:valAx>
        <c:axId val="210233590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84036422"/>
      </c:valAx>
    </c:plotArea>
    <c:legend>
      <c:legendPos val="b"/>
      <c:overlay val="0"/>
      <c:txPr>
        <a:bodyPr/>
        <a:lstStyle/>
        <a:p>
          <a:pPr lvl="0">
            <a:defRPr b="0" i="0" sz="1200">
              <a:solidFill>
                <a:srgbClr val="1A1A1A"/>
              </a:solidFill>
              <a:latin typeface="+mn-lt"/>
            </a:defRPr>
          </a:pPr>
        </a:p>
      </c:txPr>
    </c:legend>
    <c:plotVisOnly val="1"/>
  </c:chart>
</c:chartSpace>
</file>

<file path=xl/charts/chart63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475816195"/>
        <c:axId val="2086439953"/>
      </c:barChart>
      <c:catAx>
        <c:axId val="47581619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086439953"/>
      </c:catAx>
      <c:valAx>
        <c:axId val="2086439953"/>
        <c:scaling>
          <c:orientation val="minMax"/>
        </c:scaling>
        <c:delete val="0"/>
        <c:axPos val="b"/>
        <c:tickLblPos val="nextTo"/>
        <c:spPr>
          <a:ln>
            <a:noFill/>
          </a:ln>
        </c:spPr>
        <c:crossAx val="47581619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3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148105806"/>
        <c:axId val="372306922"/>
      </c:barChart>
      <c:catAx>
        <c:axId val="114810580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72306922"/>
      </c:catAx>
      <c:valAx>
        <c:axId val="372306922"/>
        <c:scaling>
          <c:orientation val="minMax"/>
        </c:scaling>
        <c:delete val="0"/>
        <c:axPos val="l"/>
        <c:tickLblPos val="nextTo"/>
        <c:spPr>
          <a:ln>
            <a:noFill/>
          </a:ln>
        </c:spPr>
        <c:crossAx val="1148105806"/>
      </c:valAx>
    </c:plotArea>
    <c:legend>
      <c:legendPos val="b"/>
      <c:overlay val="0"/>
      <c:txPr>
        <a:bodyPr/>
        <a:lstStyle/>
        <a:p>
          <a:pPr lvl="0">
            <a:defRPr b="0" i="0" sz="1200">
              <a:solidFill>
                <a:srgbClr val="1A1A1A"/>
              </a:solidFill>
              <a:latin typeface="+mn-lt"/>
            </a:defRPr>
          </a:pPr>
        </a:p>
      </c:txPr>
    </c:legend>
    <c:plotVisOnly val="1"/>
  </c:chart>
</c:chartSpace>
</file>

<file path=xl/charts/chart64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978093270"/>
        <c:axId val="123352509"/>
      </c:barChart>
      <c:catAx>
        <c:axId val="197809327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3352509"/>
      </c:catAx>
      <c:valAx>
        <c:axId val="12335250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78093270"/>
      </c:valAx>
    </c:plotArea>
    <c:legend>
      <c:legendPos val="b"/>
      <c:overlay val="0"/>
      <c:txPr>
        <a:bodyPr/>
        <a:lstStyle/>
        <a:p>
          <a:pPr lvl="0">
            <a:defRPr b="0" i="0" sz="1200">
              <a:solidFill>
                <a:srgbClr val="1A1A1A"/>
              </a:solidFill>
              <a:latin typeface="+mn-lt"/>
            </a:defRPr>
          </a:pPr>
        </a:p>
      </c:txPr>
    </c:legend>
    <c:plotVisOnly val="1"/>
  </c:chart>
</c:chartSpace>
</file>

<file path=xl/charts/chart64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915933463"/>
        <c:axId val="706014863"/>
      </c:barChart>
      <c:catAx>
        <c:axId val="191593346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06014863"/>
      </c:catAx>
      <c:valAx>
        <c:axId val="706014863"/>
        <c:scaling>
          <c:orientation val="minMax"/>
        </c:scaling>
        <c:delete val="0"/>
        <c:axPos val="b"/>
        <c:tickLblPos val="nextTo"/>
        <c:spPr>
          <a:ln>
            <a:noFill/>
          </a:ln>
        </c:spPr>
        <c:crossAx val="191593346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4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974933743"/>
        <c:axId val="870625437"/>
      </c:barChart>
      <c:catAx>
        <c:axId val="197493374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70625437"/>
      </c:catAx>
      <c:valAx>
        <c:axId val="870625437"/>
        <c:scaling>
          <c:orientation val="minMax"/>
        </c:scaling>
        <c:delete val="0"/>
        <c:axPos val="b"/>
        <c:tickLblPos val="nextTo"/>
        <c:spPr>
          <a:ln>
            <a:noFill/>
          </a:ln>
        </c:spPr>
        <c:crossAx val="197493374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4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2128539408"/>
        <c:axId val="1398407795"/>
      </c:barChart>
      <c:catAx>
        <c:axId val="212853940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98407795"/>
      </c:catAx>
      <c:valAx>
        <c:axId val="1398407795"/>
        <c:scaling>
          <c:orientation val="minMax"/>
        </c:scaling>
        <c:delete val="0"/>
        <c:axPos val="l"/>
        <c:tickLblPos val="nextTo"/>
        <c:spPr>
          <a:ln>
            <a:noFill/>
          </a:ln>
        </c:spPr>
        <c:crossAx val="2128539408"/>
      </c:valAx>
    </c:plotArea>
    <c:legend>
      <c:legendPos val="b"/>
      <c:overlay val="0"/>
      <c:txPr>
        <a:bodyPr/>
        <a:lstStyle/>
        <a:p>
          <a:pPr lvl="0">
            <a:defRPr b="0" i="0" sz="1200">
              <a:solidFill>
                <a:srgbClr val="1A1A1A"/>
              </a:solidFill>
              <a:latin typeface="+mn-lt"/>
            </a:defRPr>
          </a:pPr>
        </a:p>
      </c:txPr>
    </c:legend>
    <c:plotVisOnly val="1"/>
  </c:chart>
</c:chartSpace>
</file>

<file path=xl/charts/chart64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79236864"/>
        <c:axId val="275178145"/>
      </c:barChart>
      <c:catAx>
        <c:axId val="17923686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75178145"/>
      </c:catAx>
      <c:valAx>
        <c:axId val="27517814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9236864"/>
      </c:valAx>
    </c:plotArea>
    <c:legend>
      <c:legendPos val="b"/>
      <c:overlay val="0"/>
      <c:txPr>
        <a:bodyPr/>
        <a:lstStyle/>
        <a:p>
          <a:pPr lvl="0">
            <a:defRPr b="0" i="0" sz="1200">
              <a:solidFill>
                <a:srgbClr val="1A1A1A"/>
              </a:solidFill>
              <a:latin typeface="+mn-lt"/>
            </a:defRPr>
          </a:pPr>
        </a:p>
      </c:txPr>
    </c:legend>
    <c:plotVisOnly val="1"/>
  </c:chart>
</c:chartSpace>
</file>

<file path=xl/charts/chart64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368779223"/>
        <c:axId val="865759941"/>
      </c:barChart>
      <c:catAx>
        <c:axId val="136877922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865759941"/>
      </c:catAx>
      <c:valAx>
        <c:axId val="865759941"/>
        <c:scaling>
          <c:orientation val="minMax"/>
        </c:scaling>
        <c:delete val="0"/>
        <c:axPos val="b"/>
        <c:tickLblPos val="nextTo"/>
        <c:spPr>
          <a:ln>
            <a:noFill/>
          </a:ln>
        </c:spPr>
        <c:crossAx val="136877922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4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247600551"/>
        <c:axId val="1233166610"/>
      </c:barChart>
      <c:catAx>
        <c:axId val="124760055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33166610"/>
      </c:catAx>
      <c:valAx>
        <c:axId val="123316661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47600551"/>
      </c:valAx>
    </c:plotArea>
    <c:legend>
      <c:legendPos val="b"/>
      <c:overlay val="0"/>
      <c:txPr>
        <a:bodyPr/>
        <a:lstStyle/>
        <a:p>
          <a:pPr lvl="0">
            <a:defRPr b="0" i="0" sz="1200">
              <a:solidFill>
                <a:srgbClr val="1A1A1A"/>
              </a:solidFill>
              <a:latin typeface="+mn-lt"/>
            </a:defRPr>
          </a:pPr>
        </a:p>
      </c:txPr>
    </c:legend>
    <c:plotVisOnly val="1"/>
  </c:chart>
</c:chartSpace>
</file>

<file path=xl/charts/chart64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966417124"/>
        <c:axId val="1824578013"/>
      </c:barChart>
      <c:catAx>
        <c:axId val="196641712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24578013"/>
      </c:catAx>
      <c:valAx>
        <c:axId val="182457801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66417124"/>
      </c:valAx>
    </c:plotArea>
    <c:legend>
      <c:legendPos val="b"/>
      <c:overlay val="0"/>
      <c:txPr>
        <a:bodyPr/>
        <a:lstStyle/>
        <a:p>
          <a:pPr lvl="0">
            <a:defRPr b="0" i="0" sz="1200">
              <a:solidFill>
                <a:srgbClr val="1A1A1A"/>
              </a:solidFill>
              <a:latin typeface="+mn-lt"/>
            </a:defRPr>
          </a:pPr>
        </a:p>
      </c:txPr>
    </c:legend>
    <c:plotVisOnly val="1"/>
  </c:chart>
</c:chartSpace>
</file>

<file path=xl/charts/chart64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486658901"/>
        <c:axId val="1197362755"/>
      </c:barChart>
      <c:catAx>
        <c:axId val="48665890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97362755"/>
      </c:catAx>
      <c:valAx>
        <c:axId val="1197362755"/>
        <c:scaling>
          <c:orientation val="minMax"/>
        </c:scaling>
        <c:delete val="0"/>
        <c:axPos val="b"/>
        <c:tickLblPos val="nextTo"/>
        <c:spPr>
          <a:ln>
            <a:noFill/>
          </a:ln>
        </c:spPr>
        <c:crossAx val="48665890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4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510195146"/>
        <c:axId val="36455391"/>
      </c:barChart>
      <c:catAx>
        <c:axId val="151019514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6455391"/>
      </c:catAx>
      <c:valAx>
        <c:axId val="36455391"/>
        <c:scaling>
          <c:orientation val="minMax"/>
        </c:scaling>
        <c:delete val="0"/>
        <c:axPos val="b"/>
        <c:tickLblPos val="nextTo"/>
        <c:spPr>
          <a:ln>
            <a:noFill/>
          </a:ln>
        </c:spPr>
        <c:crossAx val="151019514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5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809987248"/>
        <c:axId val="213193274"/>
      </c:barChart>
      <c:catAx>
        <c:axId val="180998724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3193274"/>
      </c:catAx>
      <c:valAx>
        <c:axId val="21319327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09987248"/>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65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371062037"/>
        <c:axId val="1263905418"/>
      </c:barChart>
      <c:catAx>
        <c:axId val="37106203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63905418"/>
      </c:catAx>
      <c:valAx>
        <c:axId val="126390541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71062037"/>
      </c:valAx>
    </c:plotArea>
    <c:legend>
      <c:legendPos val="b"/>
      <c:overlay val="0"/>
      <c:txPr>
        <a:bodyPr/>
        <a:lstStyle/>
        <a:p>
          <a:pPr lvl="0">
            <a:defRPr b="0" i="0" sz="1200">
              <a:solidFill>
                <a:srgbClr val="1A1A1A"/>
              </a:solidFill>
              <a:latin typeface="+mn-lt"/>
            </a:defRPr>
          </a:pPr>
        </a:p>
      </c:txPr>
    </c:legend>
    <c:plotVisOnly val="1"/>
  </c:chart>
</c:chartSpace>
</file>

<file path=xl/charts/chart65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'ANNUAL SUSPENSION &amp; EXPULSION '!$M$3:$V$3</c:f>
            </c:strRef>
          </c:cat>
          <c:val>
            <c:numRef>
              <c:f>'ANNUAL SUSPENSION &amp; EXPULSION '!$M$12:$V$12</c:f>
              <c:numCache/>
            </c:numRef>
          </c:val>
        </c:ser>
        <c:ser>
          <c:idx val="1"/>
          <c:order val="1"/>
          <c:invertIfNegative val="0"/>
          <c:cat>
            <c:strRef>
              <c:f>'ANNUAL SUSPENSION &amp; EXPULSION '!$M$3:$V$3</c:f>
            </c:strRef>
          </c:cat>
          <c:val>
            <c:numRef>
              <c:f>'ANNUAL SUSPENSION &amp; EXPULSION '!$M$19:$V$19</c:f>
              <c:numCache/>
            </c:numRef>
          </c:val>
        </c:ser>
        <c:axId val="2121395454"/>
        <c:axId val="1145618521"/>
      </c:barChart>
      <c:catAx>
        <c:axId val="212139545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145618521"/>
      </c:catAx>
      <c:valAx>
        <c:axId val="1145618521"/>
        <c:scaling>
          <c:orientation val="minMax"/>
        </c:scaling>
        <c:delete val="0"/>
        <c:axPos val="b"/>
        <c:tickLblPos val="nextTo"/>
        <c:spPr>
          <a:ln>
            <a:noFill/>
          </a:ln>
        </c:spPr>
        <c:crossAx val="212139545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5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'ANNUAL SUSPENSION &amp; EXPULSION '!$M$3:$V$3</c:f>
            </c:strRef>
          </c:cat>
          <c:val>
            <c:numRef>
              <c:f>'ANNUAL SUSPENSION &amp; EXPULSION '!$M$7:$V$7</c:f>
              <c:numCache/>
            </c:numRef>
          </c:val>
        </c:ser>
        <c:ser>
          <c:idx val="1"/>
          <c:order val="1"/>
          <c:invertIfNegative val="0"/>
          <c:cat>
            <c:strRef>
              <c:f>'ANNUAL SUSPENSION &amp; EXPULSION '!$M$3:$V$3</c:f>
            </c:strRef>
          </c:cat>
          <c:val>
            <c:numRef>
              <c:f>'ANNUAL SUSPENSION &amp; EXPULSION '!$M$14:$V$14</c:f>
              <c:numCache/>
            </c:numRef>
          </c:val>
        </c:ser>
        <c:axId val="1732502052"/>
        <c:axId val="67080889"/>
      </c:barChart>
      <c:catAx>
        <c:axId val="173250205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7080889"/>
      </c:catAx>
      <c:valAx>
        <c:axId val="67080889"/>
        <c:scaling>
          <c:orientation val="minMax"/>
        </c:scaling>
        <c:delete val="0"/>
        <c:axPos val="l"/>
        <c:tickLblPos val="nextTo"/>
        <c:spPr>
          <a:ln>
            <a:noFill/>
          </a:ln>
        </c:spPr>
        <c:crossAx val="1732502052"/>
      </c:valAx>
    </c:plotArea>
    <c:legend>
      <c:legendPos val="b"/>
      <c:overlay val="0"/>
      <c:txPr>
        <a:bodyPr/>
        <a:lstStyle/>
        <a:p>
          <a:pPr lvl="0">
            <a:defRPr b="0" i="0" sz="1200">
              <a:solidFill>
                <a:srgbClr val="1A1A1A"/>
              </a:solidFill>
              <a:latin typeface="+mn-lt"/>
            </a:defRPr>
          </a:pPr>
        </a:p>
      </c:txPr>
    </c:legend>
    <c:plotVisOnly val="1"/>
  </c:chart>
</c:chartSpace>
</file>

<file path=xl/charts/chart65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'!$M$3:$V$3</c:f>
            </c:strRef>
          </c:cat>
          <c:val>
            <c:numRef>
              <c:f>'ANNUAL SUSPENSION &amp; EXPULSION '!$M$9:$V$9</c:f>
              <c:numCache/>
            </c:numRef>
          </c:val>
        </c:ser>
        <c:ser>
          <c:idx val="1"/>
          <c:order val="1"/>
          <c:tx>
            <c:v>Expulsions</c:v>
          </c:tx>
          <c:spPr>
            <a:solidFill>
              <a:schemeClr val="accent2"/>
            </a:solidFill>
            <a:ln cmpd="sng">
              <a:noFill/>
            </a:ln>
          </c:spPr>
          <c:invertIfNegative val="0"/>
          <c:cat>
            <c:strRef>
              <c:f>'ANNUAL SUSPENSION &amp; EXPULSION '!$M$3:$V$3</c:f>
            </c:strRef>
          </c:cat>
          <c:val>
            <c:numRef>
              <c:f>'ANNUAL SUSPENSION &amp; EXPULSION '!$M$16:$V$16</c:f>
              <c:numCache/>
            </c:numRef>
          </c:val>
        </c:ser>
        <c:axId val="1724940310"/>
        <c:axId val="844143856"/>
      </c:barChart>
      <c:catAx>
        <c:axId val="172494031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844143856"/>
      </c:catAx>
      <c:valAx>
        <c:axId val="84414385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24940310"/>
      </c:valAx>
    </c:plotArea>
    <c:legend>
      <c:legendPos val="b"/>
      <c:overlay val="0"/>
      <c:txPr>
        <a:bodyPr/>
        <a:lstStyle/>
        <a:p>
          <a:pPr lvl="0">
            <a:defRPr b="0" i="0" sz="1200">
              <a:solidFill>
                <a:srgbClr val="1A1A1A"/>
              </a:solidFill>
              <a:latin typeface="+mn-lt"/>
            </a:defRPr>
          </a:pPr>
        </a:p>
      </c:txPr>
    </c:legend>
    <c:plotVisOnly val="1"/>
  </c:chart>
</c:chartSpace>
</file>

<file path=xl/charts/chart65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'ANNUAL SUSPENSION &amp; EXPULSION '!$C$3:$I$3</c:f>
            </c:strRef>
          </c:cat>
          <c:val>
            <c:numRef>
              <c:f>'ANNUAL SUSPENSION &amp; EXPULSION '!$C$12:$I$12</c:f>
              <c:numCache/>
            </c:numRef>
          </c:val>
        </c:ser>
        <c:ser>
          <c:idx val="1"/>
          <c:order val="1"/>
          <c:invertIfNegative val="0"/>
          <c:cat>
            <c:strRef>
              <c:f>'ANNUAL SUSPENSION &amp; EXPULSION '!$C$3:$I$3</c:f>
            </c:strRef>
          </c:cat>
          <c:val>
            <c:numRef>
              <c:f>'ANNUAL SUSPENSION &amp; EXPULSION '!$C$21:$I$21</c:f>
              <c:numCache/>
            </c:numRef>
          </c:val>
        </c:ser>
        <c:axId val="1295593972"/>
        <c:axId val="1470275471"/>
      </c:barChart>
      <c:catAx>
        <c:axId val="129559397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70275471"/>
      </c:catAx>
      <c:valAx>
        <c:axId val="1470275471"/>
        <c:scaling>
          <c:orientation val="minMax"/>
        </c:scaling>
        <c:delete val="0"/>
        <c:axPos val="b"/>
        <c:tickLblPos val="nextTo"/>
        <c:spPr>
          <a:ln>
            <a:noFill/>
          </a:ln>
        </c:spPr>
        <c:crossAx val="129559397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5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'ANNUAL SUSPENSION &amp; EXPULSION '!$C$3:$I$3</c:f>
            </c:strRef>
          </c:cat>
          <c:val>
            <c:numRef>
              <c:f>'ANNUAL SUSPENSION &amp; EXPULSION '!$C$14:$H$14</c:f>
              <c:numCache/>
            </c:numRef>
          </c:val>
        </c:ser>
        <c:ser>
          <c:idx val="1"/>
          <c:order val="1"/>
          <c:invertIfNegative val="0"/>
          <c:cat>
            <c:strRef>
              <c:f>'ANNUAL SUSPENSION &amp; EXPULSION '!$C$3:$I$3</c:f>
            </c:strRef>
          </c:cat>
          <c:val>
            <c:numRef>
              <c:f>'ANNUAL SUSPENSION &amp; EXPULSION '!$C$23:$H$23</c:f>
              <c:numCache/>
            </c:numRef>
          </c:val>
        </c:ser>
        <c:axId val="2119197699"/>
        <c:axId val="538364829"/>
      </c:barChart>
      <c:catAx>
        <c:axId val="211919769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38364829"/>
      </c:catAx>
      <c:valAx>
        <c:axId val="538364829"/>
        <c:scaling>
          <c:orientation val="minMax"/>
        </c:scaling>
        <c:delete val="0"/>
        <c:axPos val="b"/>
        <c:tickLblPos val="nextTo"/>
        <c:spPr>
          <a:ln>
            <a:noFill/>
          </a:ln>
        </c:spPr>
        <c:crossAx val="211919769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5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'ANNUAL SUSPENSION &amp; EXPULSION '!$C$3:$I$3</c:f>
            </c:strRef>
          </c:cat>
          <c:val>
            <c:numRef>
              <c:f>'ANNUAL SUSPENSION &amp; EXPULSION '!$C$7:$I$7</c:f>
              <c:numCache/>
            </c:numRef>
          </c:val>
        </c:ser>
        <c:ser>
          <c:idx val="1"/>
          <c:order val="1"/>
          <c:invertIfNegative val="0"/>
          <c:cat>
            <c:strRef>
              <c:f>'ANNUAL SUSPENSION &amp; EXPULSION '!$C$3:$I$3</c:f>
            </c:strRef>
          </c:cat>
          <c:val>
            <c:numRef>
              <c:f>'ANNUAL SUSPENSION &amp; EXPULSION '!$C$16:$I$16</c:f>
              <c:numCache/>
            </c:numRef>
          </c:val>
        </c:ser>
        <c:axId val="1151204138"/>
        <c:axId val="1899178178"/>
      </c:barChart>
      <c:catAx>
        <c:axId val="115120413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99178178"/>
      </c:catAx>
      <c:valAx>
        <c:axId val="1899178178"/>
        <c:scaling>
          <c:orientation val="minMax"/>
        </c:scaling>
        <c:delete val="0"/>
        <c:axPos val="l"/>
        <c:tickLblPos val="nextTo"/>
        <c:spPr>
          <a:ln>
            <a:noFill/>
          </a:ln>
        </c:spPr>
        <c:crossAx val="1151204138"/>
      </c:valAx>
    </c:plotArea>
    <c:legend>
      <c:legendPos val="b"/>
      <c:overlay val="0"/>
      <c:txPr>
        <a:bodyPr/>
        <a:lstStyle/>
        <a:p>
          <a:pPr lvl="0">
            <a:defRPr b="0" i="0" sz="1200">
              <a:solidFill>
                <a:srgbClr val="1A1A1A"/>
              </a:solidFill>
              <a:latin typeface="+mn-lt"/>
            </a:defRPr>
          </a:pPr>
        </a:p>
      </c:txPr>
    </c:legend>
    <c:plotVisOnly val="1"/>
  </c:chart>
</c:chartSpace>
</file>

<file path=xl/charts/chart65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'!$C$3:$I$3</c:f>
            </c:strRef>
          </c:cat>
          <c:val>
            <c:numRef>
              <c:f>'ANNUAL SUSPENSION &amp;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'!$C$3:$I$3</c:f>
            </c:strRef>
          </c:cat>
          <c:val>
            <c:numRef>
              <c:f>'ANNUAL SUSPENSION &amp; EXPULSION '!$C$18:$I$18</c:f>
              <c:numCache/>
            </c:numRef>
          </c:val>
        </c:ser>
        <c:axId val="1389708088"/>
        <c:axId val="488623907"/>
      </c:barChart>
      <c:catAx>
        <c:axId val="138970808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88623907"/>
      </c:catAx>
      <c:valAx>
        <c:axId val="48862390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89708088"/>
      </c:valAx>
    </c:plotArea>
    <c:legend>
      <c:legendPos val="b"/>
      <c:overlay val="0"/>
      <c:txPr>
        <a:bodyPr/>
        <a:lstStyle/>
        <a:p>
          <a:pPr lvl="0">
            <a:defRPr b="0" i="0" sz="1200">
              <a:solidFill>
                <a:srgbClr val="1A1A1A"/>
              </a:solidFill>
              <a:latin typeface="+mn-lt"/>
            </a:defRPr>
          </a:pPr>
        </a:p>
      </c:txPr>
    </c:legend>
    <c:plotVisOnly val="1"/>
  </c:chart>
</c:chartSpace>
</file>

<file path=xl/charts/chart65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02717805"/>
        <c:axId val="267915258"/>
      </c:barChart>
      <c:catAx>
        <c:axId val="10271780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67915258"/>
      </c:catAx>
      <c:valAx>
        <c:axId val="267915258"/>
        <c:scaling>
          <c:orientation val="minMax"/>
        </c:scaling>
        <c:delete val="0"/>
        <c:axPos val="b"/>
        <c:tickLblPos val="nextTo"/>
        <c:spPr>
          <a:ln>
            <a:noFill/>
          </a:ln>
        </c:spPr>
        <c:crossAx val="10271780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6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312651925"/>
        <c:axId val="266418064"/>
      </c:barChart>
      <c:catAx>
        <c:axId val="31265192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66418064"/>
      </c:catAx>
      <c:valAx>
        <c:axId val="26641806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12651925"/>
      </c:valAx>
    </c:plotArea>
    <c:legend>
      <c:legendPos val="b"/>
      <c:overlay val="0"/>
      <c:txPr>
        <a:bodyPr/>
        <a:lstStyle/>
        <a:p>
          <a:pPr lvl="0">
            <a:defRPr b="0" i="0" sz="1200">
              <a:solidFill>
                <a:srgbClr val="1A1A1A"/>
              </a:solidFill>
              <a:latin typeface="+mn-lt"/>
            </a:defRPr>
          </a:pPr>
        </a:p>
      </c:txPr>
    </c:legend>
    <c:plotVisOnly val="1"/>
  </c:chart>
</c:chartSpace>
</file>

<file path=xl/charts/chart66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107217837"/>
        <c:axId val="990711940"/>
      </c:barChart>
      <c:catAx>
        <c:axId val="110721783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90711940"/>
      </c:catAx>
      <c:valAx>
        <c:axId val="99071194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07217837"/>
      </c:valAx>
    </c:plotArea>
    <c:legend>
      <c:legendPos val="b"/>
      <c:overlay val="0"/>
      <c:txPr>
        <a:bodyPr/>
        <a:lstStyle/>
        <a:p>
          <a:pPr lvl="0">
            <a:defRPr b="0" i="0" sz="1200">
              <a:solidFill>
                <a:srgbClr val="1A1A1A"/>
              </a:solidFill>
              <a:latin typeface="+mn-lt"/>
            </a:defRPr>
          </a:pPr>
        </a:p>
      </c:txPr>
    </c:legend>
    <c:plotVisOnly val="1"/>
  </c:chart>
</c:chartSpace>
</file>

<file path=xl/charts/chart66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732602798"/>
        <c:axId val="429147923"/>
      </c:barChart>
      <c:catAx>
        <c:axId val="173260279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29147923"/>
      </c:catAx>
      <c:valAx>
        <c:axId val="429147923"/>
        <c:scaling>
          <c:orientation val="minMax"/>
        </c:scaling>
        <c:delete val="0"/>
        <c:axPos val="b"/>
        <c:tickLblPos val="nextTo"/>
        <c:spPr>
          <a:ln>
            <a:noFill/>
          </a:ln>
        </c:spPr>
        <c:crossAx val="173260279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6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728477550"/>
        <c:axId val="263292387"/>
      </c:barChart>
      <c:catAx>
        <c:axId val="72847755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63292387"/>
      </c:catAx>
      <c:valAx>
        <c:axId val="263292387"/>
        <c:scaling>
          <c:orientation val="minMax"/>
        </c:scaling>
        <c:delete val="0"/>
        <c:axPos val="b"/>
        <c:tickLblPos val="nextTo"/>
        <c:spPr>
          <a:ln>
            <a:noFill/>
          </a:ln>
        </c:spPr>
        <c:crossAx val="72847755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6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854723716"/>
        <c:axId val="1125191057"/>
      </c:barChart>
      <c:catAx>
        <c:axId val="85472371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25191057"/>
      </c:catAx>
      <c:valAx>
        <c:axId val="112519105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54723716"/>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66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822583595"/>
        <c:axId val="393711512"/>
      </c:barChart>
      <c:catAx>
        <c:axId val="82258359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93711512"/>
      </c:catAx>
      <c:valAx>
        <c:axId val="39371151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22583595"/>
      </c:valAx>
    </c:plotArea>
    <c:legend>
      <c:legendPos val="b"/>
      <c:overlay val="0"/>
      <c:txPr>
        <a:bodyPr/>
        <a:lstStyle/>
        <a:p>
          <a:pPr lvl="0">
            <a:defRPr b="0" i="0" sz="1200">
              <a:solidFill>
                <a:srgbClr val="1A1A1A"/>
              </a:solidFill>
              <a:latin typeface="+mn-lt"/>
            </a:defRPr>
          </a:pPr>
        </a:p>
      </c:txPr>
    </c:legend>
    <c:plotVisOnly val="1"/>
  </c:chart>
</c:chartSpace>
</file>

<file path=xl/charts/chart66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470959173"/>
        <c:axId val="189770926"/>
      </c:barChart>
      <c:catAx>
        <c:axId val="147095917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89770926"/>
      </c:catAx>
      <c:valAx>
        <c:axId val="189770926"/>
        <c:scaling>
          <c:orientation val="minMax"/>
        </c:scaling>
        <c:delete val="0"/>
        <c:axPos val="b"/>
        <c:tickLblPos val="nextTo"/>
        <c:spPr>
          <a:ln>
            <a:noFill/>
          </a:ln>
        </c:spPr>
        <c:crossAx val="147095917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6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865761863"/>
        <c:axId val="342720437"/>
      </c:barChart>
      <c:catAx>
        <c:axId val="86576186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42720437"/>
      </c:catAx>
      <c:valAx>
        <c:axId val="342720437"/>
        <c:scaling>
          <c:orientation val="minMax"/>
        </c:scaling>
        <c:delete val="0"/>
        <c:axPos val="l"/>
        <c:tickLblPos val="nextTo"/>
        <c:spPr>
          <a:ln>
            <a:noFill/>
          </a:ln>
        </c:spPr>
        <c:crossAx val="865761863"/>
      </c:valAx>
    </c:plotArea>
    <c:legend>
      <c:legendPos val="b"/>
      <c:overlay val="0"/>
      <c:txPr>
        <a:bodyPr/>
        <a:lstStyle/>
        <a:p>
          <a:pPr lvl="0">
            <a:defRPr b="0" i="0" sz="1200">
              <a:solidFill>
                <a:srgbClr val="1A1A1A"/>
              </a:solidFill>
              <a:latin typeface="+mn-lt"/>
            </a:defRPr>
          </a:pPr>
        </a:p>
      </c:txPr>
    </c:legend>
    <c:plotVisOnly val="1"/>
  </c:chart>
</c:chartSpace>
</file>

<file path=xl/charts/chart66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823778222"/>
        <c:axId val="1912186307"/>
      </c:barChart>
      <c:catAx>
        <c:axId val="82377822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12186307"/>
      </c:catAx>
      <c:valAx>
        <c:axId val="191218630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23778222"/>
      </c:valAx>
    </c:plotArea>
    <c:legend>
      <c:legendPos val="b"/>
      <c:overlay val="0"/>
      <c:txPr>
        <a:bodyPr/>
        <a:lstStyle/>
        <a:p>
          <a:pPr lvl="0">
            <a:defRPr b="0" i="0" sz="1200">
              <a:solidFill>
                <a:srgbClr val="1A1A1A"/>
              </a:solidFill>
              <a:latin typeface="+mn-lt"/>
            </a:defRPr>
          </a:pPr>
        </a:p>
      </c:txPr>
    </c:legend>
    <c:plotVisOnly val="1"/>
  </c:chart>
</c:chartSpace>
</file>

<file path=xl/charts/chart66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173863113"/>
        <c:axId val="1022711998"/>
      </c:barChart>
      <c:catAx>
        <c:axId val="117386311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22711998"/>
      </c:catAx>
      <c:valAx>
        <c:axId val="1022711998"/>
        <c:scaling>
          <c:orientation val="minMax"/>
        </c:scaling>
        <c:delete val="0"/>
        <c:axPos val="b"/>
        <c:tickLblPos val="nextTo"/>
        <c:spPr>
          <a:ln>
            <a:noFill/>
          </a:ln>
        </c:spPr>
        <c:crossAx val="117386311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7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158719417"/>
        <c:axId val="547922475"/>
      </c:barChart>
      <c:catAx>
        <c:axId val="115871941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47922475"/>
      </c:catAx>
      <c:valAx>
        <c:axId val="547922475"/>
        <c:scaling>
          <c:orientation val="minMax"/>
        </c:scaling>
        <c:delete val="0"/>
        <c:axPos val="b"/>
        <c:tickLblPos val="nextTo"/>
        <c:spPr>
          <a:ln>
            <a:noFill/>
          </a:ln>
        </c:spPr>
        <c:crossAx val="115871941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7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685630962"/>
        <c:axId val="1886290798"/>
      </c:barChart>
      <c:catAx>
        <c:axId val="68563096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86290798"/>
      </c:catAx>
      <c:valAx>
        <c:axId val="1886290798"/>
        <c:scaling>
          <c:orientation val="minMax"/>
        </c:scaling>
        <c:delete val="0"/>
        <c:axPos val="l"/>
        <c:tickLblPos val="nextTo"/>
        <c:spPr>
          <a:ln>
            <a:noFill/>
          </a:ln>
        </c:spPr>
        <c:crossAx val="685630962"/>
      </c:valAx>
    </c:plotArea>
    <c:legend>
      <c:legendPos val="b"/>
      <c:overlay val="0"/>
      <c:txPr>
        <a:bodyPr/>
        <a:lstStyle/>
        <a:p>
          <a:pPr lvl="0">
            <a:defRPr b="0" i="0" sz="1200">
              <a:solidFill>
                <a:srgbClr val="1A1A1A"/>
              </a:solidFill>
              <a:latin typeface="+mn-lt"/>
            </a:defRPr>
          </a:pPr>
        </a:p>
      </c:txPr>
    </c:legend>
    <c:plotVisOnly val="1"/>
  </c:chart>
</c:chartSpace>
</file>

<file path=xl/charts/chart67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901748998"/>
        <c:axId val="25317989"/>
      </c:barChart>
      <c:catAx>
        <c:axId val="190174899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5317989"/>
      </c:catAx>
      <c:valAx>
        <c:axId val="2531798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01748998"/>
      </c:valAx>
    </c:plotArea>
    <c:legend>
      <c:legendPos val="b"/>
      <c:overlay val="0"/>
      <c:txPr>
        <a:bodyPr/>
        <a:lstStyle/>
        <a:p>
          <a:pPr lvl="0">
            <a:defRPr b="0" i="0" sz="1200">
              <a:solidFill>
                <a:srgbClr val="1A1A1A"/>
              </a:solidFill>
              <a:latin typeface="+mn-lt"/>
            </a:defRPr>
          </a:pPr>
        </a:p>
      </c:txPr>
    </c:legend>
    <c:plotVisOnly val="1"/>
  </c:chart>
</c:chartSpace>
</file>

<file path=xl/charts/chart67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700537623"/>
        <c:axId val="940465259"/>
      </c:barChart>
      <c:catAx>
        <c:axId val="70053762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940465259"/>
      </c:catAx>
      <c:valAx>
        <c:axId val="940465259"/>
        <c:scaling>
          <c:orientation val="minMax"/>
        </c:scaling>
        <c:delete val="0"/>
        <c:axPos val="b"/>
        <c:tickLblPos val="nextTo"/>
        <c:spPr>
          <a:ln>
            <a:noFill/>
          </a:ln>
        </c:spPr>
        <c:crossAx val="70053762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7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8278741"/>
        <c:axId val="553366817"/>
      </c:barChart>
      <c:catAx>
        <c:axId val="827874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53366817"/>
      </c:catAx>
      <c:valAx>
        <c:axId val="55336681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278741"/>
      </c:valAx>
    </c:plotArea>
    <c:legend>
      <c:legendPos val="b"/>
      <c:overlay val="0"/>
      <c:txPr>
        <a:bodyPr/>
        <a:lstStyle/>
        <a:p>
          <a:pPr lvl="0">
            <a:defRPr b="0" i="0" sz="1200">
              <a:solidFill>
                <a:srgbClr val="1A1A1A"/>
              </a:solidFill>
              <a:latin typeface="+mn-lt"/>
            </a:defRPr>
          </a:pPr>
        </a:p>
      </c:txPr>
    </c:legend>
    <c:plotVisOnly val="1"/>
  </c:chart>
</c:chartSpace>
</file>

<file path=xl/charts/chart67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578430106"/>
        <c:axId val="1209419294"/>
      </c:barChart>
      <c:catAx>
        <c:axId val="57843010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09419294"/>
      </c:catAx>
      <c:valAx>
        <c:axId val="120941929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78430106"/>
      </c:valAx>
    </c:plotArea>
    <c:legend>
      <c:legendPos val="b"/>
      <c:overlay val="0"/>
      <c:txPr>
        <a:bodyPr/>
        <a:lstStyle/>
        <a:p>
          <a:pPr lvl="0">
            <a:defRPr b="0" i="0" sz="1200">
              <a:solidFill>
                <a:srgbClr val="1A1A1A"/>
              </a:solidFill>
              <a:latin typeface="+mn-lt"/>
            </a:defRPr>
          </a:pPr>
        </a:p>
      </c:txPr>
    </c:legend>
    <c:plotVisOnly val="1"/>
  </c:chart>
</c:chartSpace>
</file>

<file path=xl/charts/chart67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515366569"/>
        <c:axId val="1014128182"/>
      </c:barChart>
      <c:catAx>
        <c:axId val="151536656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14128182"/>
      </c:catAx>
      <c:valAx>
        <c:axId val="1014128182"/>
        <c:scaling>
          <c:orientation val="minMax"/>
        </c:scaling>
        <c:delete val="0"/>
        <c:axPos val="b"/>
        <c:tickLblPos val="nextTo"/>
        <c:spPr>
          <a:ln>
            <a:noFill/>
          </a:ln>
        </c:spPr>
        <c:crossAx val="151536656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7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283160757"/>
        <c:axId val="416627496"/>
      </c:barChart>
      <c:catAx>
        <c:axId val="128316075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16627496"/>
      </c:catAx>
      <c:valAx>
        <c:axId val="416627496"/>
        <c:scaling>
          <c:orientation val="minMax"/>
        </c:scaling>
        <c:delete val="0"/>
        <c:axPos val="b"/>
        <c:tickLblPos val="nextTo"/>
        <c:spPr>
          <a:ln>
            <a:noFill/>
          </a:ln>
        </c:spPr>
        <c:crossAx val="128316075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7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839831391"/>
        <c:axId val="1582273581"/>
      </c:barChart>
      <c:catAx>
        <c:axId val="183983139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82273581"/>
      </c:catAx>
      <c:valAx>
        <c:axId val="158227358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39831391"/>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67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64173916"/>
        <c:axId val="1901490617"/>
      </c:barChart>
      <c:catAx>
        <c:axId val="6417391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01490617"/>
      </c:catAx>
      <c:valAx>
        <c:axId val="190149061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4173916"/>
      </c:valAx>
    </c:plotArea>
    <c:legend>
      <c:legendPos val="b"/>
      <c:overlay val="0"/>
      <c:txPr>
        <a:bodyPr/>
        <a:lstStyle/>
        <a:p>
          <a:pPr lvl="0">
            <a:defRPr b="0" i="0" sz="1200">
              <a:solidFill>
                <a:srgbClr val="1A1A1A"/>
              </a:solidFill>
              <a:latin typeface="+mn-lt"/>
            </a:defRPr>
          </a:pPr>
        </a:p>
      </c:txPr>
    </c:legend>
    <c:plotVisOnly val="1"/>
  </c:chart>
</c:chartSpace>
</file>

<file path=xl/charts/chart68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241141786"/>
        <c:axId val="2028271271"/>
      </c:barChart>
      <c:catAx>
        <c:axId val="24114178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028271271"/>
      </c:catAx>
      <c:valAx>
        <c:axId val="2028271271"/>
        <c:scaling>
          <c:orientation val="minMax"/>
        </c:scaling>
        <c:delete val="0"/>
        <c:axPos val="b"/>
        <c:tickLblPos val="nextTo"/>
        <c:spPr>
          <a:ln>
            <a:noFill/>
          </a:ln>
        </c:spPr>
        <c:crossAx val="24114178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8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737958041"/>
        <c:axId val="2130118712"/>
      </c:barChart>
      <c:catAx>
        <c:axId val="73795804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130118712"/>
      </c:catAx>
      <c:valAx>
        <c:axId val="2130118712"/>
        <c:scaling>
          <c:orientation val="minMax"/>
        </c:scaling>
        <c:delete val="0"/>
        <c:axPos val="l"/>
        <c:tickLblPos val="nextTo"/>
        <c:spPr>
          <a:ln>
            <a:noFill/>
          </a:ln>
        </c:spPr>
        <c:crossAx val="737958041"/>
      </c:valAx>
    </c:plotArea>
    <c:legend>
      <c:legendPos val="b"/>
      <c:overlay val="0"/>
      <c:txPr>
        <a:bodyPr/>
        <a:lstStyle/>
        <a:p>
          <a:pPr lvl="0">
            <a:defRPr b="0" i="0" sz="1200">
              <a:solidFill>
                <a:srgbClr val="1A1A1A"/>
              </a:solidFill>
              <a:latin typeface="+mn-lt"/>
            </a:defRPr>
          </a:pPr>
        </a:p>
      </c:txPr>
    </c:legend>
    <c:plotVisOnly val="1"/>
  </c:chart>
</c:chartSpace>
</file>

<file path=xl/charts/chart68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032296053"/>
        <c:axId val="249080326"/>
      </c:barChart>
      <c:catAx>
        <c:axId val="103229605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49080326"/>
      </c:catAx>
      <c:valAx>
        <c:axId val="24908032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32296053"/>
      </c:valAx>
    </c:plotArea>
    <c:legend>
      <c:legendPos val="b"/>
      <c:overlay val="0"/>
      <c:txPr>
        <a:bodyPr/>
        <a:lstStyle/>
        <a:p>
          <a:pPr lvl="0">
            <a:defRPr b="0" i="0" sz="1200">
              <a:solidFill>
                <a:srgbClr val="1A1A1A"/>
              </a:solidFill>
              <a:latin typeface="+mn-lt"/>
            </a:defRPr>
          </a:pPr>
        </a:p>
      </c:txPr>
    </c:legend>
    <c:plotVisOnly val="1"/>
  </c:chart>
</c:chartSpace>
</file>

<file path=xl/charts/chart68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954042723"/>
        <c:axId val="750528759"/>
      </c:barChart>
      <c:catAx>
        <c:axId val="95404272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50528759"/>
      </c:catAx>
      <c:valAx>
        <c:axId val="750528759"/>
        <c:scaling>
          <c:orientation val="minMax"/>
        </c:scaling>
        <c:delete val="0"/>
        <c:axPos val="b"/>
        <c:tickLblPos val="nextTo"/>
        <c:spPr>
          <a:ln>
            <a:noFill/>
          </a:ln>
        </c:spPr>
        <c:crossAx val="95404272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8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909225016"/>
        <c:axId val="939019690"/>
      </c:barChart>
      <c:catAx>
        <c:axId val="190922501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39019690"/>
      </c:catAx>
      <c:valAx>
        <c:axId val="939019690"/>
        <c:scaling>
          <c:orientation val="minMax"/>
        </c:scaling>
        <c:delete val="0"/>
        <c:axPos val="b"/>
        <c:tickLblPos val="nextTo"/>
        <c:spPr>
          <a:ln>
            <a:noFill/>
          </a:ln>
        </c:spPr>
        <c:crossAx val="190922501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8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47436206"/>
        <c:axId val="103940711"/>
      </c:barChart>
      <c:catAx>
        <c:axId val="4743620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3940711"/>
      </c:catAx>
      <c:valAx>
        <c:axId val="103940711"/>
        <c:scaling>
          <c:orientation val="minMax"/>
        </c:scaling>
        <c:delete val="0"/>
        <c:axPos val="l"/>
        <c:tickLblPos val="nextTo"/>
        <c:spPr>
          <a:ln>
            <a:noFill/>
          </a:ln>
        </c:spPr>
        <c:crossAx val="47436206"/>
      </c:valAx>
    </c:plotArea>
    <c:legend>
      <c:legendPos val="b"/>
      <c:overlay val="0"/>
      <c:txPr>
        <a:bodyPr/>
        <a:lstStyle/>
        <a:p>
          <a:pPr lvl="0">
            <a:defRPr b="0" i="0" sz="1200">
              <a:solidFill>
                <a:srgbClr val="1A1A1A"/>
              </a:solidFill>
              <a:latin typeface="+mn-lt"/>
            </a:defRPr>
          </a:pPr>
        </a:p>
      </c:txPr>
    </c:legend>
    <c:plotVisOnly val="1"/>
  </c:chart>
</c:chartSpace>
</file>

<file path=xl/charts/chart68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628224421"/>
        <c:axId val="558626749"/>
      </c:barChart>
      <c:catAx>
        <c:axId val="62822442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58626749"/>
      </c:catAx>
      <c:valAx>
        <c:axId val="55862674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28224421"/>
      </c:valAx>
    </c:plotArea>
    <c:legend>
      <c:legendPos val="b"/>
      <c:overlay val="0"/>
      <c:txPr>
        <a:bodyPr/>
        <a:lstStyle/>
        <a:p>
          <a:pPr lvl="0">
            <a:defRPr b="0" i="0" sz="1200">
              <a:solidFill>
                <a:srgbClr val="1A1A1A"/>
              </a:solidFill>
              <a:latin typeface="+mn-lt"/>
            </a:defRPr>
          </a:pPr>
        </a:p>
      </c:txPr>
    </c:legend>
    <c:plotVisOnly val="1"/>
  </c:chart>
</c:chartSpace>
</file>

<file path=xl/charts/chart68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836399254"/>
        <c:axId val="532463027"/>
      </c:barChart>
      <c:catAx>
        <c:axId val="83639925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532463027"/>
      </c:catAx>
      <c:valAx>
        <c:axId val="532463027"/>
        <c:scaling>
          <c:orientation val="minMax"/>
        </c:scaling>
        <c:delete val="0"/>
        <c:axPos val="b"/>
        <c:tickLblPos val="nextTo"/>
        <c:spPr>
          <a:ln>
            <a:noFill/>
          </a:ln>
        </c:spPr>
        <c:crossAx val="83639925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8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936490743"/>
        <c:axId val="924650303"/>
      </c:barChart>
      <c:catAx>
        <c:axId val="93649074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24650303"/>
      </c:catAx>
      <c:valAx>
        <c:axId val="92465030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36490743"/>
      </c:valAx>
    </c:plotArea>
    <c:legend>
      <c:legendPos val="b"/>
      <c:overlay val="0"/>
      <c:txPr>
        <a:bodyPr/>
        <a:lstStyle/>
        <a:p>
          <a:pPr lvl="0">
            <a:defRPr b="0" i="0" sz="1200">
              <a:solidFill>
                <a:srgbClr val="1A1A1A"/>
              </a:solidFill>
              <a:latin typeface="+mn-lt"/>
            </a:defRPr>
          </a:pPr>
        </a:p>
      </c:txPr>
    </c:legend>
    <c:plotVisOnly val="1"/>
  </c:chart>
</c:chartSpace>
</file>

<file path=xl/charts/chart68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691451116"/>
        <c:axId val="363962532"/>
      </c:barChart>
      <c:catAx>
        <c:axId val="169145111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63962532"/>
      </c:catAx>
      <c:valAx>
        <c:axId val="36396253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91451116"/>
      </c:valAx>
    </c:plotArea>
    <c:legend>
      <c:legendPos val="b"/>
      <c:overlay val="0"/>
      <c:txPr>
        <a:bodyPr/>
        <a:lstStyle/>
        <a:p>
          <a:pPr lvl="0">
            <a:defRPr b="0" i="0" sz="1200">
              <a:solidFill>
                <a:srgbClr val="1A1A1A"/>
              </a:solidFill>
              <a:latin typeface="+mn-lt"/>
            </a:defRPr>
          </a:pPr>
        </a:p>
      </c:txPr>
    </c:legend>
    <c:plotVisOnly val="1"/>
  </c:chart>
</c:chartSpace>
</file>

<file path=xl/charts/chart69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799744816"/>
        <c:axId val="824007857"/>
      </c:barChart>
      <c:catAx>
        <c:axId val="79974481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24007857"/>
      </c:catAx>
      <c:valAx>
        <c:axId val="824007857"/>
        <c:scaling>
          <c:orientation val="minMax"/>
        </c:scaling>
        <c:delete val="0"/>
        <c:axPos val="b"/>
        <c:tickLblPos val="nextTo"/>
        <c:spPr>
          <a:ln>
            <a:noFill/>
          </a:ln>
        </c:spPr>
        <c:crossAx val="79974481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9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183320923"/>
        <c:axId val="1243161024"/>
      </c:barChart>
      <c:catAx>
        <c:axId val="118332092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43161024"/>
      </c:catAx>
      <c:valAx>
        <c:axId val="1243161024"/>
        <c:scaling>
          <c:orientation val="minMax"/>
        </c:scaling>
        <c:delete val="0"/>
        <c:axPos val="b"/>
        <c:tickLblPos val="nextTo"/>
        <c:spPr>
          <a:ln>
            <a:noFill/>
          </a:ln>
        </c:spPr>
        <c:crossAx val="118332092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9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699924245"/>
        <c:axId val="1137531335"/>
      </c:barChart>
      <c:catAx>
        <c:axId val="169992424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37531335"/>
      </c:catAx>
      <c:valAx>
        <c:axId val="113753133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99924245"/>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69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524558959"/>
        <c:axId val="2082848029"/>
      </c:barChart>
      <c:catAx>
        <c:axId val="52455895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82848029"/>
      </c:catAx>
      <c:valAx>
        <c:axId val="208284802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24558959"/>
      </c:valAx>
    </c:plotArea>
    <c:legend>
      <c:legendPos val="b"/>
      <c:overlay val="0"/>
      <c:txPr>
        <a:bodyPr/>
        <a:lstStyle/>
        <a:p>
          <a:pPr lvl="0">
            <a:defRPr b="0" i="0" sz="1200">
              <a:solidFill>
                <a:srgbClr val="1A1A1A"/>
              </a:solidFill>
              <a:latin typeface="+mn-lt"/>
            </a:defRPr>
          </a:pPr>
        </a:p>
      </c:txPr>
    </c:legend>
    <c:plotVisOnly val="1"/>
  </c:chart>
</c:chartSpace>
</file>

<file path=xl/charts/chart69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EXPULSION'!$M$3:$V$3</c:f>
            </c:strRef>
          </c:cat>
          <c:val>
            <c:numRef>
              <c:f>'Q3 SUSPENSION AND EXPULSION'!$M$12:$V$12</c:f>
              <c:numCache/>
            </c:numRef>
          </c:val>
        </c:ser>
        <c:ser>
          <c:idx val="1"/>
          <c:order val="1"/>
          <c:invertIfNegative val="0"/>
          <c:cat>
            <c:strRef>
              <c:f>'Q3 SUSPENSION AND EXPULSION'!$M$3:$V$3</c:f>
            </c:strRef>
          </c:cat>
          <c:val>
            <c:numRef>
              <c:f>'Q3 SUSPENSION AND EXPULSION'!$M$19:$V$19</c:f>
              <c:numCache/>
            </c:numRef>
          </c:val>
        </c:ser>
        <c:axId val="1771843383"/>
        <c:axId val="722627589"/>
      </c:barChart>
      <c:catAx>
        <c:axId val="177184338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722627589"/>
      </c:catAx>
      <c:valAx>
        <c:axId val="722627589"/>
        <c:scaling>
          <c:orientation val="minMax"/>
        </c:scaling>
        <c:delete val="0"/>
        <c:axPos val="b"/>
        <c:tickLblPos val="nextTo"/>
        <c:spPr>
          <a:ln>
            <a:noFill/>
          </a:ln>
        </c:spPr>
        <c:crossAx val="177184338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9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'Q3 SUSPENSION AND EXPULSION'!$M$3:$V$3</c:f>
            </c:strRef>
          </c:cat>
          <c:val>
            <c:numRef>
              <c:f>'Q3 SUSPENSION AND EXPULSION'!$M$7:$V$7</c:f>
              <c:numCache/>
            </c:numRef>
          </c:val>
        </c:ser>
        <c:ser>
          <c:idx val="1"/>
          <c:order val="1"/>
          <c:invertIfNegative val="0"/>
          <c:cat>
            <c:strRef>
              <c:f>'Q3 SUSPENSION AND EXPULSION'!$M$3:$V$3</c:f>
            </c:strRef>
          </c:cat>
          <c:val>
            <c:numRef>
              <c:f>'Q3 SUSPENSION AND EXPULSION'!$M$14:$V$14</c:f>
              <c:numCache/>
            </c:numRef>
          </c:val>
        </c:ser>
        <c:axId val="752649113"/>
        <c:axId val="2001598948"/>
      </c:barChart>
      <c:catAx>
        <c:axId val="75264911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01598948"/>
      </c:catAx>
      <c:valAx>
        <c:axId val="2001598948"/>
        <c:scaling>
          <c:orientation val="minMax"/>
        </c:scaling>
        <c:delete val="0"/>
        <c:axPos val="l"/>
        <c:tickLblPos val="nextTo"/>
        <c:spPr>
          <a:ln>
            <a:noFill/>
          </a:ln>
        </c:spPr>
        <c:crossAx val="752649113"/>
      </c:valAx>
    </c:plotArea>
    <c:legend>
      <c:legendPos val="b"/>
      <c:overlay val="0"/>
      <c:txPr>
        <a:bodyPr/>
        <a:lstStyle/>
        <a:p>
          <a:pPr lvl="0">
            <a:defRPr b="0" i="0" sz="1200">
              <a:solidFill>
                <a:srgbClr val="1A1A1A"/>
              </a:solidFill>
              <a:latin typeface="+mn-lt"/>
            </a:defRPr>
          </a:pPr>
        </a:p>
      </c:txPr>
    </c:legend>
    <c:plotVisOnly val="1"/>
  </c:chart>
</c:chartSpace>
</file>

<file path=xl/charts/chart69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EXPULSION'!$M$3:$V$3</c:f>
            </c:strRef>
          </c:cat>
          <c:val>
            <c:numRef>
              <c:f>'Q3 SUSPENSION AND EXPULSION'!$M$9:$V$9</c:f>
              <c:numCache/>
            </c:numRef>
          </c:val>
        </c:ser>
        <c:ser>
          <c:idx val="1"/>
          <c:order val="1"/>
          <c:tx>
            <c:v>Expulsions</c:v>
          </c:tx>
          <c:spPr>
            <a:solidFill>
              <a:schemeClr val="accent2"/>
            </a:solidFill>
            <a:ln cmpd="sng">
              <a:noFill/>
            </a:ln>
          </c:spPr>
          <c:invertIfNegative val="0"/>
          <c:cat>
            <c:strRef>
              <c:f>'Q3 SUSPENSION AND EXPULSION'!$M$3:$V$3</c:f>
            </c:strRef>
          </c:cat>
          <c:val>
            <c:numRef>
              <c:f>'Q3 SUSPENSION AND EXPULSION'!$M$16:$V$16</c:f>
              <c:numCache/>
            </c:numRef>
          </c:val>
        </c:ser>
        <c:axId val="1002054433"/>
        <c:axId val="775409434"/>
      </c:barChart>
      <c:catAx>
        <c:axId val="100205443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75409434"/>
      </c:catAx>
      <c:valAx>
        <c:axId val="77540943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02054433"/>
      </c:valAx>
    </c:plotArea>
    <c:legend>
      <c:legendPos val="b"/>
      <c:overlay val="0"/>
      <c:txPr>
        <a:bodyPr/>
        <a:lstStyle/>
        <a:p>
          <a:pPr lvl="0">
            <a:defRPr b="0" i="0" sz="1200">
              <a:solidFill>
                <a:srgbClr val="1A1A1A"/>
              </a:solidFill>
              <a:latin typeface="+mn-lt"/>
            </a:defRPr>
          </a:pPr>
        </a:p>
      </c:txPr>
    </c:legend>
    <c:plotVisOnly val="1"/>
  </c:chart>
</c:chartSpace>
</file>

<file path=xl/charts/chart69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EXPULSION'!$C$3:$I$3</c:f>
            </c:strRef>
          </c:cat>
          <c:val>
            <c:numRef>
              <c:f>'Q3 SUSPENSION AND EXPULSION'!$C$12:$I$12</c:f>
              <c:numCache/>
            </c:numRef>
          </c:val>
        </c:ser>
        <c:ser>
          <c:idx val="1"/>
          <c:order val="1"/>
          <c:invertIfNegative val="0"/>
          <c:cat>
            <c:strRef>
              <c:f>'Q3 SUSPENSION AND EXPULSION'!$C$3:$I$3</c:f>
            </c:strRef>
          </c:cat>
          <c:val>
            <c:numRef>
              <c:f>'Q3 SUSPENSION AND EXPULSION'!$C$21:$I$21</c:f>
              <c:numCache/>
            </c:numRef>
          </c:val>
        </c:ser>
        <c:axId val="871490839"/>
        <c:axId val="1675447319"/>
      </c:barChart>
      <c:catAx>
        <c:axId val="87149083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75447319"/>
      </c:catAx>
      <c:valAx>
        <c:axId val="1675447319"/>
        <c:scaling>
          <c:orientation val="minMax"/>
        </c:scaling>
        <c:delete val="0"/>
        <c:axPos val="b"/>
        <c:tickLblPos val="nextTo"/>
        <c:spPr>
          <a:ln>
            <a:noFill/>
          </a:ln>
        </c:spPr>
        <c:crossAx val="87149083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9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'Q3 SUSPENSION AND EXPULSION'!$C$3:$I$3</c:f>
            </c:strRef>
          </c:cat>
          <c:val>
            <c:numRef>
              <c:f>'Q3 SUSPENSION AND EXPULSION'!$C$14:$H$14</c:f>
              <c:numCache/>
            </c:numRef>
          </c:val>
        </c:ser>
        <c:ser>
          <c:idx val="1"/>
          <c:order val="1"/>
          <c:invertIfNegative val="0"/>
          <c:cat>
            <c:strRef>
              <c:f>'Q3 SUSPENSION AND EXPULSION'!$C$3:$I$3</c:f>
            </c:strRef>
          </c:cat>
          <c:val>
            <c:numRef>
              <c:f>'Q3 SUSPENSION AND EXPULSION'!$C$23:$H$23</c:f>
              <c:numCache/>
            </c:numRef>
          </c:val>
        </c:ser>
        <c:axId val="645715177"/>
        <c:axId val="1245040254"/>
      </c:barChart>
      <c:catAx>
        <c:axId val="64571517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45040254"/>
      </c:catAx>
      <c:valAx>
        <c:axId val="1245040254"/>
        <c:scaling>
          <c:orientation val="minMax"/>
        </c:scaling>
        <c:delete val="0"/>
        <c:axPos val="b"/>
        <c:tickLblPos val="nextTo"/>
        <c:spPr>
          <a:ln>
            <a:noFill/>
          </a:ln>
        </c:spPr>
        <c:crossAx val="64571517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9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'Q3 SUSPENSION AND EXPULSION'!$C$3:$I$3</c:f>
            </c:strRef>
          </c:cat>
          <c:val>
            <c:numRef>
              <c:f>'Q3 SUSPENSION AND EXPULSION'!$C$7:$I$7</c:f>
              <c:numCache/>
            </c:numRef>
          </c:val>
        </c:ser>
        <c:ser>
          <c:idx val="1"/>
          <c:order val="1"/>
          <c:invertIfNegative val="0"/>
          <c:cat>
            <c:strRef>
              <c:f>'Q3 SUSPENSION AND EXPULSION'!$C$3:$I$3</c:f>
            </c:strRef>
          </c:cat>
          <c:val>
            <c:numRef>
              <c:f>'Q3 SUSPENSION AND EXPULSION'!$C$16:$I$16</c:f>
              <c:numCache/>
            </c:numRef>
          </c:val>
        </c:ser>
        <c:axId val="658655337"/>
        <c:axId val="1740998142"/>
      </c:barChart>
      <c:catAx>
        <c:axId val="65865533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40998142"/>
      </c:catAx>
      <c:valAx>
        <c:axId val="1740998142"/>
        <c:scaling>
          <c:orientation val="minMax"/>
        </c:scaling>
        <c:delete val="0"/>
        <c:axPos val="l"/>
        <c:tickLblPos val="nextTo"/>
        <c:spPr>
          <a:ln>
            <a:noFill/>
          </a:ln>
        </c:spPr>
        <c:crossAx val="658655337"/>
      </c:valAx>
    </c:plotArea>
    <c:legend>
      <c:legendPos val="b"/>
      <c:overlay val="0"/>
      <c:txPr>
        <a:bodyPr/>
        <a:lstStyle/>
        <a:p>
          <a:pPr lvl="0">
            <a:defRPr b="0" i="0" sz="1200">
              <a:solidFill>
                <a:srgbClr val="1A1A1A"/>
              </a:solidFill>
              <a:latin typeface="+mn-lt"/>
            </a:defRPr>
          </a:pPr>
        </a:p>
      </c:txPr>
    </c:legend>
    <c:plotVisOnly val="1"/>
  </c:chart>
</c:chartSpace>
</file>

<file path=xl/charts/chart70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EXPULSION'!$C$18:$I$18</c:f>
              <c:numCache/>
            </c:numRef>
          </c:val>
        </c:ser>
        <c:axId val="463275487"/>
        <c:axId val="2006422825"/>
      </c:barChart>
      <c:catAx>
        <c:axId val="46327548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06422825"/>
      </c:catAx>
      <c:valAx>
        <c:axId val="200642282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63275487"/>
      </c:valAx>
    </c:plotArea>
    <c:legend>
      <c:legendPos val="b"/>
      <c:overlay val="0"/>
      <c:txPr>
        <a:bodyPr/>
        <a:lstStyle/>
        <a:p>
          <a:pPr lvl="0">
            <a:defRPr b="0" i="0" sz="1200">
              <a:solidFill>
                <a:srgbClr val="1A1A1A"/>
              </a:solidFill>
              <a:latin typeface="+mn-lt"/>
            </a:defRPr>
          </a:pPr>
        </a:p>
      </c:txPr>
    </c:legend>
    <c:plotVisOnly val="1"/>
  </c:chart>
</c:chartSpace>
</file>

<file path=xl/charts/chart70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924892497"/>
        <c:axId val="1039405199"/>
      </c:barChart>
      <c:catAx>
        <c:axId val="192489249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039405199"/>
      </c:catAx>
      <c:valAx>
        <c:axId val="1039405199"/>
        <c:scaling>
          <c:orientation val="minMax"/>
        </c:scaling>
        <c:delete val="0"/>
        <c:axPos val="b"/>
        <c:tickLblPos val="nextTo"/>
        <c:spPr>
          <a:ln>
            <a:noFill/>
          </a:ln>
        </c:spPr>
        <c:crossAx val="192489249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0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686884288"/>
        <c:axId val="1531908352"/>
      </c:barChart>
      <c:catAx>
        <c:axId val="68688428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31908352"/>
      </c:catAx>
      <c:valAx>
        <c:axId val="153190835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86884288"/>
      </c:valAx>
    </c:plotArea>
    <c:legend>
      <c:legendPos val="b"/>
      <c:overlay val="0"/>
      <c:txPr>
        <a:bodyPr/>
        <a:lstStyle/>
        <a:p>
          <a:pPr lvl="0">
            <a:defRPr b="0" i="0" sz="1200">
              <a:solidFill>
                <a:srgbClr val="1A1A1A"/>
              </a:solidFill>
              <a:latin typeface="+mn-lt"/>
            </a:defRPr>
          </a:pPr>
        </a:p>
      </c:txPr>
    </c:legend>
    <c:plotVisOnly val="1"/>
  </c:chart>
</c:chartSpace>
</file>

<file path=xl/charts/chart70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464170810"/>
        <c:axId val="255438666"/>
      </c:barChart>
      <c:catAx>
        <c:axId val="146417081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55438666"/>
      </c:catAx>
      <c:valAx>
        <c:axId val="25543866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64170810"/>
      </c:valAx>
    </c:plotArea>
    <c:legend>
      <c:legendPos val="b"/>
      <c:overlay val="0"/>
      <c:txPr>
        <a:bodyPr/>
        <a:lstStyle/>
        <a:p>
          <a:pPr lvl="0">
            <a:defRPr b="0" i="0" sz="1200">
              <a:solidFill>
                <a:srgbClr val="1A1A1A"/>
              </a:solidFill>
              <a:latin typeface="+mn-lt"/>
            </a:defRPr>
          </a:pPr>
        </a:p>
      </c:txPr>
    </c:legend>
    <c:plotVisOnly val="1"/>
  </c:chart>
</c:chartSpace>
</file>

<file path=xl/charts/chart70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479782230"/>
        <c:axId val="171254685"/>
      </c:barChart>
      <c:catAx>
        <c:axId val="47978223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1254685"/>
      </c:catAx>
      <c:valAx>
        <c:axId val="171254685"/>
        <c:scaling>
          <c:orientation val="minMax"/>
        </c:scaling>
        <c:delete val="0"/>
        <c:axPos val="b"/>
        <c:tickLblPos val="nextTo"/>
        <c:spPr>
          <a:ln>
            <a:noFill/>
          </a:ln>
        </c:spPr>
        <c:crossAx val="47978223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0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668857734"/>
        <c:axId val="193337345"/>
      </c:barChart>
      <c:catAx>
        <c:axId val="166885773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3337345"/>
      </c:catAx>
      <c:valAx>
        <c:axId val="193337345"/>
        <c:scaling>
          <c:orientation val="minMax"/>
        </c:scaling>
        <c:delete val="0"/>
        <c:axPos val="b"/>
        <c:tickLblPos val="nextTo"/>
        <c:spPr>
          <a:ln>
            <a:noFill/>
          </a:ln>
        </c:spPr>
        <c:crossAx val="166885773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0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2109644738"/>
        <c:axId val="1263170156"/>
      </c:barChart>
      <c:catAx>
        <c:axId val="210964473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63170156"/>
      </c:catAx>
      <c:valAx>
        <c:axId val="126317015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109644738"/>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70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907387584"/>
        <c:axId val="1097175007"/>
      </c:barChart>
      <c:catAx>
        <c:axId val="190738758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97175007"/>
      </c:catAx>
      <c:valAx>
        <c:axId val="109717500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07387584"/>
      </c:valAx>
    </c:plotArea>
    <c:legend>
      <c:legendPos val="b"/>
      <c:overlay val="0"/>
      <c:txPr>
        <a:bodyPr/>
        <a:lstStyle/>
        <a:p>
          <a:pPr lvl="0">
            <a:defRPr b="0" i="0" sz="1200">
              <a:solidFill>
                <a:srgbClr val="1A1A1A"/>
              </a:solidFill>
              <a:latin typeface="+mn-lt"/>
            </a:defRPr>
          </a:pPr>
        </a:p>
      </c:txPr>
    </c:legend>
    <c:plotVisOnly val="1"/>
  </c:chart>
</c:chartSpace>
</file>

<file path=xl/charts/chart70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636002960"/>
        <c:axId val="780519014"/>
      </c:barChart>
      <c:catAx>
        <c:axId val="63600296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780519014"/>
      </c:catAx>
      <c:valAx>
        <c:axId val="780519014"/>
        <c:scaling>
          <c:orientation val="minMax"/>
        </c:scaling>
        <c:delete val="0"/>
        <c:axPos val="b"/>
        <c:tickLblPos val="nextTo"/>
        <c:spPr>
          <a:ln>
            <a:noFill/>
          </a:ln>
        </c:spPr>
        <c:crossAx val="63600296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0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537895566"/>
        <c:axId val="1918247503"/>
      </c:barChart>
      <c:catAx>
        <c:axId val="53789556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18247503"/>
      </c:catAx>
      <c:valAx>
        <c:axId val="1918247503"/>
        <c:scaling>
          <c:orientation val="minMax"/>
        </c:scaling>
        <c:delete val="0"/>
        <c:axPos val="l"/>
        <c:tickLblPos val="nextTo"/>
        <c:spPr>
          <a:ln>
            <a:noFill/>
          </a:ln>
        </c:spPr>
        <c:crossAx val="537895566"/>
      </c:valAx>
    </c:plotArea>
    <c:legend>
      <c:legendPos val="b"/>
      <c:overlay val="0"/>
      <c:txPr>
        <a:bodyPr/>
        <a:lstStyle/>
        <a:p>
          <a:pPr lvl="0">
            <a:defRPr b="0" i="0" sz="1200">
              <a:solidFill>
                <a:srgbClr val="1A1A1A"/>
              </a:solidFill>
              <a:latin typeface="+mn-lt"/>
            </a:defRPr>
          </a:pPr>
        </a:p>
      </c:txPr>
    </c:legend>
    <c:plotVisOnly val="1"/>
  </c:chart>
</c:chartSpace>
</file>

<file path=xl/charts/chart7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260004377"/>
        <c:axId val="1554101315"/>
      </c:barChart>
      <c:catAx>
        <c:axId val="126000437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54101315"/>
      </c:catAx>
      <c:valAx>
        <c:axId val="155410131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60004377"/>
      </c:valAx>
    </c:plotArea>
    <c:legend>
      <c:legendPos val="b"/>
      <c:overlay val="0"/>
      <c:txPr>
        <a:bodyPr/>
        <a:lstStyle/>
        <a:p>
          <a:pPr lvl="0">
            <a:defRPr b="0" i="0" sz="1200">
              <a:solidFill>
                <a:srgbClr val="1A1A1A"/>
              </a:solidFill>
              <a:latin typeface="+mn-lt"/>
            </a:defRPr>
          </a:pPr>
        </a:p>
      </c:txPr>
    </c:legend>
    <c:plotVisOnly val="1"/>
  </c:chart>
</c:chartSpace>
</file>

<file path=xl/charts/chart7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374932128"/>
        <c:axId val="593247635"/>
      </c:barChart>
      <c:catAx>
        <c:axId val="137493212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93247635"/>
      </c:catAx>
      <c:valAx>
        <c:axId val="593247635"/>
        <c:scaling>
          <c:orientation val="minMax"/>
        </c:scaling>
        <c:delete val="0"/>
        <c:axPos val="b"/>
        <c:tickLblPos val="nextTo"/>
        <c:spPr>
          <a:ln>
            <a:noFill/>
          </a:ln>
        </c:spPr>
        <c:crossAx val="137493212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389276336"/>
        <c:axId val="476221505"/>
      </c:barChart>
      <c:catAx>
        <c:axId val="138927633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76221505"/>
      </c:catAx>
      <c:valAx>
        <c:axId val="476221505"/>
        <c:scaling>
          <c:orientation val="minMax"/>
        </c:scaling>
        <c:delete val="0"/>
        <c:axPos val="b"/>
        <c:tickLblPos val="nextTo"/>
        <c:spPr>
          <a:ln>
            <a:noFill/>
          </a:ln>
        </c:spPr>
        <c:crossAx val="138927633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437778971"/>
        <c:axId val="1026582220"/>
      </c:barChart>
      <c:catAx>
        <c:axId val="43777897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26582220"/>
      </c:catAx>
      <c:valAx>
        <c:axId val="1026582220"/>
        <c:scaling>
          <c:orientation val="minMax"/>
        </c:scaling>
        <c:delete val="0"/>
        <c:axPos val="l"/>
        <c:tickLblPos val="nextTo"/>
        <c:spPr>
          <a:ln>
            <a:noFill/>
          </a:ln>
        </c:spPr>
        <c:crossAx val="437778971"/>
      </c:valAx>
    </c:plotArea>
    <c:legend>
      <c:legendPos val="b"/>
      <c:overlay val="0"/>
      <c:txPr>
        <a:bodyPr/>
        <a:lstStyle/>
        <a:p>
          <a:pPr lvl="0">
            <a:defRPr b="0" i="0" sz="1200">
              <a:solidFill>
                <a:srgbClr val="1A1A1A"/>
              </a:solidFill>
              <a:latin typeface="+mn-lt"/>
            </a:defRPr>
          </a:pPr>
        </a:p>
      </c:txPr>
    </c:legend>
    <c:plotVisOnly val="1"/>
  </c:chart>
</c:chartSpace>
</file>

<file path=xl/charts/chart7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926277082"/>
        <c:axId val="1942293553"/>
      </c:barChart>
      <c:catAx>
        <c:axId val="192627708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42293553"/>
      </c:catAx>
      <c:valAx>
        <c:axId val="194229355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26277082"/>
      </c:valAx>
    </c:plotArea>
    <c:legend>
      <c:legendPos val="b"/>
      <c:overlay val="0"/>
      <c:txPr>
        <a:bodyPr/>
        <a:lstStyle/>
        <a:p>
          <a:pPr lvl="0">
            <a:defRPr b="0" i="0" sz="1200">
              <a:solidFill>
                <a:srgbClr val="1A1A1A"/>
              </a:solidFill>
              <a:latin typeface="+mn-lt"/>
            </a:defRPr>
          </a:pPr>
        </a:p>
      </c:txPr>
    </c:legend>
    <c:plotVisOnly val="1"/>
  </c:chart>
</c:chartSpace>
</file>

<file path=xl/charts/chart7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092629696"/>
        <c:axId val="1391786882"/>
      </c:barChart>
      <c:catAx>
        <c:axId val="109262969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391786882"/>
      </c:catAx>
      <c:valAx>
        <c:axId val="1391786882"/>
        <c:scaling>
          <c:orientation val="minMax"/>
        </c:scaling>
        <c:delete val="0"/>
        <c:axPos val="b"/>
        <c:tickLblPos val="nextTo"/>
        <c:spPr>
          <a:ln>
            <a:noFill/>
          </a:ln>
        </c:spPr>
        <c:crossAx val="109262969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1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39821394"/>
        <c:axId val="10326332"/>
      </c:barChart>
      <c:catAx>
        <c:axId val="3982139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326332"/>
      </c:catAx>
      <c:valAx>
        <c:axId val="1032633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9821394"/>
      </c:valAx>
    </c:plotArea>
    <c:legend>
      <c:legendPos val="b"/>
      <c:overlay val="0"/>
      <c:txPr>
        <a:bodyPr/>
        <a:lstStyle/>
        <a:p>
          <a:pPr lvl="0">
            <a:defRPr b="0" i="0" sz="1200">
              <a:solidFill>
                <a:srgbClr val="1A1A1A"/>
              </a:solidFill>
              <a:latin typeface="+mn-lt"/>
            </a:defRPr>
          </a:pPr>
        </a:p>
      </c:txPr>
    </c:legend>
    <c:plotVisOnly val="1"/>
  </c:chart>
</c:chartSpace>
</file>

<file path=xl/charts/chart71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415158577"/>
        <c:axId val="170329713"/>
      </c:barChart>
      <c:catAx>
        <c:axId val="141515857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0329713"/>
      </c:catAx>
      <c:valAx>
        <c:axId val="17032971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15158577"/>
      </c:valAx>
    </c:plotArea>
    <c:legend>
      <c:legendPos val="b"/>
      <c:overlay val="0"/>
      <c:txPr>
        <a:bodyPr/>
        <a:lstStyle/>
        <a:p>
          <a:pPr lvl="0">
            <a:defRPr b="0" i="0" sz="1200">
              <a:solidFill>
                <a:srgbClr val="1A1A1A"/>
              </a:solidFill>
              <a:latin typeface="+mn-lt"/>
            </a:defRPr>
          </a:pPr>
        </a:p>
      </c:txPr>
    </c:legend>
    <c:plotVisOnly val="1"/>
  </c:chart>
</c:chartSpace>
</file>

<file path=xl/charts/chart71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791369035"/>
        <c:axId val="1143404878"/>
      </c:barChart>
      <c:catAx>
        <c:axId val="179136903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43404878"/>
      </c:catAx>
      <c:valAx>
        <c:axId val="1143404878"/>
        <c:scaling>
          <c:orientation val="minMax"/>
        </c:scaling>
        <c:delete val="0"/>
        <c:axPos val="b"/>
        <c:tickLblPos val="nextTo"/>
        <c:spPr>
          <a:ln>
            <a:noFill/>
          </a:ln>
        </c:spPr>
        <c:crossAx val="179136903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1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520902485"/>
        <c:axId val="973284020"/>
      </c:barChart>
      <c:catAx>
        <c:axId val="52090248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73284020"/>
      </c:catAx>
      <c:valAx>
        <c:axId val="973284020"/>
        <c:scaling>
          <c:orientation val="minMax"/>
        </c:scaling>
        <c:delete val="0"/>
        <c:axPos val="b"/>
        <c:tickLblPos val="nextTo"/>
        <c:spPr>
          <a:ln>
            <a:noFill/>
          </a:ln>
        </c:spPr>
        <c:crossAx val="52090248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2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666974038"/>
        <c:axId val="1186696269"/>
      </c:barChart>
      <c:catAx>
        <c:axId val="66697403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86696269"/>
      </c:catAx>
      <c:valAx>
        <c:axId val="118669626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66974038"/>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72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929400522"/>
        <c:axId val="131350838"/>
      </c:barChart>
      <c:catAx>
        <c:axId val="192940052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1350838"/>
      </c:catAx>
      <c:valAx>
        <c:axId val="13135083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29400522"/>
      </c:valAx>
    </c:plotArea>
    <c:legend>
      <c:legendPos val="b"/>
      <c:overlay val="0"/>
      <c:txPr>
        <a:bodyPr/>
        <a:lstStyle/>
        <a:p>
          <a:pPr lvl="0">
            <a:defRPr b="0" i="0" sz="1200">
              <a:solidFill>
                <a:srgbClr val="1A1A1A"/>
              </a:solidFill>
              <a:latin typeface="+mn-lt"/>
            </a:defRPr>
          </a:pPr>
        </a:p>
      </c:txPr>
    </c:legend>
    <c:plotVisOnly val="1"/>
  </c:chart>
</c:chartSpace>
</file>

<file path=xl/charts/chart72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573629701"/>
        <c:axId val="2008662895"/>
      </c:barChart>
      <c:catAx>
        <c:axId val="157362970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008662895"/>
      </c:catAx>
      <c:valAx>
        <c:axId val="2008662895"/>
        <c:scaling>
          <c:orientation val="minMax"/>
        </c:scaling>
        <c:delete val="0"/>
        <c:axPos val="b"/>
        <c:tickLblPos val="nextTo"/>
        <c:spPr>
          <a:ln>
            <a:noFill/>
          </a:ln>
        </c:spPr>
        <c:crossAx val="157362970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2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284213148"/>
        <c:axId val="203663281"/>
      </c:barChart>
      <c:catAx>
        <c:axId val="28421314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3663281"/>
      </c:catAx>
      <c:valAx>
        <c:axId val="203663281"/>
        <c:scaling>
          <c:orientation val="minMax"/>
        </c:scaling>
        <c:delete val="0"/>
        <c:axPos val="l"/>
        <c:tickLblPos val="nextTo"/>
        <c:spPr>
          <a:ln>
            <a:noFill/>
          </a:ln>
        </c:spPr>
        <c:crossAx val="284213148"/>
      </c:valAx>
    </c:plotArea>
    <c:legend>
      <c:legendPos val="b"/>
      <c:overlay val="0"/>
      <c:txPr>
        <a:bodyPr/>
        <a:lstStyle/>
        <a:p>
          <a:pPr lvl="0">
            <a:defRPr b="0" i="0" sz="1200">
              <a:solidFill>
                <a:srgbClr val="1A1A1A"/>
              </a:solidFill>
              <a:latin typeface="+mn-lt"/>
            </a:defRPr>
          </a:pPr>
        </a:p>
      </c:txPr>
    </c:legend>
    <c:plotVisOnly val="1"/>
  </c:chart>
</c:chartSpace>
</file>

<file path=xl/charts/chart72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319406224"/>
        <c:axId val="554338180"/>
      </c:barChart>
      <c:catAx>
        <c:axId val="31940622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54338180"/>
      </c:catAx>
      <c:valAx>
        <c:axId val="55433818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19406224"/>
      </c:valAx>
    </c:plotArea>
    <c:legend>
      <c:legendPos val="b"/>
      <c:overlay val="0"/>
      <c:txPr>
        <a:bodyPr/>
        <a:lstStyle/>
        <a:p>
          <a:pPr lvl="0">
            <a:defRPr b="0" i="0" sz="1200">
              <a:solidFill>
                <a:srgbClr val="1A1A1A"/>
              </a:solidFill>
              <a:latin typeface="+mn-lt"/>
            </a:defRPr>
          </a:pPr>
        </a:p>
      </c:txPr>
    </c:legend>
    <c:plotVisOnly val="1"/>
  </c:chart>
</c:chartSpace>
</file>

<file path=xl/charts/chart72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2129833738"/>
        <c:axId val="1650813266"/>
      </c:barChart>
      <c:catAx>
        <c:axId val="212983373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50813266"/>
      </c:catAx>
      <c:valAx>
        <c:axId val="1650813266"/>
        <c:scaling>
          <c:orientation val="minMax"/>
        </c:scaling>
        <c:delete val="0"/>
        <c:axPos val="b"/>
        <c:tickLblPos val="nextTo"/>
        <c:spPr>
          <a:ln>
            <a:noFill/>
          </a:ln>
        </c:spPr>
        <c:crossAx val="212983373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2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90226881"/>
        <c:axId val="1712869567"/>
      </c:barChart>
      <c:catAx>
        <c:axId val="19022688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12869567"/>
      </c:catAx>
      <c:valAx>
        <c:axId val="1712869567"/>
        <c:scaling>
          <c:orientation val="minMax"/>
        </c:scaling>
        <c:delete val="0"/>
        <c:axPos val="b"/>
        <c:tickLblPos val="nextTo"/>
        <c:spPr>
          <a:ln>
            <a:noFill/>
          </a:ln>
        </c:spPr>
        <c:crossAx val="19022688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2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035372897"/>
        <c:axId val="1974416627"/>
      </c:barChart>
      <c:catAx>
        <c:axId val="103537289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74416627"/>
      </c:catAx>
      <c:valAx>
        <c:axId val="1974416627"/>
        <c:scaling>
          <c:orientation val="minMax"/>
        </c:scaling>
        <c:delete val="0"/>
        <c:axPos val="l"/>
        <c:tickLblPos val="nextTo"/>
        <c:spPr>
          <a:ln>
            <a:noFill/>
          </a:ln>
        </c:spPr>
        <c:crossAx val="1035372897"/>
      </c:valAx>
    </c:plotArea>
    <c:legend>
      <c:legendPos val="b"/>
      <c:overlay val="0"/>
      <c:txPr>
        <a:bodyPr/>
        <a:lstStyle/>
        <a:p>
          <a:pPr lvl="0">
            <a:defRPr b="0" i="0" sz="1200">
              <a:solidFill>
                <a:srgbClr val="1A1A1A"/>
              </a:solidFill>
              <a:latin typeface="+mn-lt"/>
            </a:defRPr>
          </a:pPr>
        </a:p>
      </c:txPr>
    </c:legend>
    <c:plotVisOnly val="1"/>
  </c:chart>
</c:chartSpace>
</file>

<file path=xl/charts/chart72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576197228"/>
        <c:axId val="590553189"/>
      </c:barChart>
      <c:catAx>
        <c:axId val="57619722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90553189"/>
      </c:catAx>
      <c:valAx>
        <c:axId val="59055318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76197228"/>
      </c:valAx>
    </c:plotArea>
    <c:legend>
      <c:legendPos val="b"/>
      <c:overlay val="0"/>
      <c:txPr>
        <a:bodyPr/>
        <a:lstStyle/>
        <a:p>
          <a:pPr lvl="0">
            <a:defRPr b="0" i="0" sz="1200">
              <a:solidFill>
                <a:srgbClr val="1A1A1A"/>
              </a:solidFill>
              <a:latin typeface="+mn-lt"/>
            </a:defRPr>
          </a:pPr>
        </a:p>
      </c:txPr>
    </c:legend>
    <c:plotVisOnly val="1"/>
  </c:chart>
</c:chartSpace>
</file>

<file path=xl/charts/chart72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791492352"/>
        <c:axId val="989789657"/>
      </c:barChart>
      <c:catAx>
        <c:axId val="79149235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989789657"/>
      </c:catAx>
      <c:valAx>
        <c:axId val="989789657"/>
        <c:scaling>
          <c:orientation val="minMax"/>
        </c:scaling>
        <c:delete val="0"/>
        <c:axPos val="b"/>
        <c:tickLblPos val="nextTo"/>
        <c:spPr>
          <a:ln>
            <a:noFill/>
          </a:ln>
        </c:spPr>
        <c:crossAx val="79149235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3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898644564"/>
        <c:axId val="1121443151"/>
      </c:barChart>
      <c:catAx>
        <c:axId val="89864456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121443151"/>
      </c:catAx>
      <c:valAx>
        <c:axId val="112144315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98644564"/>
      </c:valAx>
    </c:plotArea>
    <c:legend>
      <c:legendPos val="b"/>
      <c:overlay val="0"/>
      <c:txPr>
        <a:bodyPr/>
        <a:lstStyle/>
        <a:p>
          <a:pPr lvl="0">
            <a:defRPr b="0" i="0" sz="1200">
              <a:solidFill>
                <a:srgbClr val="1A1A1A"/>
              </a:solidFill>
              <a:latin typeface="+mn-lt"/>
            </a:defRPr>
          </a:pPr>
        </a:p>
      </c:txPr>
    </c:legend>
    <c:plotVisOnly val="1"/>
  </c:chart>
</c:chartSpace>
</file>

<file path=xl/charts/chart73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681466185"/>
        <c:axId val="468931040"/>
      </c:barChart>
      <c:catAx>
        <c:axId val="168146618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68931040"/>
      </c:catAx>
      <c:valAx>
        <c:axId val="46893104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81466185"/>
      </c:valAx>
    </c:plotArea>
    <c:legend>
      <c:legendPos val="b"/>
      <c:overlay val="0"/>
      <c:txPr>
        <a:bodyPr/>
        <a:lstStyle/>
        <a:p>
          <a:pPr lvl="0">
            <a:defRPr b="0" i="0" sz="1200">
              <a:solidFill>
                <a:srgbClr val="1A1A1A"/>
              </a:solidFill>
              <a:latin typeface="+mn-lt"/>
            </a:defRPr>
          </a:pPr>
        </a:p>
      </c:txPr>
    </c:legend>
    <c:plotVisOnly val="1"/>
  </c:chart>
</c:chartSpace>
</file>

<file path=xl/charts/chart73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47770499"/>
        <c:axId val="2134662405"/>
      </c:barChart>
      <c:catAx>
        <c:axId val="4777049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34662405"/>
      </c:catAx>
      <c:valAx>
        <c:axId val="2134662405"/>
        <c:scaling>
          <c:orientation val="minMax"/>
        </c:scaling>
        <c:delete val="0"/>
        <c:axPos val="b"/>
        <c:tickLblPos val="nextTo"/>
        <c:spPr>
          <a:ln>
            <a:noFill/>
          </a:ln>
        </c:spPr>
        <c:crossAx val="4777049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3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25208866"/>
        <c:axId val="1385936222"/>
      </c:barChart>
      <c:catAx>
        <c:axId val="2520886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85936222"/>
      </c:catAx>
      <c:valAx>
        <c:axId val="1385936222"/>
        <c:scaling>
          <c:orientation val="minMax"/>
        </c:scaling>
        <c:delete val="0"/>
        <c:axPos val="b"/>
        <c:tickLblPos val="nextTo"/>
        <c:spPr>
          <a:ln>
            <a:noFill/>
          </a:ln>
        </c:spPr>
        <c:crossAx val="2520886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3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539019788"/>
        <c:axId val="715943870"/>
      </c:barChart>
      <c:catAx>
        <c:axId val="153901978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15943870"/>
      </c:catAx>
      <c:valAx>
        <c:axId val="71594387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39019788"/>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73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339283777"/>
        <c:axId val="1497597359"/>
      </c:barChart>
      <c:catAx>
        <c:axId val="33928377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97597359"/>
      </c:catAx>
      <c:valAx>
        <c:axId val="149759735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39283777"/>
      </c:valAx>
    </c:plotArea>
    <c:legend>
      <c:legendPos val="b"/>
      <c:overlay val="0"/>
      <c:txPr>
        <a:bodyPr/>
        <a:lstStyle/>
        <a:p>
          <a:pPr lvl="0">
            <a:defRPr b="0" i="0" sz="1200">
              <a:solidFill>
                <a:srgbClr val="1A1A1A"/>
              </a:solidFill>
              <a:latin typeface="+mn-lt"/>
            </a:defRPr>
          </a:pPr>
        </a:p>
      </c:txPr>
    </c:legend>
    <c:plotVisOnly val="1"/>
  </c:chart>
</c:chartSpace>
</file>

<file path=xl/charts/chart73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2400">
                <a:solidFill>
                  <a:srgbClr val="757575"/>
                </a:solidFill>
                <a:latin typeface="+mn-lt"/>
              </a:defRPr>
            </a:pPr>
            <a:r>
              <a:rPr b="1" i="0" sz="2400">
                <a:solidFill>
                  <a:srgbClr val="757575"/>
                </a:solidFill>
                <a:latin typeface="+mn-lt"/>
              </a:rPr>
              <a:t>Annual ODRs by race</a:t>
            </a:r>
          </a:p>
        </c:rich>
      </c:tx>
      <c:overlay val="0"/>
    </c:title>
    <c:plotArea>
      <c:layout/>
      <c:barChart>
        <c:barDir val="col"/>
        <c:ser>
          <c:idx val="0"/>
          <c:order val="0"/>
          <c:tx>
            <c:v>Q1</c:v>
          </c:tx>
          <c:spPr>
            <a:solidFill>
              <a:srgbClr val="FF0000"/>
            </a:solidFill>
            <a:ln cmpd="sng">
              <a:noFill/>
            </a:ln>
          </c:spPr>
          <c:invertIfNegative val="0"/>
          <c:dLbls>
            <c:numFmt formatCode="General" sourceLinked="1"/>
            <c:txPr>
              <a:bodyPr/>
              <a:lstStyle/>
              <a:p>
                <a:pPr lvl="0">
                  <a:defRPr b="0" i="0" sz="1000">
                    <a:latin typeface="+mn-lt"/>
                  </a:defRPr>
                </a:pPr>
              </a:p>
            </c:txPr>
            <c:showLegendKey val="0"/>
            <c:showVal val="1"/>
            <c:showCatName val="0"/>
            <c:showSerName val="0"/>
            <c:showPercent val="0"/>
            <c:showBubbleSize val="0"/>
          </c:dLbls>
          <c:cat>
            <c:strRef>
              <c:f>'ALL Discipline Tracking'!$C$3:$I$3</c:f>
            </c:strRef>
          </c:cat>
          <c:val>
            <c:numRef>
              <c:f>'ALL Discipline Tracking'!$C$5:$I$5</c:f>
              <c:numCache/>
            </c:numRef>
          </c:val>
        </c:ser>
        <c:ser>
          <c:idx val="1"/>
          <c:order val="1"/>
          <c:tx>
            <c:strRef>
              <c:f>'ALL Discipline Tracking'!$B$6</c:f>
            </c:strRef>
          </c:tx>
          <c:invertIfNegative val="0"/>
          <c:cat>
            <c:strRef>
              <c:f>'ALL Discipline Tracking'!$C$3:$I$3</c:f>
            </c:strRef>
          </c:cat>
          <c:val>
            <c:numRef>
              <c:f>'ALL Discipline Tracking'!$C$6:$I$6</c:f>
              <c:numCache/>
            </c:numRef>
          </c:val>
        </c:ser>
        <c:ser>
          <c:idx val="2"/>
          <c:order val="2"/>
          <c:tx>
            <c:strRef>
              <c:f>'ALL Discipline Tracking'!$B$7</c:f>
            </c:strRef>
          </c:tx>
          <c:invertIfNegative val="0"/>
          <c:cat>
            <c:strRef>
              <c:f>'ALL Discipline Tracking'!$C$3:$I$3</c:f>
            </c:strRef>
          </c:cat>
          <c:val>
            <c:numRef>
              <c:f>'ALL Discipline Tracking'!$C$7:$I$7</c:f>
              <c:numCache/>
            </c:numRef>
          </c:val>
        </c:ser>
        <c:ser>
          <c:idx val="3"/>
          <c:order val="3"/>
          <c:tx>
            <c:strRef>
              <c:f>'ALL Discipline Tracking'!$B$8</c:f>
            </c:strRef>
          </c:tx>
          <c:invertIfNegative val="0"/>
          <c:cat>
            <c:strRef>
              <c:f>'ALL Discipline Tracking'!$C$3:$I$3</c:f>
            </c:strRef>
          </c:cat>
          <c:val>
            <c:numRef>
              <c:f>'ALL Discipline Tracking'!$C$8:$I$8</c:f>
              <c:numCache/>
            </c:numRef>
          </c:val>
        </c:ser>
        <c:axId val="1349305422"/>
        <c:axId val="389919042"/>
      </c:barChart>
      <c:catAx>
        <c:axId val="134930542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100">
                <a:solidFill>
                  <a:srgbClr val="000000"/>
                </a:solidFill>
                <a:latin typeface="+mn-lt"/>
              </a:defRPr>
            </a:pPr>
          </a:p>
        </c:txPr>
        <c:crossAx val="389919042"/>
      </c:catAx>
      <c:valAx>
        <c:axId val="38991904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1200">
                <a:solidFill>
                  <a:srgbClr val="000000"/>
                </a:solidFill>
                <a:latin typeface="+mn-lt"/>
              </a:defRPr>
            </a:pPr>
          </a:p>
        </c:txPr>
        <c:crossAx val="1349305422"/>
      </c:valAx>
    </c:plotArea>
    <c:legend>
      <c:legendPos val="b"/>
      <c:overlay val="0"/>
      <c:txPr>
        <a:bodyPr/>
        <a:lstStyle/>
        <a:p>
          <a:pPr lvl="0">
            <a:defRPr b="1" i="0" sz="1400">
              <a:solidFill>
                <a:srgbClr val="1A1A1A"/>
              </a:solidFill>
              <a:latin typeface="+mn-lt"/>
            </a:defRPr>
          </a:pPr>
        </a:p>
      </c:txPr>
    </c:legend>
    <c:plotVisOnly val="1"/>
  </c:chart>
</c:chartSpace>
</file>

<file path=xl/charts/chart73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2400">
                <a:solidFill>
                  <a:srgbClr val="757575"/>
                </a:solidFill>
                <a:latin typeface="+mn-lt"/>
              </a:defRPr>
            </a:pPr>
            <a:r>
              <a:rPr b="1" i="0" sz="2400">
                <a:solidFill>
                  <a:srgbClr val="757575"/>
                </a:solidFill>
                <a:latin typeface="+mn-lt"/>
              </a:rPr>
              <a:t>Risk Index for ODR</a:t>
            </a:r>
          </a:p>
        </c:rich>
      </c:tx>
      <c:overlay val="0"/>
    </c:title>
    <c:plotArea>
      <c:layout/>
      <c:barChart>
        <c:barDir val="col"/>
        <c:ser>
          <c:idx val="0"/>
          <c:order val="0"/>
          <c:tx>
            <c:v>Q1</c:v>
          </c:tx>
          <c:spPr>
            <a:solidFill>
              <a:srgbClr val="FF0000"/>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'ALL Discipline Tracking'!$C$3:$I$3</c:f>
            </c:strRef>
          </c:cat>
          <c:val>
            <c:numRef>
              <c:f>'ALL Discipline Tracking'!$C$12:$I$12</c:f>
              <c:numCache/>
            </c:numRef>
          </c:val>
        </c:ser>
        <c:ser>
          <c:idx val="1"/>
          <c:order val="1"/>
          <c:tx>
            <c:strRef>
              <c:f>'ALL Discipline Tracking'!$B$13</c:f>
            </c:strRef>
          </c:tx>
          <c:invertIfNegative val="0"/>
          <c:cat>
            <c:strRef>
              <c:f>'ALL Discipline Tracking'!$C$3:$I$3</c:f>
            </c:strRef>
          </c:cat>
          <c:val>
            <c:numRef>
              <c:f>'ALL Discipline Tracking'!$C$13:$I$13</c:f>
              <c:numCache/>
            </c:numRef>
          </c:val>
        </c:ser>
        <c:ser>
          <c:idx val="2"/>
          <c:order val="2"/>
          <c:tx>
            <c:strRef>
              <c:f>'ALL Discipline Tracking'!$B$14</c:f>
            </c:strRef>
          </c:tx>
          <c:invertIfNegative val="0"/>
          <c:cat>
            <c:strRef>
              <c:f>'ALL Discipline Tracking'!$C$3:$I$3</c:f>
            </c:strRef>
          </c:cat>
          <c:val>
            <c:numRef>
              <c:f>'ALL Discipline Tracking'!$C$14:$I$14</c:f>
              <c:numCache/>
            </c:numRef>
          </c:val>
        </c:ser>
        <c:ser>
          <c:idx val="3"/>
          <c:order val="3"/>
          <c:tx>
            <c:strRef>
              <c:f>'ALL Discipline Tracking'!$B$15</c:f>
            </c:strRef>
          </c:tx>
          <c:invertIfNegative val="0"/>
          <c:cat>
            <c:strRef>
              <c:f>'ALL Discipline Tracking'!$C$3:$I$3</c:f>
            </c:strRef>
          </c:cat>
          <c:val>
            <c:numRef>
              <c:f>'ALL Discipline Tracking'!$C$15:$I$15</c:f>
              <c:numCache/>
            </c:numRef>
          </c:val>
        </c:ser>
        <c:axId val="760787885"/>
        <c:axId val="226365387"/>
      </c:barChart>
      <c:catAx>
        <c:axId val="76078788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26365387"/>
      </c:catAx>
      <c:valAx>
        <c:axId val="22636538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60787885"/>
      </c:valAx>
    </c:plotArea>
    <c:legend>
      <c:legendPos val="b"/>
      <c:overlay val="0"/>
      <c:txPr>
        <a:bodyPr/>
        <a:lstStyle/>
        <a:p>
          <a:pPr lvl="0">
            <a:defRPr b="1" i="0" sz="1400">
              <a:solidFill>
                <a:srgbClr val="1A1A1A"/>
              </a:solidFill>
              <a:latin typeface="+mn-lt"/>
            </a:defRPr>
          </a:pPr>
        </a:p>
      </c:txPr>
    </c:legend>
    <c:plotVisOnly val="1"/>
  </c:chart>
</c:chartSpace>
</file>

<file path=xl/charts/chart73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757575"/>
                </a:solidFill>
                <a:latin typeface="+mn-lt"/>
              </a:defRPr>
            </a:pPr>
            <a:r>
              <a:rPr b="1" i="0" sz="1800">
                <a:solidFill>
                  <a:srgbClr val="757575"/>
                </a:solidFill>
                <a:latin typeface="+mn-lt"/>
              </a:rPr>
              <a:t>Risk Ratio Compared to White Students</a:t>
            </a:r>
          </a:p>
        </c:rich>
      </c:tx>
      <c:overlay val="0"/>
    </c:title>
    <c:plotArea>
      <c:layout/>
      <c:barChart>
        <c:barDir val="bar"/>
        <c:ser>
          <c:idx val="0"/>
          <c:order val="0"/>
          <c:tx>
            <c:strRef>
              <c:f>'ALL Discipline Tracking'!$B$34</c:f>
            </c:strRef>
          </c:tx>
          <c:invertIfNegative val="0"/>
          <c:cat>
            <c:strRef>
              <c:f>'ALL Discipline Tracking'!$C$3:$I$3</c:f>
            </c:strRef>
          </c:cat>
          <c:val>
            <c:numRef>
              <c:f>'ALL Discipline Tracking'!$C$34:$H$34</c:f>
              <c:numCache/>
            </c:numRef>
          </c:val>
        </c:ser>
        <c:ser>
          <c:idx val="1"/>
          <c:order val="1"/>
          <c:tx>
            <c:strRef>
              <c:f>'ALL Discipline Tracking'!$B$35</c:f>
            </c:strRef>
          </c:tx>
          <c:invertIfNegative val="0"/>
          <c:cat>
            <c:strRef>
              <c:f>'ALL Discipline Tracking'!$C$3:$I$3</c:f>
            </c:strRef>
          </c:cat>
          <c:val>
            <c:numRef>
              <c:f>'ALL Discipline Tracking'!$C$35:$H$35</c:f>
              <c:numCache/>
            </c:numRef>
          </c:val>
        </c:ser>
        <c:ser>
          <c:idx val="2"/>
          <c:order val="2"/>
          <c:tx>
            <c:strRef>
              <c:f>'ALL Discipline Tracking'!$B$36</c:f>
            </c:strRef>
          </c:tx>
          <c:invertIfNegative val="0"/>
          <c:cat>
            <c:strRef>
              <c:f>'ALL Discipline Tracking'!$C$3:$I$3</c:f>
            </c:strRef>
          </c:cat>
          <c:val>
            <c:numRef>
              <c:f>'ALL Discipline Tracking'!$C$36:$H$36</c:f>
              <c:numCache/>
            </c:numRef>
          </c:val>
        </c:ser>
        <c:ser>
          <c:idx val="3"/>
          <c:order val="3"/>
          <c:tx>
            <c:strRef>
              <c:f>'ALL Discipline Tracking'!$B$37</c:f>
            </c:strRef>
          </c:tx>
          <c:invertIfNegative val="0"/>
          <c:cat>
            <c:strRef>
              <c:f>'ALL Discipline Tracking'!$C$3:$I$3</c:f>
            </c:strRef>
          </c:cat>
          <c:val>
            <c:numRef>
              <c:f>'ALL Discipline Tracking'!$C$37:$H$37</c:f>
              <c:numCache/>
            </c:numRef>
          </c:val>
        </c:ser>
        <c:axId val="751408629"/>
        <c:axId val="1222596389"/>
      </c:barChart>
      <c:catAx>
        <c:axId val="75140862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200">
                <a:solidFill>
                  <a:srgbClr val="000000"/>
                </a:solidFill>
                <a:latin typeface="+mn-lt"/>
              </a:defRPr>
            </a:pPr>
          </a:p>
        </c:txPr>
        <c:crossAx val="1222596389"/>
      </c:catAx>
      <c:valAx>
        <c:axId val="1222596389"/>
        <c:scaling>
          <c:orientation val="minMax"/>
        </c:scaling>
        <c:delete val="0"/>
        <c:axPos val="b"/>
        <c:tickLblPos val="nextTo"/>
        <c:spPr>
          <a:ln>
            <a:noFill/>
          </a:ln>
        </c:spPr>
        <c:crossAx val="751408629"/>
        <c:crosses val="max"/>
      </c:valAx>
    </c:plotArea>
    <c:legend>
      <c:legendPos val="b"/>
      <c:overlay val="0"/>
      <c:txPr>
        <a:bodyPr/>
        <a:lstStyle/>
        <a:p>
          <a:pPr lvl="0">
            <a:defRPr b="0" i="0" sz="1600">
              <a:solidFill>
                <a:srgbClr val="1A1A1A"/>
              </a:solidFill>
              <a:latin typeface="+mn-lt"/>
            </a:defRPr>
          </a:pPr>
        </a:p>
      </c:txPr>
    </c:legend>
    <c:plotVisOnly val="1"/>
  </c:chart>
</c:chartSpace>
</file>

<file path=xl/charts/chart73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757575"/>
                </a:solidFill>
                <a:latin typeface="+mn-lt"/>
              </a:defRPr>
            </a:pPr>
            <a:r>
              <a:rPr b="1" i="0" sz="1800">
                <a:solidFill>
                  <a:srgbClr val="757575"/>
                </a:solidFill>
                <a:latin typeface="+mn-lt"/>
              </a:rPr>
              <a:t>Risk Ratio Compared to All Students</a:t>
            </a:r>
          </a:p>
        </c:rich>
      </c:tx>
      <c:overlay val="0"/>
    </c:title>
    <c:plotArea>
      <c:layout>
        <c:manualLayout>
          <c:xMode val="edge"/>
          <c:yMode val="edge"/>
          <c:x val="0.3751307713777603"/>
          <c:y val="0.06496649531428221"/>
          <c:w val="0.5972469666255741"/>
          <c:h val="0.8543440360638674"/>
        </c:manualLayout>
      </c:layout>
      <c:barChart>
        <c:barDir val="bar"/>
        <c:ser>
          <c:idx val="0"/>
          <c:order val="0"/>
          <c:tx>
            <c:strRef>
              <c:f>'ALL Discipline Tracking'!$B$24</c:f>
            </c:strRef>
          </c:tx>
          <c:invertIfNegative val="0"/>
          <c:cat>
            <c:strRef>
              <c:f>'ALL Discipline Tracking'!$C$3:$I$3</c:f>
            </c:strRef>
          </c:cat>
          <c:val>
            <c:numRef>
              <c:f>'ALL Discipline Tracking'!$C$24:$I$24</c:f>
              <c:numCache/>
            </c:numRef>
          </c:val>
        </c:ser>
        <c:ser>
          <c:idx val="1"/>
          <c:order val="1"/>
          <c:tx>
            <c:strRef>
              <c:f>'ALL Discipline Tracking'!$B$25</c:f>
            </c:strRef>
          </c:tx>
          <c:invertIfNegative val="0"/>
          <c:cat>
            <c:strRef>
              <c:f>'ALL Discipline Tracking'!$C$3:$I$3</c:f>
            </c:strRef>
          </c:cat>
          <c:val>
            <c:numRef>
              <c:f>'ALL Discipline Tracking'!$C$25:$I$25</c:f>
              <c:numCache/>
            </c:numRef>
          </c:val>
        </c:ser>
        <c:ser>
          <c:idx val="2"/>
          <c:order val="2"/>
          <c:tx>
            <c:strRef>
              <c:f>'ALL Discipline Tracking'!$B$26</c:f>
            </c:strRef>
          </c:tx>
          <c:invertIfNegative val="0"/>
          <c:cat>
            <c:strRef>
              <c:f>'ALL Discipline Tracking'!$C$3:$I$3</c:f>
            </c:strRef>
          </c:cat>
          <c:val>
            <c:numRef>
              <c:f>'ALL Discipline Tracking'!$C$26:$I$26</c:f>
              <c:numCache/>
            </c:numRef>
          </c:val>
        </c:ser>
        <c:ser>
          <c:idx val="3"/>
          <c:order val="3"/>
          <c:tx>
            <c:strRef>
              <c:f>'ALL Discipline Tracking'!$B$27</c:f>
            </c:strRef>
          </c:tx>
          <c:invertIfNegative val="0"/>
          <c:cat>
            <c:strRef>
              <c:f>'ALL Discipline Tracking'!$C$3:$I$3</c:f>
            </c:strRef>
          </c:cat>
          <c:val>
            <c:numRef>
              <c:f>'ALL Discipline Tracking'!$C$27:$I$27</c:f>
              <c:numCache/>
            </c:numRef>
          </c:val>
        </c:ser>
        <c:axId val="206547818"/>
        <c:axId val="1491385666"/>
      </c:barChart>
      <c:catAx>
        <c:axId val="20654781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200">
                <a:solidFill>
                  <a:srgbClr val="000000"/>
                </a:solidFill>
                <a:latin typeface="+mn-lt"/>
              </a:defRPr>
            </a:pPr>
          </a:p>
        </c:txPr>
        <c:crossAx val="1491385666"/>
      </c:catAx>
      <c:valAx>
        <c:axId val="1491385666"/>
        <c:scaling>
          <c:orientation val="minMax"/>
        </c:scaling>
        <c:delete val="0"/>
        <c:axPos val="b"/>
        <c:tickLblPos val="nextTo"/>
        <c:spPr>
          <a:ln>
            <a:noFill/>
          </a:ln>
        </c:spPr>
        <c:crossAx val="206547818"/>
        <c:crosses val="max"/>
      </c:valAx>
    </c:plotArea>
    <c:legend>
      <c:legendPos val="b"/>
      <c:overlay val="0"/>
      <c:txPr>
        <a:bodyPr/>
        <a:lstStyle/>
        <a:p>
          <a:pPr lvl="0">
            <a:defRPr b="0" i="0" sz="1600">
              <a:solidFill>
                <a:srgbClr val="1A1A1A"/>
              </a:solidFill>
              <a:latin typeface="+mn-lt"/>
            </a:defRPr>
          </a:pPr>
        </a:p>
      </c:txPr>
    </c:legend>
    <c:plotVisOnly val="1"/>
  </c:chart>
</c:chartSpace>
</file>

<file path=xl/charts/chart74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2400">
                <a:solidFill>
                  <a:srgbClr val="757575"/>
                </a:solidFill>
                <a:latin typeface="+mn-lt"/>
              </a:defRPr>
            </a:pPr>
            <a:r>
              <a:rPr b="1" i="0" sz="2400">
                <a:solidFill>
                  <a:srgbClr val="757575"/>
                </a:solidFill>
                <a:latin typeface="+mn-lt"/>
              </a:rPr>
              <a:t>Annual ODRs by sub population</a:t>
            </a:r>
          </a:p>
        </c:rich>
      </c:tx>
      <c:overlay val="0"/>
    </c:title>
    <c:plotArea>
      <c:layout/>
      <c:barChart>
        <c:barDir val="col"/>
        <c:ser>
          <c:idx val="0"/>
          <c:order val="0"/>
          <c:tx>
            <c:strRef>
              <c:f>'ALL Discipline Tracking'!$L$5</c:f>
            </c:strRef>
          </c:tx>
          <c:invertIfNegative val="0"/>
          <c:cat>
            <c:strRef>
              <c:f>'ALL Discipline Tracking'!$M$3:$V$3</c:f>
            </c:strRef>
          </c:cat>
          <c:val>
            <c:numRef>
              <c:f>'ALL Discipline Tracking'!$M$5:$V$5</c:f>
              <c:numCache/>
            </c:numRef>
          </c:val>
        </c:ser>
        <c:ser>
          <c:idx val="1"/>
          <c:order val="1"/>
          <c:tx>
            <c:strRef>
              <c:f>'ALL Discipline Tracking'!$L$6</c:f>
            </c:strRef>
          </c:tx>
          <c:invertIfNegative val="0"/>
          <c:cat>
            <c:strRef>
              <c:f>'ALL Discipline Tracking'!$M$3:$V$3</c:f>
            </c:strRef>
          </c:cat>
          <c:val>
            <c:numRef>
              <c:f>'ALL Discipline Tracking'!$M$6:$V$6</c:f>
              <c:numCache/>
            </c:numRef>
          </c:val>
        </c:ser>
        <c:ser>
          <c:idx val="2"/>
          <c:order val="2"/>
          <c:tx>
            <c:strRef>
              <c:f>'ALL Discipline Tracking'!$L$7</c:f>
            </c:strRef>
          </c:tx>
          <c:invertIfNegative val="0"/>
          <c:cat>
            <c:strRef>
              <c:f>'ALL Discipline Tracking'!$M$3:$V$3</c:f>
            </c:strRef>
          </c:cat>
          <c:val>
            <c:numRef>
              <c:f>'ALL Discipline Tracking'!$M$7:$V$7</c:f>
              <c:numCache/>
            </c:numRef>
          </c:val>
        </c:ser>
        <c:ser>
          <c:idx val="3"/>
          <c:order val="3"/>
          <c:tx>
            <c:strRef>
              <c:f>'ALL Discipline Tracking'!$L$8</c:f>
            </c:strRef>
          </c:tx>
          <c:invertIfNegative val="0"/>
          <c:cat>
            <c:strRef>
              <c:f>'ALL Discipline Tracking'!$M$3:$V$3</c:f>
            </c:strRef>
          </c:cat>
          <c:val>
            <c:numRef>
              <c:f>'ALL Discipline Tracking'!$M$8:$V$8</c:f>
              <c:numCache/>
            </c:numRef>
          </c:val>
        </c:ser>
        <c:axId val="1568215867"/>
        <c:axId val="983384847"/>
      </c:barChart>
      <c:catAx>
        <c:axId val="156821586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100">
                <a:solidFill>
                  <a:srgbClr val="000000"/>
                </a:solidFill>
                <a:latin typeface="+mn-lt"/>
              </a:defRPr>
            </a:pPr>
          </a:p>
        </c:txPr>
        <c:crossAx val="983384847"/>
      </c:catAx>
      <c:valAx>
        <c:axId val="983384847"/>
        <c:scaling>
          <c:orientation val="minMax"/>
        </c:scaling>
        <c:delete val="0"/>
        <c:axPos val="l"/>
        <c:tickLblPos val="nextTo"/>
        <c:spPr>
          <a:ln>
            <a:noFill/>
          </a:ln>
        </c:spPr>
        <c:crossAx val="1568215867"/>
      </c:valAx>
    </c:plotArea>
    <c:legend>
      <c:legendPos val="b"/>
      <c:overlay val="0"/>
      <c:txPr>
        <a:bodyPr/>
        <a:lstStyle/>
        <a:p>
          <a:pPr lvl="0">
            <a:defRPr b="1" i="0" sz="1400">
              <a:solidFill>
                <a:srgbClr val="1A1A1A"/>
              </a:solidFill>
              <a:latin typeface="+mn-lt"/>
            </a:defRPr>
          </a:pPr>
        </a:p>
      </c:txPr>
    </c:legend>
    <c:plotVisOnly val="1"/>
  </c:chart>
</c:chartSpace>
</file>

<file path=xl/charts/chart74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2400">
                <a:solidFill>
                  <a:srgbClr val="757575"/>
                </a:solidFill>
                <a:latin typeface="+mn-lt"/>
              </a:defRPr>
            </a:pPr>
            <a:r>
              <a:rPr b="1" i="0" sz="2400">
                <a:solidFill>
                  <a:srgbClr val="757575"/>
                </a:solidFill>
                <a:latin typeface="+mn-lt"/>
              </a:rPr>
              <a:t>Risk Index for ODR</a:t>
            </a:r>
          </a:p>
        </c:rich>
      </c:tx>
      <c:overlay val="0"/>
    </c:title>
    <c:plotArea>
      <c:layout/>
      <c:barChart>
        <c:barDir val="col"/>
        <c:ser>
          <c:idx val="0"/>
          <c:order val="0"/>
          <c:tx>
            <c:strRef>
              <c:f>'ALL Discipline Tracking'!$L$12</c:f>
            </c:strRef>
          </c:tx>
          <c:invertIfNegative val="0"/>
          <c:cat>
            <c:strRef>
              <c:f>'ALL Discipline Tracking'!$M$3:$V$3</c:f>
            </c:strRef>
          </c:cat>
          <c:val>
            <c:numRef>
              <c:f>'ALL Discipline Tracking'!$M$12:$V$12</c:f>
              <c:numCache/>
            </c:numRef>
          </c:val>
        </c:ser>
        <c:ser>
          <c:idx val="1"/>
          <c:order val="1"/>
          <c:tx>
            <c:strRef>
              <c:f>'ALL Discipline Tracking'!$L$13</c:f>
            </c:strRef>
          </c:tx>
          <c:invertIfNegative val="0"/>
          <c:cat>
            <c:strRef>
              <c:f>'ALL Discipline Tracking'!$M$3:$V$3</c:f>
            </c:strRef>
          </c:cat>
          <c:val>
            <c:numRef>
              <c:f>'ALL Discipline Tracking'!$M$13:$V$13</c:f>
              <c:numCache/>
            </c:numRef>
          </c:val>
        </c:ser>
        <c:ser>
          <c:idx val="2"/>
          <c:order val="2"/>
          <c:tx>
            <c:strRef>
              <c:f>'ALL Discipline Tracking'!$L$14</c:f>
            </c:strRef>
          </c:tx>
          <c:invertIfNegative val="0"/>
          <c:cat>
            <c:strRef>
              <c:f>'ALL Discipline Tracking'!$M$3:$V$3</c:f>
            </c:strRef>
          </c:cat>
          <c:val>
            <c:numRef>
              <c:f>'ALL Discipline Tracking'!$M$14:$V$14</c:f>
              <c:numCache/>
            </c:numRef>
          </c:val>
        </c:ser>
        <c:ser>
          <c:idx val="3"/>
          <c:order val="3"/>
          <c:tx>
            <c:strRef>
              <c:f>'ALL Discipline Tracking'!$L$15</c:f>
            </c:strRef>
          </c:tx>
          <c:invertIfNegative val="0"/>
          <c:cat>
            <c:strRef>
              <c:f>'ALL Discipline Tracking'!$M$3:$V$3</c:f>
            </c:strRef>
          </c:cat>
          <c:val>
            <c:numRef>
              <c:f>'ALL Discipline Tracking'!$M$15:$V$15</c:f>
              <c:numCache/>
            </c:numRef>
          </c:val>
        </c:ser>
        <c:axId val="373110195"/>
        <c:axId val="1233504943"/>
      </c:barChart>
      <c:catAx>
        <c:axId val="37311019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233504943"/>
      </c:catAx>
      <c:valAx>
        <c:axId val="1233504943"/>
        <c:scaling>
          <c:orientation val="minMax"/>
        </c:scaling>
        <c:delete val="0"/>
        <c:axPos val="l"/>
        <c:tickLblPos val="nextTo"/>
        <c:spPr>
          <a:ln>
            <a:noFill/>
          </a:ln>
        </c:spPr>
        <c:crossAx val="373110195"/>
      </c:valAx>
    </c:plotArea>
    <c:legend>
      <c:legendPos val="b"/>
      <c:overlay val="0"/>
      <c:txPr>
        <a:bodyPr/>
        <a:lstStyle/>
        <a:p>
          <a:pPr lvl="0">
            <a:defRPr b="1" i="0" sz="1400">
              <a:solidFill>
                <a:srgbClr val="1A1A1A"/>
              </a:solidFill>
              <a:latin typeface="+mn-lt"/>
            </a:defRPr>
          </a:pPr>
        </a:p>
      </c:txPr>
    </c:legend>
    <c:plotVisOnly val="1"/>
  </c:chart>
</c:chartSpace>
</file>

<file path=xl/charts/chart74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3200">
                <a:solidFill>
                  <a:srgbClr val="757575"/>
                </a:solidFill>
                <a:latin typeface="+mn-lt"/>
              </a:defRPr>
            </a:pPr>
            <a:r>
              <a:rPr b="1" i="0" sz="3200">
                <a:solidFill>
                  <a:srgbClr val="757575"/>
                </a:solidFill>
                <a:latin typeface="+mn-lt"/>
              </a:rPr>
              <a:t>Risk Ratio Compared to All Students</a:t>
            </a:r>
          </a:p>
        </c:rich>
      </c:tx>
      <c:overlay val="0"/>
    </c:title>
    <c:plotArea>
      <c:layout>
        <c:manualLayout>
          <c:xMode val="edge"/>
          <c:yMode val="edge"/>
          <c:x val="0.3792645868524236"/>
          <c:y val="0.06496649531428221"/>
          <c:w val="0.6207354131475763"/>
          <c:h val="0.8543440360638674"/>
        </c:manualLayout>
      </c:layout>
      <c:barChart>
        <c:barDir val="bar"/>
        <c:ser>
          <c:idx val="0"/>
          <c:order val="0"/>
          <c:tx>
            <c:strRef>
              <c:f>'ALL Discipline Tracking'!$L$24</c:f>
            </c:strRef>
          </c:tx>
          <c:invertIfNegative val="0"/>
          <c:cat>
            <c:strRef>
              <c:f>'ALL Discipline Tracking'!$M$3:$V$3</c:f>
            </c:strRef>
          </c:cat>
          <c:val>
            <c:numRef>
              <c:f>'ALL Discipline Tracking'!$M$24:$V$24</c:f>
              <c:numCache/>
            </c:numRef>
          </c:val>
        </c:ser>
        <c:ser>
          <c:idx val="1"/>
          <c:order val="1"/>
          <c:tx>
            <c:strRef>
              <c:f>'ALL Discipline Tracking'!$L$25</c:f>
            </c:strRef>
          </c:tx>
          <c:invertIfNegative val="0"/>
          <c:cat>
            <c:strRef>
              <c:f>'ALL Discipline Tracking'!$M$3:$V$3</c:f>
            </c:strRef>
          </c:cat>
          <c:val>
            <c:numRef>
              <c:f>'ALL Discipline Tracking'!$M$25:$V$25</c:f>
              <c:numCache/>
            </c:numRef>
          </c:val>
        </c:ser>
        <c:ser>
          <c:idx val="2"/>
          <c:order val="2"/>
          <c:tx>
            <c:strRef>
              <c:f>'ALL Discipline Tracking'!$L$26</c:f>
            </c:strRef>
          </c:tx>
          <c:invertIfNegative val="0"/>
          <c:cat>
            <c:strRef>
              <c:f>'ALL Discipline Tracking'!$M$3:$V$3</c:f>
            </c:strRef>
          </c:cat>
          <c:val>
            <c:numRef>
              <c:f>'ALL Discipline Tracking'!$M$26:$V$26</c:f>
              <c:numCache/>
            </c:numRef>
          </c:val>
        </c:ser>
        <c:ser>
          <c:idx val="3"/>
          <c:order val="3"/>
          <c:tx>
            <c:strRef>
              <c:f>'ALL Discipline Tracking'!$L$27</c:f>
            </c:strRef>
          </c:tx>
          <c:invertIfNegative val="0"/>
          <c:cat>
            <c:strRef>
              <c:f>'ALL Discipline Tracking'!$M$3:$V$3</c:f>
            </c:strRef>
          </c:cat>
          <c:val>
            <c:numRef>
              <c:f>'ALL Discipline Tracking'!$M$27:$V$27</c:f>
              <c:numCache/>
            </c:numRef>
          </c:val>
        </c:ser>
        <c:axId val="719877779"/>
        <c:axId val="1067340977"/>
      </c:barChart>
      <c:catAx>
        <c:axId val="71987777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600">
                <a:solidFill>
                  <a:srgbClr val="000000"/>
                </a:solidFill>
                <a:latin typeface="+mn-lt"/>
              </a:defRPr>
            </a:pPr>
          </a:p>
        </c:txPr>
        <c:crossAx val="1067340977"/>
      </c:catAx>
      <c:valAx>
        <c:axId val="1067340977"/>
        <c:scaling>
          <c:orientation val="minMax"/>
        </c:scaling>
        <c:delete val="0"/>
        <c:axPos val="b"/>
        <c:tickLblPos val="nextTo"/>
        <c:spPr>
          <a:ln>
            <a:noFill/>
          </a:ln>
        </c:spPr>
        <c:crossAx val="719877779"/>
        <c:crosses val="max"/>
      </c:valAx>
    </c:plotArea>
    <c:legend>
      <c:legendPos val="b"/>
      <c:overlay val="0"/>
      <c:txPr>
        <a:bodyPr/>
        <a:lstStyle/>
        <a:p>
          <a:pPr lvl="0">
            <a:defRPr b="0" i="0" sz="1800">
              <a:solidFill>
                <a:srgbClr val="1A1A1A"/>
              </a:solidFill>
              <a:latin typeface="+mn-lt"/>
            </a:defRPr>
          </a:pPr>
        </a:p>
      </c:txPr>
    </c:legend>
    <c:plotVisOnly val="1"/>
  </c:char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chart" Target="../charts/chart5.xml"/><Relationship Id="rId6" Type="http://schemas.openxmlformats.org/officeDocument/2006/relationships/chart" Target="../charts/chart6.xml"/><Relationship Id="rId7" Type="http://schemas.openxmlformats.org/officeDocument/2006/relationships/chart" Target="../charts/chart7.xml"/></Relationships>
</file>

<file path=xl/drawings/_rels/drawing5.xml.rels><?xml version="1.0" encoding="UTF-8" standalone="yes"?><Relationships xmlns="http://schemas.openxmlformats.org/package/2006/relationships"><Relationship Id="rId1" Type="http://schemas.openxmlformats.org/officeDocument/2006/relationships/chart" Target="../charts/chart8.xml"/><Relationship Id="rId2" Type="http://schemas.openxmlformats.org/officeDocument/2006/relationships/chart" Target="../charts/chart9.xml"/><Relationship Id="rId3" Type="http://schemas.openxmlformats.org/officeDocument/2006/relationships/chart" Target="../charts/chart10.xml"/><Relationship Id="rId4" Type="http://schemas.openxmlformats.org/officeDocument/2006/relationships/chart" Target="../charts/chart11.xml"/><Relationship Id="rId5" Type="http://schemas.openxmlformats.org/officeDocument/2006/relationships/chart" Target="../charts/chart12.xml"/><Relationship Id="rId6" Type="http://schemas.openxmlformats.org/officeDocument/2006/relationships/chart" Target="../charts/chart13.xml"/><Relationship Id="rId7" Type="http://schemas.openxmlformats.org/officeDocument/2006/relationships/chart" Target="../charts/chart1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5.xml"/><Relationship Id="rId2" Type="http://schemas.openxmlformats.org/officeDocument/2006/relationships/chart" Target="../charts/chart16.xml"/><Relationship Id="rId3" Type="http://schemas.openxmlformats.org/officeDocument/2006/relationships/chart" Target="../charts/chart17.xml"/><Relationship Id="rId4" Type="http://schemas.openxmlformats.org/officeDocument/2006/relationships/chart" Target="../charts/chart18.xml"/><Relationship Id="rId5" Type="http://schemas.openxmlformats.org/officeDocument/2006/relationships/chart" Target="../charts/chart19.xml"/><Relationship Id="rId6" Type="http://schemas.openxmlformats.org/officeDocument/2006/relationships/chart" Target="../charts/chart20.xml"/><Relationship Id="rId7" Type="http://schemas.openxmlformats.org/officeDocument/2006/relationships/chart" Target="../charts/chart21.xml"/></Relationships>
</file>

<file path=xl/drawings/_rels/drawing7.xml.rels><?xml version="1.0" encoding="UTF-8" standalone="yes"?><Relationships xmlns="http://schemas.openxmlformats.org/package/2006/relationships"><Relationship Id="rId1" Type="http://schemas.openxmlformats.org/officeDocument/2006/relationships/chart" Target="../charts/chart22.xml"/><Relationship Id="rId2" Type="http://schemas.openxmlformats.org/officeDocument/2006/relationships/chart" Target="../charts/chart23.xml"/><Relationship Id="rId3" Type="http://schemas.openxmlformats.org/officeDocument/2006/relationships/chart" Target="../charts/chart24.xml"/><Relationship Id="rId4" Type="http://schemas.openxmlformats.org/officeDocument/2006/relationships/chart" Target="../charts/chart25.xml"/><Relationship Id="rId5" Type="http://schemas.openxmlformats.org/officeDocument/2006/relationships/chart" Target="../charts/chart26.xml"/><Relationship Id="rId6" Type="http://schemas.openxmlformats.org/officeDocument/2006/relationships/chart" Target="../charts/chart27.xml"/><Relationship Id="rId7" Type="http://schemas.openxmlformats.org/officeDocument/2006/relationships/chart" Target="../charts/chart2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9.xml"/><Relationship Id="rId2" Type="http://schemas.openxmlformats.org/officeDocument/2006/relationships/chart" Target="../charts/chart30.xml"/><Relationship Id="rId3" Type="http://schemas.openxmlformats.org/officeDocument/2006/relationships/chart" Target="../charts/chart31.xml"/><Relationship Id="rId4" Type="http://schemas.openxmlformats.org/officeDocument/2006/relationships/chart" Target="../charts/chart32.xml"/><Relationship Id="rId5" Type="http://schemas.openxmlformats.org/officeDocument/2006/relationships/chart" Target="../charts/chart33.xml"/><Relationship Id="rId6" Type="http://schemas.openxmlformats.org/officeDocument/2006/relationships/chart" Target="../charts/chart34.xml"/><Relationship Id="rId7" Type="http://schemas.openxmlformats.org/officeDocument/2006/relationships/chart" Target="../charts/chart3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6.xml"/><Relationship Id="rId2" Type="http://schemas.openxmlformats.org/officeDocument/2006/relationships/chart" Target="../charts/chart37.xml"/><Relationship Id="rId3" Type="http://schemas.openxmlformats.org/officeDocument/2006/relationships/chart" Target="../charts/chart38.xml"/><Relationship Id="rId4" Type="http://schemas.openxmlformats.org/officeDocument/2006/relationships/chart" Target="../charts/chart39.xml"/><Relationship Id="rId5" Type="http://schemas.openxmlformats.org/officeDocument/2006/relationships/chart" Target="../charts/chart40.xml"/><Relationship Id="rId6" Type="http://schemas.openxmlformats.org/officeDocument/2006/relationships/chart" Target="../charts/chart41.xml"/><Relationship Id="rId7" Type="http://schemas.openxmlformats.org/officeDocument/2006/relationships/chart" Target="../charts/chart42.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3.xml"/><Relationship Id="rId2" Type="http://schemas.openxmlformats.org/officeDocument/2006/relationships/chart" Target="../charts/chart44.xml"/><Relationship Id="rId3" Type="http://schemas.openxmlformats.org/officeDocument/2006/relationships/chart" Target="../charts/chart45.xml"/><Relationship Id="rId4" Type="http://schemas.openxmlformats.org/officeDocument/2006/relationships/chart" Target="../charts/chart46.xml"/><Relationship Id="rId5" Type="http://schemas.openxmlformats.org/officeDocument/2006/relationships/chart" Target="../charts/chart47.xml"/><Relationship Id="rId6" Type="http://schemas.openxmlformats.org/officeDocument/2006/relationships/chart" Target="../charts/chart48.xml"/><Relationship Id="rId7" Type="http://schemas.openxmlformats.org/officeDocument/2006/relationships/chart" Target="../charts/chart4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0.xml"/><Relationship Id="rId2" Type="http://schemas.openxmlformats.org/officeDocument/2006/relationships/chart" Target="../charts/chart51.xml"/><Relationship Id="rId3" Type="http://schemas.openxmlformats.org/officeDocument/2006/relationships/chart" Target="../charts/chart52.xml"/><Relationship Id="rId4" Type="http://schemas.openxmlformats.org/officeDocument/2006/relationships/chart" Target="../charts/chart53.xml"/><Relationship Id="rId5" Type="http://schemas.openxmlformats.org/officeDocument/2006/relationships/chart" Target="../charts/chart54.xml"/><Relationship Id="rId6" Type="http://schemas.openxmlformats.org/officeDocument/2006/relationships/chart" Target="../charts/chart55.xml"/><Relationship Id="rId7" Type="http://schemas.openxmlformats.org/officeDocument/2006/relationships/chart" Target="../charts/chart56.xml"/></Relationships>
</file>

<file path=xl/drawings/_rels/drawing12.xml.rels><?xml version="1.0" encoding="UTF-8" standalone="yes"?><Relationships xmlns="http://schemas.openxmlformats.org/package/2006/relationships"><Relationship Id="rId40" Type="http://schemas.openxmlformats.org/officeDocument/2006/relationships/chart" Target="../charts/chart96.xml"/><Relationship Id="rId42" Type="http://schemas.openxmlformats.org/officeDocument/2006/relationships/chart" Target="../charts/chart98.xml"/><Relationship Id="rId41" Type="http://schemas.openxmlformats.org/officeDocument/2006/relationships/chart" Target="../charts/chart97.xml"/><Relationship Id="rId44" Type="http://schemas.openxmlformats.org/officeDocument/2006/relationships/chart" Target="../charts/chart100.xml"/><Relationship Id="rId43" Type="http://schemas.openxmlformats.org/officeDocument/2006/relationships/chart" Target="../charts/chart99.xml"/><Relationship Id="rId46" Type="http://schemas.openxmlformats.org/officeDocument/2006/relationships/chart" Target="../charts/chart102.xml"/><Relationship Id="rId45" Type="http://schemas.openxmlformats.org/officeDocument/2006/relationships/chart" Target="../charts/chart101.xml"/><Relationship Id="rId107" Type="http://schemas.openxmlformats.org/officeDocument/2006/relationships/chart" Target="../charts/chart163.xml"/><Relationship Id="rId106" Type="http://schemas.openxmlformats.org/officeDocument/2006/relationships/chart" Target="../charts/chart162.xml"/><Relationship Id="rId105" Type="http://schemas.openxmlformats.org/officeDocument/2006/relationships/chart" Target="../charts/chart161.xml"/><Relationship Id="rId104" Type="http://schemas.openxmlformats.org/officeDocument/2006/relationships/chart" Target="../charts/chart160.xml"/><Relationship Id="rId109" Type="http://schemas.openxmlformats.org/officeDocument/2006/relationships/chart" Target="../charts/chart165.xml"/><Relationship Id="rId108" Type="http://schemas.openxmlformats.org/officeDocument/2006/relationships/chart" Target="../charts/chart164.xml"/><Relationship Id="rId48" Type="http://schemas.openxmlformats.org/officeDocument/2006/relationships/chart" Target="../charts/chart104.xml"/><Relationship Id="rId47" Type="http://schemas.openxmlformats.org/officeDocument/2006/relationships/chart" Target="../charts/chart103.xml"/><Relationship Id="rId49" Type="http://schemas.openxmlformats.org/officeDocument/2006/relationships/chart" Target="../charts/chart105.xml"/><Relationship Id="rId103" Type="http://schemas.openxmlformats.org/officeDocument/2006/relationships/chart" Target="../charts/chart159.xml"/><Relationship Id="rId102" Type="http://schemas.openxmlformats.org/officeDocument/2006/relationships/chart" Target="../charts/chart158.xml"/><Relationship Id="rId101" Type="http://schemas.openxmlformats.org/officeDocument/2006/relationships/chart" Target="../charts/chart157.xml"/><Relationship Id="rId100" Type="http://schemas.openxmlformats.org/officeDocument/2006/relationships/chart" Target="../charts/chart156.xml"/><Relationship Id="rId31" Type="http://schemas.openxmlformats.org/officeDocument/2006/relationships/chart" Target="../charts/chart87.xml"/><Relationship Id="rId30" Type="http://schemas.openxmlformats.org/officeDocument/2006/relationships/chart" Target="../charts/chart86.xml"/><Relationship Id="rId33" Type="http://schemas.openxmlformats.org/officeDocument/2006/relationships/chart" Target="../charts/chart89.xml"/><Relationship Id="rId32" Type="http://schemas.openxmlformats.org/officeDocument/2006/relationships/chart" Target="../charts/chart88.xml"/><Relationship Id="rId35" Type="http://schemas.openxmlformats.org/officeDocument/2006/relationships/chart" Target="../charts/chart91.xml"/><Relationship Id="rId34" Type="http://schemas.openxmlformats.org/officeDocument/2006/relationships/chart" Target="../charts/chart90.xml"/><Relationship Id="rId37" Type="http://schemas.openxmlformats.org/officeDocument/2006/relationships/chart" Target="../charts/chart93.xml"/><Relationship Id="rId36" Type="http://schemas.openxmlformats.org/officeDocument/2006/relationships/chart" Target="../charts/chart92.xml"/><Relationship Id="rId39" Type="http://schemas.openxmlformats.org/officeDocument/2006/relationships/chart" Target="../charts/chart95.xml"/><Relationship Id="rId38" Type="http://schemas.openxmlformats.org/officeDocument/2006/relationships/chart" Target="../charts/chart94.xml"/><Relationship Id="rId20" Type="http://schemas.openxmlformats.org/officeDocument/2006/relationships/chart" Target="../charts/chart76.xml"/><Relationship Id="rId22" Type="http://schemas.openxmlformats.org/officeDocument/2006/relationships/chart" Target="../charts/chart78.xml"/><Relationship Id="rId21" Type="http://schemas.openxmlformats.org/officeDocument/2006/relationships/chart" Target="../charts/chart77.xml"/><Relationship Id="rId24" Type="http://schemas.openxmlformats.org/officeDocument/2006/relationships/chart" Target="../charts/chart80.xml"/><Relationship Id="rId23" Type="http://schemas.openxmlformats.org/officeDocument/2006/relationships/chart" Target="../charts/chart79.xml"/><Relationship Id="rId129" Type="http://schemas.openxmlformats.org/officeDocument/2006/relationships/chart" Target="../charts/chart185.xml"/><Relationship Id="rId128" Type="http://schemas.openxmlformats.org/officeDocument/2006/relationships/chart" Target="../charts/chart184.xml"/><Relationship Id="rId127" Type="http://schemas.openxmlformats.org/officeDocument/2006/relationships/chart" Target="../charts/chart183.xml"/><Relationship Id="rId126" Type="http://schemas.openxmlformats.org/officeDocument/2006/relationships/chart" Target="../charts/chart182.xml"/><Relationship Id="rId26" Type="http://schemas.openxmlformats.org/officeDocument/2006/relationships/chart" Target="../charts/chart82.xml"/><Relationship Id="rId121" Type="http://schemas.openxmlformats.org/officeDocument/2006/relationships/chart" Target="../charts/chart177.xml"/><Relationship Id="rId25" Type="http://schemas.openxmlformats.org/officeDocument/2006/relationships/chart" Target="../charts/chart81.xml"/><Relationship Id="rId120" Type="http://schemas.openxmlformats.org/officeDocument/2006/relationships/chart" Target="../charts/chart176.xml"/><Relationship Id="rId28" Type="http://schemas.openxmlformats.org/officeDocument/2006/relationships/chart" Target="../charts/chart84.xml"/><Relationship Id="rId27" Type="http://schemas.openxmlformats.org/officeDocument/2006/relationships/chart" Target="../charts/chart83.xml"/><Relationship Id="rId125" Type="http://schemas.openxmlformats.org/officeDocument/2006/relationships/chart" Target="../charts/chart181.xml"/><Relationship Id="rId29" Type="http://schemas.openxmlformats.org/officeDocument/2006/relationships/chart" Target="../charts/chart85.xml"/><Relationship Id="rId124" Type="http://schemas.openxmlformats.org/officeDocument/2006/relationships/chart" Target="../charts/chart180.xml"/><Relationship Id="rId123" Type="http://schemas.openxmlformats.org/officeDocument/2006/relationships/chart" Target="../charts/chart179.xml"/><Relationship Id="rId122" Type="http://schemas.openxmlformats.org/officeDocument/2006/relationships/chart" Target="../charts/chart178.xml"/><Relationship Id="rId95" Type="http://schemas.openxmlformats.org/officeDocument/2006/relationships/chart" Target="../charts/chart151.xml"/><Relationship Id="rId94" Type="http://schemas.openxmlformats.org/officeDocument/2006/relationships/chart" Target="../charts/chart150.xml"/><Relationship Id="rId97" Type="http://schemas.openxmlformats.org/officeDocument/2006/relationships/chart" Target="../charts/chart153.xml"/><Relationship Id="rId96" Type="http://schemas.openxmlformats.org/officeDocument/2006/relationships/chart" Target="../charts/chart152.xml"/><Relationship Id="rId11" Type="http://schemas.openxmlformats.org/officeDocument/2006/relationships/chart" Target="../charts/chart67.xml"/><Relationship Id="rId99" Type="http://schemas.openxmlformats.org/officeDocument/2006/relationships/chart" Target="../charts/chart155.xml"/><Relationship Id="rId10" Type="http://schemas.openxmlformats.org/officeDocument/2006/relationships/chart" Target="../charts/chart66.xml"/><Relationship Id="rId98" Type="http://schemas.openxmlformats.org/officeDocument/2006/relationships/chart" Target="../charts/chart154.xml"/><Relationship Id="rId13" Type="http://schemas.openxmlformats.org/officeDocument/2006/relationships/chart" Target="../charts/chart69.xml"/><Relationship Id="rId12" Type="http://schemas.openxmlformats.org/officeDocument/2006/relationships/chart" Target="../charts/chart68.xml"/><Relationship Id="rId91" Type="http://schemas.openxmlformats.org/officeDocument/2006/relationships/chart" Target="../charts/chart147.xml"/><Relationship Id="rId90" Type="http://schemas.openxmlformats.org/officeDocument/2006/relationships/chart" Target="../charts/chart146.xml"/><Relationship Id="rId93" Type="http://schemas.openxmlformats.org/officeDocument/2006/relationships/chart" Target="../charts/chart149.xml"/><Relationship Id="rId92" Type="http://schemas.openxmlformats.org/officeDocument/2006/relationships/chart" Target="../charts/chart148.xml"/><Relationship Id="rId118" Type="http://schemas.openxmlformats.org/officeDocument/2006/relationships/chart" Target="../charts/chart174.xml"/><Relationship Id="rId117" Type="http://schemas.openxmlformats.org/officeDocument/2006/relationships/chart" Target="../charts/chart173.xml"/><Relationship Id="rId116" Type="http://schemas.openxmlformats.org/officeDocument/2006/relationships/chart" Target="../charts/chart172.xml"/><Relationship Id="rId115" Type="http://schemas.openxmlformats.org/officeDocument/2006/relationships/chart" Target="../charts/chart171.xml"/><Relationship Id="rId119" Type="http://schemas.openxmlformats.org/officeDocument/2006/relationships/chart" Target="../charts/chart175.xml"/><Relationship Id="rId15" Type="http://schemas.openxmlformats.org/officeDocument/2006/relationships/chart" Target="../charts/chart71.xml"/><Relationship Id="rId110" Type="http://schemas.openxmlformats.org/officeDocument/2006/relationships/chart" Target="../charts/chart166.xml"/><Relationship Id="rId14" Type="http://schemas.openxmlformats.org/officeDocument/2006/relationships/chart" Target="../charts/chart70.xml"/><Relationship Id="rId17" Type="http://schemas.openxmlformats.org/officeDocument/2006/relationships/chart" Target="../charts/chart73.xml"/><Relationship Id="rId16" Type="http://schemas.openxmlformats.org/officeDocument/2006/relationships/chart" Target="../charts/chart72.xml"/><Relationship Id="rId19" Type="http://schemas.openxmlformats.org/officeDocument/2006/relationships/chart" Target="../charts/chart75.xml"/><Relationship Id="rId114" Type="http://schemas.openxmlformats.org/officeDocument/2006/relationships/chart" Target="../charts/chart170.xml"/><Relationship Id="rId18" Type="http://schemas.openxmlformats.org/officeDocument/2006/relationships/chart" Target="../charts/chart74.xml"/><Relationship Id="rId113" Type="http://schemas.openxmlformats.org/officeDocument/2006/relationships/chart" Target="../charts/chart169.xml"/><Relationship Id="rId112" Type="http://schemas.openxmlformats.org/officeDocument/2006/relationships/chart" Target="../charts/chart168.xml"/><Relationship Id="rId111" Type="http://schemas.openxmlformats.org/officeDocument/2006/relationships/chart" Target="../charts/chart167.xml"/><Relationship Id="rId84" Type="http://schemas.openxmlformats.org/officeDocument/2006/relationships/chart" Target="../charts/chart140.xml"/><Relationship Id="rId83" Type="http://schemas.openxmlformats.org/officeDocument/2006/relationships/chart" Target="../charts/chart139.xml"/><Relationship Id="rId86" Type="http://schemas.openxmlformats.org/officeDocument/2006/relationships/chart" Target="../charts/chart142.xml"/><Relationship Id="rId85" Type="http://schemas.openxmlformats.org/officeDocument/2006/relationships/chart" Target="../charts/chart141.xml"/><Relationship Id="rId88" Type="http://schemas.openxmlformats.org/officeDocument/2006/relationships/chart" Target="../charts/chart144.xml"/><Relationship Id="rId150" Type="http://schemas.openxmlformats.org/officeDocument/2006/relationships/chart" Target="../charts/chart206.xml"/><Relationship Id="rId87" Type="http://schemas.openxmlformats.org/officeDocument/2006/relationships/chart" Target="../charts/chart143.xml"/><Relationship Id="rId89" Type="http://schemas.openxmlformats.org/officeDocument/2006/relationships/chart" Target="../charts/chart145.xml"/><Relationship Id="rId80" Type="http://schemas.openxmlformats.org/officeDocument/2006/relationships/chart" Target="../charts/chart136.xml"/><Relationship Id="rId82" Type="http://schemas.openxmlformats.org/officeDocument/2006/relationships/chart" Target="../charts/chart138.xml"/><Relationship Id="rId81" Type="http://schemas.openxmlformats.org/officeDocument/2006/relationships/chart" Target="../charts/chart137.xml"/><Relationship Id="rId1" Type="http://schemas.openxmlformats.org/officeDocument/2006/relationships/chart" Target="../charts/chart57.xml"/><Relationship Id="rId2" Type="http://schemas.openxmlformats.org/officeDocument/2006/relationships/chart" Target="../charts/chart58.xml"/><Relationship Id="rId3" Type="http://schemas.openxmlformats.org/officeDocument/2006/relationships/chart" Target="../charts/chart59.xml"/><Relationship Id="rId149" Type="http://schemas.openxmlformats.org/officeDocument/2006/relationships/chart" Target="../charts/chart205.xml"/><Relationship Id="rId4" Type="http://schemas.openxmlformats.org/officeDocument/2006/relationships/chart" Target="../charts/chart60.xml"/><Relationship Id="rId148" Type="http://schemas.openxmlformats.org/officeDocument/2006/relationships/chart" Target="../charts/chart204.xml"/><Relationship Id="rId9" Type="http://schemas.openxmlformats.org/officeDocument/2006/relationships/chart" Target="../charts/chart65.xml"/><Relationship Id="rId143" Type="http://schemas.openxmlformats.org/officeDocument/2006/relationships/chart" Target="../charts/chart199.xml"/><Relationship Id="rId142" Type="http://schemas.openxmlformats.org/officeDocument/2006/relationships/chart" Target="../charts/chart198.xml"/><Relationship Id="rId141" Type="http://schemas.openxmlformats.org/officeDocument/2006/relationships/chart" Target="../charts/chart197.xml"/><Relationship Id="rId140" Type="http://schemas.openxmlformats.org/officeDocument/2006/relationships/chart" Target="../charts/chart196.xml"/><Relationship Id="rId5" Type="http://schemas.openxmlformats.org/officeDocument/2006/relationships/chart" Target="../charts/chart61.xml"/><Relationship Id="rId147" Type="http://schemas.openxmlformats.org/officeDocument/2006/relationships/chart" Target="../charts/chart203.xml"/><Relationship Id="rId6" Type="http://schemas.openxmlformats.org/officeDocument/2006/relationships/chart" Target="../charts/chart62.xml"/><Relationship Id="rId146" Type="http://schemas.openxmlformats.org/officeDocument/2006/relationships/chart" Target="../charts/chart202.xml"/><Relationship Id="rId7" Type="http://schemas.openxmlformats.org/officeDocument/2006/relationships/chart" Target="../charts/chart63.xml"/><Relationship Id="rId145" Type="http://schemas.openxmlformats.org/officeDocument/2006/relationships/chart" Target="../charts/chart201.xml"/><Relationship Id="rId8" Type="http://schemas.openxmlformats.org/officeDocument/2006/relationships/chart" Target="../charts/chart64.xml"/><Relationship Id="rId144" Type="http://schemas.openxmlformats.org/officeDocument/2006/relationships/chart" Target="../charts/chart200.xml"/><Relationship Id="rId73" Type="http://schemas.openxmlformats.org/officeDocument/2006/relationships/chart" Target="../charts/chart129.xml"/><Relationship Id="rId72" Type="http://schemas.openxmlformats.org/officeDocument/2006/relationships/chart" Target="../charts/chart128.xml"/><Relationship Id="rId75" Type="http://schemas.openxmlformats.org/officeDocument/2006/relationships/chart" Target="../charts/chart131.xml"/><Relationship Id="rId74" Type="http://schemas.openxmlformats.org/officeDocument/2006/relationships/chart" Target="../charts/chart130.xml"/><Relationship Id="rId77" Type="http://schemas.openxmlformats.org/officeDocument/2006/relationships/chart" Target="../charts/chart133.xml"/><Relationship Id="rId76" Type="http://schemas.openxmlformats.org/officeDocument/2006/relationships/chart" Target="../charts/chart132.xml"/><Relationship Id="rId79" Type="http://schemas.openxmlformats.org/officeDocument/2006/relationships/chart" Target="../charts/chart135.xml"/><Relationship Id="rId78" Type="http://schemas.openxmlformats.org/officeDocument/2006/relationships/chart" Target="../charts/chart134.xml"/><Relationship Id="rId71" Type="http://schemas.openxmlformats.org/officeDocument/2006/relationships/chart" Target="../charts/chart127.xml"/><Relationship Id="rId70" Type="http://schemas.openxmlformats.org/officeDocument/2006/relationships/chart" Target="../charts/chart126.xml"/><Relationship Id="rId139" Type="http://schemas.openxmlformats.org/officeDocument/2006/relationships/chart" Target="../charts/chart195.xml"/><Relationship Id="rId138" Type="http://schemas.openxmlformats.org/officeDocument/2006/relationships/chart" Target="../charts/chart194.xml"/><Relationship Id="rId137" Type="http://schemas.openxmlformats.org/officeDocument/2006/relationships/chart" Target="../charts/chart193.xml"/><Relationship Id="rId132" Type="http://schemas.openxmlformats.org/officeDocument/2006/relationships/chart" Target="../charts/chart188.xml"/><Relationship Id="rId131" Type="http://schemas.openxmlformats.org/officeDocument/2006/relationships/chart" Target="../charts/chart187.xml"/><Relationship Id="rId130" Type="http://schemas.openxmlformats.org/officeDocument/2006/relationships/chart" Target="../charts/chart186.xml"/><Relationship Id="rId136" Type="http://schemas.openxmlformats.org/officeDocument/2006/relationships/chart" Target="../charts/chart192.xml"/><Relationship Id="rId135" Type="http://schemas.openxmlformats.org/officeDocument/2006/relationships/chart" Target="../charts/chart191.xml"/><Relationship Id="rId134" Type="http://schemas.openxmlformats.org/officeDocument/2006/relationships/chart" Target="../charts/chart190.xml"/><Relationship Id="rId133" Type="http://schemas.openxmlformats.org/officeDocument/2006/relationships/chart" Target="../charts/chart189.xml"/><Relationship Id="rId62" Type="http://schemas.openxmlformats.org/officeDocument/2006/relationships/chart" Target="../charts/chart118.xml"/><Relationship Id="rId61" Type="http://schemas.openxmlformats.org/officeDocument/2006/relationships/chart" Target="../charts/chart117.xml"/><Relationship Id="rId64" Type="http://schemas.openxmlformats.org/officeDocument/2006/relationships/chart" Target="../charts/chart120.xml"/><Relationship Id="rId63" Type="http://schemas.openxmlformats.org/officeDocument/2006/relationships/chart" Target="../charts/chart119.xml"/><Relationship Id="rId66" Type="http://schemas.openxmlformats.org/officeDocument/2006/relationships/chart" Target="../charts/chart122.xml"/><Relationship Id="rId65" Type="http://schemas.openxmlformats.org/officeDocument/2006/relationships/chart" Target="../charts/chart121.xml"/><Relationship Id="rId68" Type="http://schemas.openxmlformats.org/officeDocument/2006/relationships/chart" Target="../charts/chart124.xml"/><Relationship Id="rId67" Type="http://schemas.openxmlformats.org/officeDocument/2006/relationships/chart" Target="../charts/chart123.xml"/><Relationship Id="rId60" Type="http://schemas.openxmlformats.org/officeDocument/2006/relationships/chart" Target="../charts/chart116.xml"/><Relationship Id="rId69" Type="http://schemas.openxmlformats.org/officeDocument/2006/relationships/chart" Target="../charts/chart125.xml"/><Relationship Id="rId51" Type="http://schemas.openxmlformats.org/officeDocument/2006/relationships/chart" Target="../charts/chart107.xml"/><Relationship Id="rId50" Type="http://schemas.openxmlformats.org/officeDocument/2006/relationships/chart" Target="../charts/chart106.xml"/><Relationship Id="rId53" Type="http://schemas.openxmlformats.org/officeDocument/2006/relationships/chart" Target="../charts/chart109.xml"/><Relationship Id="rId52" Type="http://schemas.openxmlformats.org/officeDocument/2006/relationships/chart" Target="../charts/chart108.xml"/><Relationship Id="rId55" Type="http://schemas.openxmlformats.org/officeDocument/2006/relationships/chart" Target="../charts/chart111.xml"/><Relationship Id="rId161" Type="http://schemas.openxmlformats.org/officeDocument/2006/relationships/chart" Target="../charts/chart217.xml"/><Relationship Id="rId54" Type="http://schemas.openxmlformats.org/officeDocument/2006/relationships/chart" Target="../charts/chart110.xml"/><Relationship Id="rId160" Type="http://schemas.openxmlformats.org/officeDocument/2006/relationships/chart" Target="../charts/chart216.xml"/><Relationship Id="rId57" Type="http://schemas.openxmlformats.org/officeDocument/2006/relationships/chart" Target="../charts/chart113.xml"/><Relationship Id="rId56" Type="http://schemas.openxmlformats.org/officeDocument/2006/relationships/chart" Target="../charts/chart112.xml"/><Relationship Id="rId159" Type="http://schemas.openxmlformats.org/officeDocument/2006/relationships/chart" Target="../charts/chart215.xml"/><Relationship Id="rId59" Type="http://schemas.openxmlformats.org/officeDocument/2006/relationships/chart" Target="../charts/chart115.xml"/><Relationship Id="rId154" Type="http://schemas.openxmlformats.org/officeDocument/2006/relationships/chart" Target="../charts/chart210.xml"/><Relationship Id="rId58" Type="http://schemas.openxmlformats.org/officeDocument/2006/relationships/chart" Target="../charts/chart114.xml"/><Relationship Id="rId153" Type="http://schemas.openxmlformats.org/officeDocument/2006/relationships/chart" Target="../charts/chart209.xml"/><Relationship Id="rId152" Type="http://schemas.openxmlformats.org/officeDocument/2006/relationships/chart" Target="../charts/chart208.xml"/><Relationship Id="rId151" Type="http://schemas.openxmlformats.org/officeDocument/2006/relationships/chart" Target="../charts/chart207.xml"/><Relationship Id="rId158" Type="http://schemas.openxmlformats.org/officeDocument/2006/relationships/chart" Target="../charts/chart214.xml"/><Relationship Id="rId157" Type="http://schemas.openxmlformats.org/officeDocument/2006/relationships/chart" Target="../charts/chart213.xml"/><Relationship Id="rId156" Type="http://schemas.openxmlformats.org/officeDocument/2006/relationships/chart" Target="../charts/chart212.xml"/><Relationship Id="rId155" Type="http://schemas.openxmlformats.org/officeDocument/2006/relationships/chart" Target="../charts/chart211.xml"/></Relationships>
</file>

<file path=xl/drawings/_rels/drawing13.xml.rels><?xml version="1.0" encoding="UTF-8" standalone="yes"?><Relationships xmlns="http://schemas.openxmlformats.org/package/2006/relationships"><Relationship Id="rId40" Type="http://schemas.openxmlformats.org/officeDocument/2006/relationships/chart" Target="../charts/chart257.xml"/><Relationship Id="rId42" Type="http://schemas.openxmlformats.org/officeDocument/2006/relationships/chart" Target="../charts/chart259.xml"/><Relationship Id="rId41" Type="http://schemas.openxmlformats.org/officeDocument/2006/relationships/chart" Target="../charts/chart258.xml"/><Relationship Id="rId44" Type="http://schemas.openxmlformats.org/officeDocument/2006/relationships/chart" Target="../charts/chart261.xml"/><Relationship Id="rId43" Type="http://schemas.openxmlformats.org/officeDocument/2006/relationships/chart" Target="../charts/chart260.xml"/><Relationship Id="rId46" Type="http://schemas.openxmlformats.org/officeDocument/2006/relationships/chart" Target="../charts/chart263.xml"/><Relationship Id="rId45" Type="http://schemas.openxmlformats.org/officeDocument/2006/relationships/chart" Target="../charts/chart262.xml"/><Relationship Id="rId107" Type="http://schemas.openxmlformats.org/officeDocument/2006/relationships/chart" Target="../charts/chart324.xml"/><Relationship Id="rId106" Type="http://schemas.openxmlformats.org/officeDocument/2006/relationships/chart" Target="../charts/chart323.xml"/><Relationship Id="rId105" Type="http://schemas.openxmlformats.org/officeDocument/2006/relationships/chart" Target="../charts/chart322.xml"/><Relationship Id="rId104" Type="http://schemas.openxmlformats.org/officeDocument/2006/relationships/chart" Target="../charts/chart321.xml"/><Relationship Id="rId109" Type="http://schemas.openxmlformats.org/officeDocument/2006/relationships/chart" Target="../charts/chart326.xml"/><Relationship Id="rId108" Type="http://schemas.openxmlformats.org/officeDocument/2006/relationships/chart" Target="../charts/chart325.xml"/><Relationship Id="rId48" Type="http://schemas.openxmlformats.org/officeDocument/2006/relationships/chart" Target="../charts/chart265.xml"/><Relationship Id="rId47" Type="http://schemas.openxmlformats.org/officeDocument/2006/relationships/chart" Target="../charts/chart264.xml"/><Relationship Id="rId49" Type="http://schemas.openxmlformats.org/officeDocument/2006/relationships/chart" Target="../charts/chart266.xml"/><Relationship Id="rId103" Type="http://schemas.openxmlformats.org/officeDocument/2006/relationships/chart" Target="../charts/chart320.xml"/><Relationship Id="rId102" Type="http://schemas.openxmlformats.org/officeDocument/2006/relationships/chart" Target="../charts/chart319.xml"/><Relationship Id="rId101" Type="http://schemas.openxmlformats.org/officeDocument/2006/relationships/chart" Target="../charts/chart318.xml"/><Relationship Id="rId100" Type="http://schemas.openxmlformats.org/officeDocument/2006/relationships/chart" Target="../charts/chart317.xml"/><Relationship Id="rId31" Type="http://schemas.openxmlformats.org/officeDocument/2006/relationships/chart" Target="../charts/chart248.xml"/><Relationship Id="rId30" Type="http://schemas.openxmlformats.org/officeDocument/2006/relationships/chart" Target="../charts/chart247.xml"/><Relationship Id="rId33" Type="http://schemas.openxmlformats.org/officeDocument/2006/relationships/chart" Target="../charts/chart250.xml"/><Relationship Id="rId32" Type="http://schemas.openxmlformats.org/officeDocument/2006/relationships/chart" Target="../charts/chart249.xml"/><Relationship Id="rId35" Type="http://schemas.openxmlformats.org/officeDocument/2006/relationships/chart" Target="../charts/chart252.xml"/><Relationship Id="rId34" Type="http://schemas.openxmlformats.org/officeDocument/2006/relationships/chart" Target="../charts/chart251.xml"/><Relationship Id="rId37" Type="http://schemas.openxmlformats.org/officeDocument/2006/relationships/chart" Target="../charts/chart254.xml"/><Relationship Id="rId36" Type="http://schemas.openxmlformats.org/officeDocument/2006/relationships/chart" Target="../charts/chart253.xml"/><Relationship Id="rId39" Type="http://schemas.openxmlformats.org/officeDocument/2006/relationships/chart" Target="../charts/chart256.xml"/><Relationship Id="rId38" Type="http://schemas.openxmlformats.org/officeDocument/2006/relationships/chart" Target="../charts/chart255.xml"/><Relationship Id="rId20" Type="http://schemas.openxmlformats.org/officeDocument/2006/relationships/chart" Target="../charts/chart237.xml"/><Relationship Id="rId22" Type="http://schemas.openxmlformats.org/officeDocument/2006/relationships/chart" Target="../charts/chart239.xml"/><Relationship Id="rId21" Type="http://schemas.openxmlformats.org/officeDocument/2006/relationships/chart" Target="../charts/chart238.xml"/><Relationship Id="rId24" Type="http://schemas.openxmlformats.org/officeDocument/2006/relationships/chart" Target="../charts/chart241.xml"/><Relationship Id="rId23" Type="http://schemas.openxmlformats.org/officeDocument/2006/relationships/chart" Target="../charts/chart240.xml"/><Relationship Id="rId129" Type="http://schemas.openxmlformats.org/officeDocument/2006/relationships/chart" Target="../charts/chart346.xml"/><Relationship Id="rId128" Type="http://schemas.openxmlformats.org/officeDocument/2006/relationships/chart" Target="../charts/chart345.xml"/><Relationship Id="rId127" Type="http://schemas.openxmlformats.org/officeDocument/2006/relationships/chart" Target="../charts/chart344.xml"/><Relationship Id="rId126" Type="http://schemas.openxmlformats.org/officeDocument/2006/relationships/chart" Target="../charts/chart343.xml"/><Relationship Id="rId26" Type="http://schemas.openxmlformats.org/officeDocument/2006/relationships/chart" Target="../charts/chart243.xml"/><Relationship Id="rId121" Type="http://schemas.openxmlformats.org/officeDocument/2006/relationships/chart" Target="../charts/chart338.xml"/><Relationship Id="rId25" Type="http://schemas.openxmlformats.org/officeDocument/2006/relationships/chart" Target="../charts/chart242.xml"/><Relationship Id="rId120" Type="http://schemas.openxmlformats.org/officeDocument/2006/relationships/chart" Target="../charts/chart337.xml"/><Relationship Id="rId28" Type="http://schemas.openxmlformats.org/officeDocument/2006/relationships/chart" Target="../charts/chart245.xml"/><Relationship Id="rId27" Type="http://schemas.openxmlformats.org/officeDocument/2006/relationships/chart" Target="../charts/chart244.xml"/><Relationship Id="rId125" Type="http://schemas.openxmlformats.org/officeDocument/2006/relationships/chart" Target="../charts/chart342.xml"/><Relationship Id="rId29" Type="http://schemas.openxmlformats.org/officeDocument/2006/relationships/chart" Target="../charts/chart246.xml"/><Relationship Id="rId124" Type="http://schemas.openxmlformats.org/officeDocument/2006/relationships/chart" Target="../charts/chart341.xml"/><Relationship Id="rId123" Type="http://schemas.openxmlformats.org/officeDocument/2006/relationships/chart" Target="../charts/chart340.xml"/><Relationship Id="rId122" Type="http://schemas.openxmlformats.org/officeDocument/2006/relationships/chart" Target="../charts/chart339.xml"/><Relationship Id="rId95" Type="http://schemas.openxmlformats.org/officeDocument/2006/relationships/chart" Target="../charts/chart312.xml"/><Relationship Id="rId94" Type="http://schemas.openxmlformats.org/officeDocument/2006/relationships/chart" Target="../charts/chart311.xml"/><Relationship Id="rId97" Type="http://schemas.openxmlformats.org/officeDocument/2006/relationships/chart" Target="../charts/chart314.xml"/><Relationship Id="rId96" Type="http://schemas.openxmlformats.org/officeDocument/2006/relationships/chart" Target="../charts/chart313.xml"/><Relationship Id="rId11" Type="http://schemas.openxmlformats.org/officeDocument/2006/relationships/chart" Target="../charts/chart228.xml"/><Relationship Id="rId99" Type="http://schemas.openxmlformats.org/officeDocument/2006/relationships/chart" Target="../charts/chart316.xml"/><Relationship Id="rId10" Type="http://schemas.openxmlformats.org/officeDocument/2006/relationships/chart" Target="../charts/chart227.xml"/><Relationship Id="rId98" Type="http://schemas.openxmlformats.org/officeDocument/2006/relationships/chart" Target="../charts/chart315.xml"/><Relationship Id="rId13" Type="http://schemas.openxmlformats.org/officeDocument/2006/relationships/chart" Target="../charts/chart230.xml"/><Relationship Id="rId12" Type="http://schemas.openxmlformats.org/officeDocument/2006/relationships/chart" Target="../charts/chart229.xml"/><Relationship Id="rId91" Type="http://schemas.openxmlformats.org/officeDocument/2006/relationships/chart" Target="../charts/chart308.xml"/><Relationship Id="rId90" Type="http://schemas.openxmlformats.org/officeDocument/2006/relationships/chart" Target="../charts/chart307.xml"/><Relationship Id="rId93" Type="http://schemas.openxmlformats.org/officeDocument/2006/relationships/chart" Target="../charts/chart310.xml"/><Relationship Id="rId92" Type="http://schemas.openxmlformats.org/officeDocument/2006/relationships/chart" Target="../charts/chart309.xml"/><Relationship Id="rId118" Type="http://schemas.openxmlformats.org/officeDocument/2006/relationships/chart" Target="../charts/chart335.xml"/><Relationship Id="rId117" Type="http://schemas.openxmlformats.org/officeDocument/2006/relationships/chart" Target="../charts/chart334.xml"/><Relationship Id="rId116" Type="http://schemas.openxmlformats.org/officeDocument/2006/relationships/chart" Target="../charts/chart333.xml"/><Relationship Id="rId115" Type="http://schemas.openxmlformats.org/officeDocument/2006/relationships/chart" Target="../charts/chart332.xml"/><Relationship Id="rId119" Type="http://schemas.openxmlformats.org/officeDocument/2006/relationships/chart" Target="../charts/chart336.xml"/><Relationship Id="rId15" Type="http://schemas.openxmlformats.org/officeDocument/2006/relationships/chart" Target="../charts/chart232.xml"/><Relationship Id="rId110" Type="http://schemas.openxmlformats.org/officeDocument/2006/relationships/chart" Target="../charts/chart327.xml"/><Relationship Id="rId14" Type="http://schemas.openxmlformats.org/officeDocument/2006/relationships/chart" Target="../charts/chart231.xml"/><Relationship Id="rId17" Type="http://schemas.openxmlformats.org/officeDocument/2006/relationships/chart" Target="../charts/chart234.xml"/><Relationship Id="rId16" Type="http://schemas.openxmlformats.org/officeDocument/2006/relationships/chart" Target="../charts/chart233.xml"/><Relationship Id="rId19" Type="http://schemas.openxmlformats.org/officeDocument/2006/relationships/chart" Target="../charts/chart236.xml"/><Relationship Id="rId114" Type="http://schemas.openxmlformats.org/officeDocument/2006/relationships/chart" Target="../charts/chart331.xml"/><Relationship Id="rId18" Type="http://schemas.openxmlformats.org/officeDocument/2006/relationships/chart" Target="../charts/chart235.xml"/><Relationship Id="rId113" Type="http://schemas.openxmlformats.org/officeDocument/2006/relationships/chart" Target="../charts/chart330.xml"/><Relationship Id="rId112" Type="http://schemas.openxmlformats.org/officeDocument/2006/relationships/chart" Target="../charts/chart329.xml"/><Relationship Id="rId111" Type="http://schemas.openxmlformats.org/officeDocument/2006/relationships/chart" Target="../charts/chart328.xml"/><Relationship Id="rId84" Type="http://schemas.openxmlformats.org/officeDocument/2006/relationships/chart" Target="../charts/chart301.xml"/><Relationship Id="rId83" Type="http://schemas.openxmlformats.org/officeDocument/2006/relationships/chart" Target="../charts/chart300.xml"/><Relationship Id="rId86" Type="http://schemas.openxmlformats.org/officeDocument/2006/relationships/chart" Target="../charts/chart303.xml"/><Relationship Id="rId85" Type="http://schemas.openxmlformats.org/officeDocument/2006/relationships/chart" Target="../charts/chart302.xml"/><Relationship Id="rId88" Type="http://schemas.openxmlformats.org/officeDocument/2006/relationships/chart" Target="../charts/chart305.xml"/><Relationship Id="rId87" Type="http://schemas.openxmlformats.org/officeDocument/2006/relationships/chart" Target="../charts/chart304.xml"/><Relationship Id="rId89" Type="http://schemas.openxmlformats.org/officeDocument/2006/relationships/chart" Target="../charts/chart306.xml"/><Relationship Id="rId80" Type="http://schemas.openxmlformats.org/officeDocument/2006/relationships/chart" Target="../charts/chart297.xml"/><Relationship Id="rId82" Type="http://schemas.openxmlformats.org/officeDocument/2006/relationships/chart" Target="../charts/chart299.xml"/><Relationship Id="rId81" Type="http://schemas.openxmlformats.org/officeDocument/2006/relationships/chart" Target="../charts/chart298.xml"/><Relationship Id="rId1" Type="http://schemas.openxmlformats.org/officeDocument/2006/relationships/chart" Target="../charts/chart218.xml"/><Relationship Id="rId2" Type="http://schemas.openxmlformats.org/officeDocument/2006/relationships/chart" Target="../charts/chart219.xml"/><Relationship Id="rId3" Type="http://schemas.openxmlformats.org/officeDocument/2006/relationships/chart" Target="../charts/chart220.xml"/><Relationship Id="rId4" Type="http://schemas.openxmlformats.org/officeDocument/2006/relationships/chart" Target="../charts/chart221.xml"/><Relationship Id="rId9" Type="http://schemas.openxmlformats.org/officeDocument/2006/relationships/chart" Target="../charts/chart226.xml"/><Relationship Id="rId140" Type="http://schemas.openxmlformats.org/officeDocument/2006/relationships/chart" Target="../charts/chart357.xml"/><Relationship Id="rId5" Type="http://schemas.openxmlformats.org/officeDocument/2006/relationships/chart" Target="../charts/chart222.xml"/><Relationship Id="rId6" Type="http://schemas.openxmlformats.org/officeDocument/2006/relationships/chart" Target="../charts/chart223.xml"/><Relationship Id="rId7" Type="http://schemas.openxmlformats.org/officeDocument/2006/relationships/chart" Target="../charts/chart224.xml"/><Relationship Id="rId8" Type="http://schemas.openxmlformats.org/officeDocument/2006/relationships/chart" Target="../charts/chart225.xml"/><Relationship Id="rId73" Type="http://schemas.openxmlformats.org/officeDocument/2006/relationships/chart" Target="../charts/chart290.xml"/><Relationship Id="rId72" Type="http://schemas.openxmlformats.org/officeDocument/2006/relationships/chart" Target="../charts/chart289.xml"/><Relationship Id="rId75" Type="http://schemas.openxmlformats.org/officeDocument/2006/relationships/chart" Target="../charts/chart292.xml"/><Relationship Id="rId74" Type="http://schemas.openxmlformats.org/officeDocument/2006/relationships/chart" Target="../charts/chart291.xml"/><Relationship Id="rId77" Type="http://schemas.openxmlformats.org/officeDocument/2006/relationships/chart" Target="../charts/chart294.xml"/><Relationship Id="rId76" Type="http://schemas.openxmlformats.org/officeDocument/2006/relationships/chart" Target="../charts/chart293.xml"/><Relationship Id="rId79" Type="http://schemas.openxmlformats.org/officeDocument/2006/relationships/chart" Target="../charts/chart296.xml"/><Relationship Id="rId78" Type="http://schemas.openxmlformats.org/officeDocument/2006/relationships/chart" Target="../charts/chart295.xml"/><Relationship Id="rId71" Type="http://schemas.openxmlformats.org/officeDocument/2006/relationships/chart" Target="../charts/chart288.xml"/><Relationship Id="rId70" Type="http://schemas.openxmlformats.org/officeDocument/2006/relationships/chart" Target="../charts/chart287.xml"/><Relationship Id="rId139" Type="http://schemas.openxmlformats.org/officeDocument/2006/relationships/chart" Target="../charts/chart356.xml"/><Relationship Id="rId138" Type="http://schemas.openxmlformats.org/officeDocument/2006/relationships/chart" Target="../charts/chart355.xml"/><Relationship Id="rId137" Type="http://schemas.openxmlformats.org/officeDocument/2006/relationships/chart" Target="../charts/chart354.xml"/><Relationship Id="rId132" Type="http://schemas.openxmlformats.org/officeDocument/2006/relationships/chart" Target="../charts/chart349.xml"/><Relationship Id="rId131" Type="http://schemas.openxmlformats.org/officeDocument/2006/relationships/chart" Target="../charts/chart348.xml"/><Relationship Id="rId130" Type="http://schemas.openxmlformats.org/officeDocument/2006/relationships/chart" Target="../charts/chart347.xml"/><Relationship Id="rId136" Type="http://schemas.openxmlformats.org/officeDocument/2006/relationships/chart" Target="../charts/chart353.xml"/><Relationship Id="rId135" Type="http://schemas.openxmlformats.org/officeDocument/2006/relationships/chart" Target="../charts/chart352.xml"/><Relationship Id="rId134" Type="http://schemas.openxmlformats.org/officeDocument/2006/relationships/chart" Target="../charts/chart351.xml"/><Relationship Id="rId133" Type="http://schemas.openxmlformats.org/officeDocument/2006/relationships/chart" Target="../charts/chart350.xml"/><Relationship Id="rId62" Type="http://schemas.openxmlformats.org/officeDocument/2006/relationships/chart" Target="../charts/chart279.xml"/><Relationship Id="rId61" Type="http://schemas.openxmlformats.org/officeDocument/2006/relationships/chart" Target="../charts/chart278.xml"/><Relationship Id="rId64" Type="http://schemas.openxmlformats.org/officeDocument/2006/relationships/chart" Target="../charts/chart281.xml"/><Relationship Id="rId63" Type="http://schemas.openxmlformats.org/officeDocument/2006/relationships/chart" Target="../charts/chart280.xml"/><Relationship Id="rId66" Type="http://schemas.openxmlformats.org/officeDocument/2006/relationships/chart" Target="../charts/chart283.xml"/><Relationship Id="rId65" Type="http://schemas.openxmlformats.org/officeDocument/2006/relationships/chart" Target="../charts/chart282.xml"/><Relationship Id="rId68" Type="http://schemas.openxmlformats.org/officeDocument/2006/relationships/chart" Target="../charts/chart285.xml"/><Relationship Id="rId67" Type="http://schemas.openxmlformats.org/officeDocument/2006/relationships/chart" Target="../charts/chart284.xml"/><Relationship Id="rId60" Type="http://schemas.openxmlformats.org/officeDocument/2006/relationships/chart" Target="../charts/chart277.xml"/><Relationship Id="rId69" Type="http://schemas.openxmlformats.org/officeDocument/2006/relationships/chart" Target="../charts/chart286.xml"/><Relationship Id="rId51" Type="http://schemas.openxmlformats.org/officeDocument/2006/relationships/chart" Target="../charts/chart268.xml"/><Relationship Id="rId50" Type="http://schemas.openxmlformats.org/officeDocument/2006/relationships/chart" Target="../charts/chart267.xml"/><Relationship Id="rId53" Type="http://schemas.openxmlformats.org/officeDocument/2006/relationships/chart" Target="../charts/chart270.xml"/><Relationship Id="rId52" Type="http://schemas.openxmlformats.org/officeDocument/2006/relationships/chart" Target="../charts/chart269.xml"/><Relationship Id="rId55" Type="http://schemas.openxmlformats.org/officeDocument/2006/relationships/chart" Target="../charts/chart272.xml"/><Relationship Id="rId54" Type="http://schemas.openxmlformats.org/officeDocument/2006/relationships/chart" Target="../charts/chart271.xml"/><Relationship Id="rId57" Type="http://schemas.openxmlformats.org/officeDocument/2006/relationships/chart" Target="../charts/chart274.xml"/><Relationship Id="rId56" Type="http://schemas.openxmlformats.org/officeDocument/2006/relationships/chart" Target="../charts/chart273.xml"/><Relationship Id="rId59" Type="http://schemas.openxmlformats.org/officeDocument/2006/relationships/chart" Target="../charts/chart276.xml"/><Relationship Id="rId58" Type="http://schemas.openxmlformats.org/officeDocument/2006/relationships/chart" Target="../charts/chart275.xml"/></Relationships>
</file>

<file path=xl/drawings/_rels/drawing14.xml.rels><?xml version="1.0" encoding="UTF-8" standalone="yes"?><Relationships xmlns="http://schemas.openxmlformats.org/package/2006/relationships"><Relationship Id="rId40" Type="http://schemas.openxmlformats.org/officeDocument/2006/relationships/chart" Target="../charts/chart397.xml"/><Relationship Id="rId42" Type="http://schemas.openxmlformats.org/officeDocument/2006/relationships/chart" Target="../charts/chart399.xml"/><Relationship Id="rId41" Type="http://schemas.openxmlformats.org/officeDocument/2006/relationships/chart" Target="../charts/chart398.xml"/><Relationship Id="rId44" Type="http://schemas.openxmlformats.org/officeDocument/2006/relationships/chart" Target="../charts/chart401.xml"/><Relationship Id="rId43" Type="http://schemas.openxmlformats.org/officeDocument/2006/relationships/chart" Target="../charts/chart400.xml"/><Relationship Id="rId46" Type="http://schemas.openxmlformats.org/officeDocument/2006/relationships/chart" Target="../charts/chart403.xml"/><Relationship Id="rId45" Type="http://schemas.openxmlformats.org/officeDocument/2006/relationships/chart" Target="../charts/chart402.xml"/><Relationship Id="rId107" Type="http://schemas.openxmlformats.org/officeDocument/2006/relationships/chart" Target="../charts/chart464.xml"/><Relationship Id="rId106" Type="http://schemas.openxmlformats.org/officeDocument/2006/relationships/chart" Target="../charts/chart463.xml"/><Relationship Id="rId105" Type="http://schemas.openxmlformats.org/officeDocument/2006/relationships/chart" Target="../charts/chart462.xml"/><Relationship Id="rId104" Type="http://schemas.openxmlformats.org/officeDocument/2006/relationships/chart" Target="../charts/chart461.xml"/><Relationship Id="rId109" Type="http://schemas.openxmlformats.org/officeDocument/2006/relationships/chart" Target="../charts/chart466.xml"/><Relationship Id="rId108" Type="http://schemas.openxmlformats.org/officeDocument/2006/relationships/chart" Target="../charts/chart465.xml"/><Relationship Id="rId48" Type="http://schemas.openxmlformats.org/officeDocument/2006/relationships/chart" Target="../charts/chart405.xml"/><Relationship Id="rId47" Type="http://schemas.openxmlformats.org/officeDocument/2006/relationships/chart" Target="../charts/chart404.xml"/><Relationship Id="rId49" Type="http://schemas.openxmlformats.org/officeDocument/2006/relationships/chart" Target="../charts/chart406.xml"/><Relationship Id="rId103" Type="http://schemas.openxmlformats.org/officeDocument/2006/relationships/chart" Target="../charts/chart460.xml"/><Relationship Id="rId102" Type="http://schemas.openxmlformats.org/officeDocument/2006/relationships/chart" Target="../charts/chart459.xml"/><Relationship Id="rId101" Type="http://schemas.openxmlformats.org/officeDocument/2006/relationships/chart" Target="../charts/chart458.xml"/><Relationship Id="rId100" Type="http://schemas.openxmlformats.org/officeDocument/2006/relationships/chart" Target="../charts/chart457.xml"/><Relationship Id="rId31" Type="http://schemas.openxmlformats.org/officeDocument/2006/relationships/chart" Target="../charts/chart388.xml"/><Relationship Id="rId30" Type="http://schemas.openxmlformats.org/officeDocument/2006/relationships/chart" Target="../charts/chart387.xml"/><Relationship Id="rId33" Type="http://schemas.openxmlformats.org/officeDocument/2006/relationships/chart" Target="../charts/chart390.xml"/><Relationship Id="rId32" Type="http://schemas.openxmlformats.org/officeDocument/2006/relationships/chart" Target="../charts/chart389.xml"/><Relationship Id="rId35" Type="http://schemas.openxmlformats.org/officeDocument/2006/relationships/chart" Target="../charts/chart392.xml"/><Relationship Id="rId34" Type="http://schemas.openxmlformats.org/officeDocument/2006/relationships/chart" Target="../charts/chart391.xml"/><Relationship Id="rId37" Type="http://schemas.openxmlformats.org/officeDocument/2006/relationships/chart" Target="../charts/chart394.xml"/><Relationship Id="rId36" Type="http://schemas.openxmlformats.org/officeDocument/2006/relationships/chart" Target="../charts/chart393.xml"/><Relationship Id="rId39" Type="http://schemas.openxmlformats.org/officeDocument/2006/relationships/chart" Target="../charts/chart396.xml"/><Relationship Id="rId38" Type="http://schemas.openxmlformats.org/officeDocument/2006/relationships/chart" Target="../charts/chart395.xml"/><Relationship Id="rId20" Type="http://schemas.openxmlformats.org/officeDocument/2006/relationships/chart" Target="../charts/chart377.xml"/><Relationship Id="rId22" Type="http://schemas.openxmlformats.org/officeDocument/2006/relationships/chart" Target="../charts/chart379.xml"/><Relationship Id="rId21" Type="http://schemas.openxmlformats.org/officeDocument/2006/relationships/chart" Target="../charts/chart378.xml"/><Relationship Id="rId24" Type="http://schemas.openxmlformats.org/officeDocument/2006/relationships/chart" Target="../charts/chart381.xml"/><Relationship Id="rId23" Type="http://schemas.openxmlformats.org/officeDocument/2006/relationships/chart" Target="../charts/chart380.xml"/><Relationship Id="rId126" Type="http://schemas.openxmlformats.org/officeDocument/2006/relationships/chart" Target="../charts/chart483.xml"/><Relationship Id="rId26" Type="http://schemas.openxmlformats.org/officeDocument/2006/relationships/chart" Target="../charts/chart383.xml"/><Relationship Id="rId121" Type="http://schemas.openxmlformats.org/officeDocument/2006/relationships/chart" Target="../charts/chart478.xml"/><Relationship Id="rId25" Type="http://schemas.openxmlformats.org/officeDocument/2006/relationships/chart" Target="../charts/chart382.xml"/><Relationship Id="rId120" Type="http://schemas.openxmlformats.org/officeDocument/2006/relationships/chart" Target="../charts/chart477.xml"/><Relationship Id="rId28" Type="http://schemas.openxmlformats.org/officeDocument/2006/relationships/chart" Target="../charts/chart385.xml"/><Relationship Id="rId27" Type="http://schemas.openxmlformats.org/officeDocument/2006/relationships/chart" Target="../charts/chart384.xml"/><Relationship Id="rId125" Type="http://schemas.openxmlformats.org/officeDocument/2006/relationships/chart" Target="../charts/chart482.xml"/><Relationship Id="rId29" Type="http://schemas.openxmlformats.org/officeDocument/2006/relationships/chart" Target="../charts/chart386.xml"/><Relationship Id="rId124" Type="http://schemas.openxmlformats.org/officeDocument/2006/relationships/chart" Target="../charts/chart481.xml"/><Relationship Id="rId123" Type="http://schemas.openxmlformats.org/officeDocument/2006/relationships/chart" Target="../charts/chart480.xml"/><Relationship Id="rId122" Type="http://schemas.openxmlformats.org/officeDocument/2006/relationships/chart" Target="../charts/chart479.xml"/><Relationship Id="rId95" Type="http://schemas.openxmlformats.org/officeDocument/2006/relationships/chart" Target="../charts/chart452.xml"/><Relationship Id="rId94" Type="http://schemas.openxmlformats.org/officeDocument/2006/relationships/chart" Target="../charts/chart451.xml"/><Relationship Id="rId97" Type="http://schemas.openxmlformats.org/officeDocument/2006/relationships/chart" Target="../charts/chart454.xml"/><Relationship Id="rId96" Type="http://schemas.openxmlformats.org/officeDocument/2006/relationships/chart" Target="../charts/chart453.xml"/><Relationship Id="rId11" Type="http://schemas.openxmlformats.org/officeDocument/2006/relationships/chart" Target="../charts/chart368.xml"/><Relationship Id="rId99" Type="http://schemas.openxmlformats.org/officeDocument/2006/relationships/chart" Target="../charts/chart456.xml"/><Relationship Id="rId10" Type="http://schemas.openxmlformats.org/officeDocument/2006/relationships/chart" Target="../charts/chart367.xml"/><Relationship Id="rId98" Type="http://schemas.openxmlformats.org/officeDocument/2006/relationships/chart" Target="../charts/chart455.xml"/><Relationship Id="rId13" Type="http://schemas.openxmlformats.org/officeDocument/2006/relationships/chart" Target="../charts/chart370.xml"/><Relationship Id="rId12" Type="http://schemas.openxmlformats.org/officeDocument/2006/relationships/chart" Target="../charts/chart369.xml"/><Relationship Id="rId91" Type="http://schemas.openxmlformats.org/officeDocument/2006/relationships/chart" Target="../charts/chart448.xml"/><Relationship Id="rId90" Type="http://schemas.openxmlformats.org/officeDocument/2006/relationships/chart" Target="../charts/chart447.xml"/><Relationship Id="rId93" Type="http://schemas.openxmlformats.org/officeDocument/2006/relationships/chart" Target="../charts/chart450.xml"/><Relationship Id="rId92" Type="http://schemas.openxmlformats.org/officeDocument/2006/relationships/chart" Target="../charts/chart449.xml"/><Relationship Id="rId118" Type="http://schemas.openxmlformats.org/officeDocument/2006/relationships/chart" Target="../charts/chart475.xml"/><Relationship Id="rId117" Type="http://schemas.openxmlformats.org/officeDocument/2006/relationships/chart" Target="../charts/chart474.xml"/><Relationship Id="rId116" Type="http://schemas.openxmlformats.org/officeDocument/2006/relationships/chart" Target="../charts/chart473.xml"/><Relationship Id="rId115" Type="http://schemas.openxmlformats.org/officeDocument/2006/relationships/chart" Target="../charts/chart472.xml"/><Relationship Id="rId119" Type="http://schemas.openxmlformats.org/officeDocument/2006/relationships/chart" Target="../charts/chart476.xml"/><Relationship Id="rId15" Type="http://schemas.openxmlformats.org/officeDocument/2006/relationships/chart" Target="../charts/chart372.xml"/><Relationship Id="rId110" Type="http://schemas.openxmlformats.org/officeDocument/2006/relationships/chart" Target="../charts/chart467.xml"/><Relationship Id="rId14" Type="http://schemas.openxmlformats.org/officeDocument/2006/relationships/chart" Target="../charts/chart371.xml"/><Relationship Id="rId17" Type="http://schemas.openxmlformats.org/officeDocument/2006/relationships/chart" Target="../charts/chart374.xml"/><Relationship Id="rId16" Type="http://schemas.openxmlformats.org/officeDocument/2006/relationships/chart" Target="../charts/chart373.xml"/><Relationship Id="rId19" Type="http://schemas.openxmlformats.org/officeDocument/2006/relationships/chart" Target="../charts/chart376.xml"/><Relationship Id="rId114" Type="http://schemas.openxmlformats.org/officeDocument/2006/relationships/chart" Target="../charts/chart471.xml"/><Relationship Id="rId18" Type="http://schemas.openxmlformats.org/officeDocument/2006/relationships/chart" Target="../charts/chart375.xml"/><Relationship Id="rId113" Type="http://schemas.openxmlformats.org/officeDocument/2006/relationships/chart" Target="../charts/chart470.xml"/><Relationship Id="rId112" Type="http://schemas.openxmlformats.org/officeDocument/2006/relationships/chart" Target="../charts/chart469.xml"/><Relationship Id="rId111" Type="http://schemas.openxmlformats.org/officeDocument/2006/relationships/chart" Target="../charts/chart468.xml"/><Relationship Id="rId84" Type="http://schemas.openxmlformats.org/officeDocument/2006/relationships/chart" Target="../charts/chart441.xml"/><Relationship Id="rId83" Type="http://schemas.openxmlformats.org/officeDocument/2006/relationships/chart" Target="../charts/chart440.xml"/><Relationship Id="rId86" Type="http://schemas.openxmlformats.org/officeDocument/2006/relationships/chart" Target="../charts/chart443.xml"/><Relationship Id="rId85" Type="http://schemas.openxmlformats.org/officeDocument/2006/relationships/chart" Target="../charts/chart442.xml"/><Relationship Id="rId88" Type="http://schemas.openxmlformats.org/officeDocument/2006/relationships/chart" Target="../charts/chart445.xml"/><Relationship Id="rId87" Type="http://schemas.openxmlformats.org/officeDocument/2006/relationships/chart" Target="../charts/chart444.xml"/><Relationship Id="rId89" Type="http://schemas.openxmlformats.org/officeDocument/2006/relationships/chart" Target="../charts/chart446.xml"/><Relationship Id="rId80" Type="http://schemas.openxmlformats.org/officeDocument/2006/relationships/chart" Target="../charts/chart437.xml"/><Relationship Id="rId82" Type="http://schemas.openxmlformats.org/officeDocument/2006/relationships/chart" Target="../charts/chart439.xml"/><Relationship Id="rId81" Type="http://schemas.openxmlformats.org/officeDocument/2006/relationships/chart" Target="../charts/chart438.xml"/><Relationship Id="rId1" Type="http://schemas.openxmlformats.org/officeDocument/2006/relationships/chart" Target="../charts/chart358.xml"/><Relationship Id="rId2" Type="http://schemas.openxmlformats.org/officeDocument/2006/relationships/chart" Target="../charts/chart359.xml"/><Relationship Id="rId3" Type="http://schemas.openxmlformats.org/officeDocument/2006/relationships/chart" Target="../charts/chart360.xml"/><Relationship Id="rId4" Type="http://schemas.openxmlformats.org/officeDocument/2006/relationships/chart" Target="../charts/chart361.xml"/><Relationship Id="rId9" Type="http://schemas.openxmlformats.org/officeDocument/2006/relationships/chart" Target="../charts/chart366.xml"/><Relationship Id="rId5" Type="http://schemas.openxmlformats.org/officeDocument/2006/relationships/chart" Target="../charts/chart362.xml"/><Relationship Id="rId6" Type="http://schemas.openxmlformats.org/officeDocument/2006/relationships/chart" Target="../charts/chart363.xml"/><Relationship Id="rId7" Type="http://schemas.openxmlformats.org/officeDocument/2006/relationships/chart" Target="../charts/chart364.xml"/><Relationship Id="rId8" Type="http://schemas.openxmlformats.org/officeDocument/2006/relationships/chart" Target="../charts/chart365.xml"/><Relationship Id="rId73" Type="http://schemas.openxmlformats.org/officeDocument/2006/relationships/chart" Target="../charts/chart430.xml"/><Relationship Id="rId72" Type="http://schemas.openxmlformats.org/officeDocument/2006/relationships/chart" Target="../charts/chart429.xml"/><Relationship Id="rId75" Type="http://schemas.openxmlformats.org/officeDocument/2006/relationships/chart" Target="../charts/chart432.xml"/><Relationship Id="rId74" Type="http://schemas.openxmlformats.org/officeDocument/2006/relationships/chart" Target="../charts/chart431.xml"/><Relationship Id="rId77" Type="http://schemas.openxmlformats.org/officeDocument/2006/relationships/chart" Target="../charts/chart434.xml"/><Relationship Id="rId76" Type="http://schemas.openxmlformats.org/officeDocument/2006/relationships/chart" Target="../charts/chart433.xml"/><Relationship Id="rId79" Type="http://schemas.openxmlformats.org/officeDocument/2006/relationships/chart" Target="../charts/chart436.xml"/><Relationship Id="rId78" Type="http://schemas.openxmlformats.org/officeDocument/2006/relationships/chart" Target="../charts/chart435.xml"/><Relationship Id="rId71" Type="http://schemas.openxmlformats.org/officeDocument/2006/relationships/chart" Target="../charts/chart428.xml"/><Relationship Id="rId70" Type="http://schemas.openxmlformats.org/officeDocument/2006/relationships/chart" Target="../charts/chart427.xml"/><Relationship Id="rId62" Type="http://schemas.openxmlformats.org/officeDocument/2006/relationships/chart" Target="../charts/chart419.xml"/><Relationship Id="rId61" Type="http://schemas.openxmlformats.org/officeDocument/2006/relationships/chart" Target="../charts/chart418.xml"/><Relationship Id="rId64" Type="http://schemas.openxmlformats.org/officeDocument/2006/relationships/chart" Target="../charts/chart421.xml"/><Relationship Id="rId63" Type="http://schemas.openxmlformats.org/officeDocument/2006/relationships/chart" Target="../charts/chart420.xml"/><Relationship Id="rId66" Type="http://schemas.openxmlformats.org/officeDocument/2006/relationships/chart" Target="../charts/chart423.xml"/><Relationship Id="rId65" Type="http://schemas.openxmlformats.org/officeDocument/2006/relationships/chart" Target="../charts/chart422.xml"/><Relationship Id="rId68" Type="http://schemas.openxmlformats.org/officeDocument/2006/relationships/chart" Target="../charts/chart425.xml"/><Relationship Id="rId67" Type="http://schemas.openxmlformats.org/officeDocument/2006/relationships/chart" Target="../charts/chart424.xml"/><Relationship Id="rId60" Type="http://schemas.openxmlformats.org/officeDocument/2006/relationships/chart" Target="../charts/chart417.xml"/><Relationship Id="rId69" Type="http://schemas.openxmlformats.org/officeDocument/2006/relationships/chart" Target="../charts/chart426.xml"/><Relationship Id="rId51" Type="http://schemas.openxmlformats.org/officeDocument/2006/relationships/chart" Target="../charts/chart408.xml"/><Relationship Id="rId50" Type="http://schemas.openxmlformats.org/officeDocument/2006/relationships/chart" Target="../charts/chart407.xml"/><Relationship Id="rId53" Type="http://schemas.openxmlformats.org/officeDocument/2006/relationships/chart" Target="../charts/chart410.xml"/><Relationship Id="rId52" Type="http://schemas.openxmlformats.org/officeDocument/2006/relationships/chart" Target="../charts/chart409.xml"/><Relationship Id="rId55" Type="http://schemas.openxmlformats.org/officeDocument/2006/relationships/chart" Target="../charts/chart412.xml"/><Relationship Id="rId54" Type="http://schemas.openxmlformats.org/officeDocument/2006/relationships/chart" Target="../charts/chart411.xml"/><Relationship Id="rId57" Type="http://schemas.openxmlformats.org/officeDocument/2006/relationships/chart" Target="../charts/chart414.xml"/><Relationship Id="rId56" Type="http://schemas.openxmlformats.org/officeDocument/2006/relationships/chart" Target="../charts/chart413.xml"/><Relationship Id="rId59" Type="http://schemas.openxmlformats.org/officeDocument/2006/relationships/chart" Target="../charts/chart416.xml"/><Relationship Id="rId58" Type="http://schemas.openxmlformats.org/officeDocument/2006/relationships/chart" Target="../charts/chart415.xml"/></Relationships>
</file>

<file path=xl/drawings/_rels/drawing15.xml.rels><?xml version="1.0" encoding="UTF-8" standalone="yes"?><Relationships xmlns="http://schemas.openxmlformats.org/package/2006/relationships"><Relationship Id="rId40" Type="http://schemas.openxmlformats.org/officeDocument/2006/relationships/chart" Target="../charts/chart523.xml"/><Relationship Id="rId42" Type="http://schemas.openxmlformats.org/officeDocument/2006/relationships/chart" Target="../charts/chart525.xml"/><Relationship Id="rId41" Type="http://schemas.openxmlformats.org/officeDocument/2006/relationships/chart" Target="../charts/chart524.xml"/><Relationship Id="rId44" Type="http://schemas.openxmlformats.org/officeDocument/2006/relationships/chart" Target="../charts/chart527.xml"/><Relationship Id="rId43" Type="http://schemas.openxmlformats.org/officeDocument/2006/relationships/chart" Target="../charts/chart526.xml"/><Relationship Id="rId46" Type="http://schemas.openxmlformats.org/officeDocument/2006/relationships/chart" Target="../charts/chart529.xml"/><Relationship Id="rId45" Type="http://schemas.openxmlformats.org/officeDocument/2006/relationships/chart" Target="../charts/chart528.xml"/><Relationship Id="rId107" Type="http://schemas.openxmlformats.org/officeDocument/2006/relationships/chart" Target="../charts/chart590.xml"/><Relationship Id="rId106" Type="http://schemas.openxmlformats.org/officeDocument/2006/relationships/chart" Target="../charts/chart589.xml"/><Relationship Id="rId105" Type="http://schemas.openxmlformats.org/officeDocument/2006/relationships/chart" Target="../charts/chart588.xml"/><Relationship Id="rId104" Type="http://schemas.openxmlformats.org/officeDocument/2006/relationships/chart" Target="../charts/chart587.xml"/><Relationship Id="rId109" Type="http://schemas.openxmlformats.org/officeDocument/2006/relationships/chart" Target="../charts/chart592.xml"/><Relationship Id="rId108" Type="http://schemas.openxmlformats.org/officeDocument/2006/relationships/chart" Target="../charts/chart591.xml"/><Relationship Id="rId48" Type="http://schemas.openxmlformats.org/officeDocument/2006/relationships/chart" Target="../charts/chart531.xml"/><Relationship Id="rId47" Type="http://schemas.openxmlformats.org/officeDocument/2006/relationships/chart" Target="../charts/chart530.xml"/><Relationship Id="rId49" Type="http://schemas.openxmlformats.org/officeDocument/2006/relationships/chart" Target="../charts/chart532.xml"/><Relationship Id="rId103" Type="http://schemas.openxmlformats.org/officeDocument/2006/relationships/chart" Target="../charts/chart586.xml"/><Relationship Id="rId102" Type="http://schemas.openxmlformats.org/officeDocument/2006/relationships/chart" Target="../charts/chart585.xml"/><Relationship Id="rId101" Type="http://schemas.openxmlformats.org/officeDocument/2006/relationships/chart" Target="../charts/chart584.xml"/><Relationship Id="rId100" Type="http://schemas.openxmlformats.org/officeDocument/2006/relationships/chart" Target="../charts/chart583.xml"/><Relationship Id="rId31" Type="http://schemas.openxmlformats.org/officeDocument/2006/relationships/chart" Target="../charts/chart514.xml"/><Relationship Id="rId30" Type="http://schemas.openxmlformats.org/officeDocument/2006/relationships/chart" Target="../charts/chart513.xml"/><Relationship Id="rId33" Type="http://schemas.openxmlformats.org/officeDocument/2006/relationships/chart" Target="../charts/chart516.xml"/><Relationship Id="rId32" Type="http://schemas.openxmlformats.org/officeDocument/2006/relationships/chart" Target="../charts/chart515.xml"/><Relationship Id="rId35" Type="http://schemas.openxmlformats.org/officeDocument/2006/relationships/chart" Target="../charts/chart518.xml"/><Relationship Id="rId34" Type="http://schemas.openxmlformats.org/officeDocument/2006/relationships/chart" Target="../charts/chart517.xml"/><Relationship Id="rId37" Type="http://schemas.openxmlformats.org/officeDocument/2006/relationships/chart" Target="../charts/chart520.xml"/><Relationship Id="rId36" Type="http://schemas.openxmlformats.org/officeDocument/2006/relationships/chart" Target="../charts/chart519.xml"/><Relationship Id="rId39" Type="http://schemas.openxmlformats.org/officeDocument/2006/relationships/chart" Target="../charts/chart522.xml"/><Relationship Id="rId38" Type="http://schemas.openxmlformats.org/officeDocument/2006/relationships/chart" Target="../charts/chart521.xml"/><Relationship Id="rId20" Type="http://schemas.openxmlformats.org/officeDocument/2006/relationships/chart" Target="../charts/chart503.xml"/><Relationship Id="rId22" Type="http://schemas.openxmlformats.org/officeDocument/2006/relationships/chart" Target="../charts/chart505.xml"/><Relationship Id="rId21" Type="http://schemas.openxmlformats.org/officeDocument/2006/relationships/chart" Target="../charts/chart504.xml"/><Relationship Id="rId24" Type="http://schemas.openxmlformats.org/officeDocument/2006/relationships/chart" Target="../charts/chart507.xml"/><Relationship Id="rId23" Type="http://schemas.openxmlformats.org/officeDocument/2006/relationships/chart" Target="../charts/chart506.xml"/><Relationship Id="rId129" Type="http://schemas.openxmlformats.org/officeDocument/2006/relationships/chart" Target="../charts/chart612.xml"/><Relationship Id="rId128" Type="http://schemas.openxmlformats.org/officeDocument/2006/relationships/chart" Target="../charts/chart611.xml"/><Relationship Id="rId127" Type="http://schemas.openxmlformats.org/officeDocument/2006/relationships/chart" Target="../charts/chart610.xml"/><Relationship Id="rId126" Type="http://schemas.openxmlformats.org/officeDocument/2006/relationships/chart" Target="../charts/chart609.xml"/><Relationship Id="rId26" Type="http://schemas.openxmlformats.org/officeDocument/2006/relationships/chart" Target="../charts/chart509.xml"/><Relationship Id="rId121" Type="http://schemas.openxmlformats.org/officeDocument/2006/relationships/chart" Target="../charts/chart604.xml"/><Relationship Id="rId25" Type="http://schemas.openxmlformats.org/officeDocument/2006/relationships/chart" Target="../charts/chart508.xml"/><Relationship Id="rId120" Type="http://schemas.openxmlformats.org/officeDocument/2006/relationships/chart" Target="../charts/chart603.xml"/><Relationship Id="rId28" Type="http://schemas.openxmlformats.org/officeDocument/2006/relationships/chart" Target="../charts/chart511.xml"/><Relationship Id="rId27" Type="http://schemas.openxmlformats.org/officeDocument/2006/relationships/chart" Target="../charts/chart510.xml"/><Relationship Id="rId125" Type="http://schemas.openxmlformats.org/officeDocument/2006/relationships/chart" Target="../charts/chart608.xml"/><Relationship Id="rId29" Type="http://schemas.openxmlformats.org/officeDocument/2006/relationships/chart" Target="../charts/chart512.xml"/><Relationship Id="rId124" Type="http://schemas.openxmlformats.org/officeDocument/2006/relationships/chart" Target="../charts/chart607.xml"/><Relationship Id="rId123" Type="http://schemas.openxmlformats.org/officeDocument/2006/relationships/chart" Target="../charts/chart606.xml"/><Relationship Id="rId122" Type="http://schemas.openxmlformats.org/officeDocument/2006/relationships/chart" Target="../charts/chart605.xml"/><Relationship Id="rId95" Type="http://schemas.openxmlformats.org/officeDocument/2006/relationships/chart" Target="../charts/chart578.xml"/><Relationship Id="rId94" Type="http://schemas.openxmlformats.org/officeDocument/2006/relationships/chart" Target="../charts/chart577.xml"/><Relationship Id="rId97" Type="http://schemas.openxmlformats.org/officeDocument/2006/relationships/chart" Target="../charts/chart580.xml"/><Relationship Id="rId96" Type="http://schemas.openxmlformats.org/officeDocument/2006/relationships/chart" Target="../charts/chart579.xml"/><Relationship Id="rId11" Type="http://schemas.openxmlformats.org/officeDocument/2006/relationships/chart" Target="../charts/chart494.xml"/><Relationship Id="rId99" Type="http://schemas.openxmlformats.org/officeDocument/2006/relationships/chart" Target="../charts/chart582.xml"/><Relationship Id="rId10" Type="http://schemas.openxmlformats.org/officeDocument/2006/relationships/chart" Target="../charts/chart493.xml"/><Relationship Id="rId98" Type="http://schemas.openxmlformats.org/officeDocument/2006/relationships/chart" Target="../charts/chart581.xml"/><Relationship Id="rId13" Type="http://schemas.openxmlformats.org/officeDocument/2006/relationships/chart" Target="../charts/chart496.xml"/><Relationship Id="rId12" Type="http://schemas.openxmlformats.org/officeDocument/2006/relationships/chart" Target="../charts/chart495.xml"/><Relationship Id="rId91" Type="http://schemas.openxmlformats.org/officeDocument/2006/relationships/chart" Target="../charts/chart574.xml"/><Relationship Id="rId90" Type="http://schemas.openxmlformats.org/officeDocument/2006/relationships/chart" Target="../charts/chart573.xml"/><Relationship Id="rId93" Type="http://schemas.openxmlformats.org/officeDocument/2006/relationships/chart" Target="../charts/chart576.xml"/><Relationship Id="rId92" Type="http://schemas.openxmlformats.org/officeDocument/2006/relationships/chart" Target="../charts/chart575.xml"/><Relationship Id="rId118" Type="http://schemas.openxmlformats.org/officeDocument/2006/relationships/chart" Target="../charts/chart601.xml"/><Relationship Id="rId117" Type="http://schemas.openxmlformats.org/officeDocument/2006/relationships/chart" Target="../charts/chart600.xml"/><Relationship Id="rId116" Type="http://schemas.openxmlformats.org/officeDocument/2006/relationships/chart" Target="../charts/chart599.xml"/><Relationship Id="rId115" Type="http://schemas.openxmlformats.org/officeDocument/2006/relationships/chart" Target="../charts/chart598.xml"/><Relationship Id="rId119" Type="http://schemas.openxmlformats.org/officeDocument/2006/relationships/chart" Target="../charts/chart602.xml"/><Relationship Id="rId15" Type="http://schemas.openxmlformats.org/officeDocument/2006/relationships/chart" Target="../charts/chart498.xml"/><Relationship Id="rId110" Type="http://schemas.openxmlformats.org/officeDocument/2006/relationships/chart" Target="../charts/chart593.xml"/><Relationship Id="rId14" Type="http://schemas.openxmlformats.org/officeDocument/2006/relationships/chart" Target="../charts/chart497.xml"/><Relationship Id="rId17" Type="http://schemas.openxmlformats.org/officeDocument/2006/relationships/chart" Target="../charts/chart500.xml"/><Relationship Id="rId16" Type="http://schemas.openxmlformats.org/officeDocument/2006/relationships/chart" Target="../charts/chart499.xml"/><Relationship Id="rId19" Type="http://schemas.openxmlformats.org/officeDocument/2006/relationships/chart" Target="../charts/chart502.xml"/><Relationship Id="rId114" Type="http://schemas.openxmlformats.org/officeDocument/2006/relationships/chart" Target="../charts/chart597.xml"/><Relationship Id="rId18" Type="http://schemas.openxmlformats.org/officeDocument/2006/relationships/chart" Target="../charts/chart501.xml"/><Relationship Id="rId113" Type="http://schemas.openxmlformats.org/officeDocument/2006/relationships/chart" Target="../charts/chart596.xml"/><Relationship Id="rId112" Type="http://schemas.openxmlformats.org/officeDocument/2006/relationships/chart" Target="../charts/chart595.xml"/><Relationship Id="rId111" Type="http://schemas.openxmlformats.org/officeDocument/2006/relationships/chart" Target="../charts/chart594.xml"/><Relationship Id="rId84" Type="http://schemas.openxmlformats.org/officeDocument/2006/relationships/chart" Target="../charts/chart567.xml"/><Relationship Id="rId83" Type="http://schemas.openxmlformats.org/officeDocument/2006/relationships/chart" Target="../charts/chart566.xml"/><Relationship Id="rId86" Type="http://schemas.openxmlformats.org/officeDocument/2006/relationships/chart" Target="../charts/chart569.xml"/><Relationship Id="rId85" Type="http://schemas.openxmlformats.org/officeDocument/2006/relationships/chart" Target="../charts/chart568.xml"/><Relationship Id="rId88" Type="http://schemas.openxmlformats.org/officeDocument/2006/relationships/chart" Target="../charts/chart571.xml"/><Relationship Id="rId150" Type="http://schemas.openxmlformats.org/officeDocument/2006/relationships/chart" Target="../charts/chart633.xml"/><Relationship Id="rId87" Type="http://schemas.openxmlformats.org/officeDocument/2006/relationships/chart" Target="../charts/chart570.xml"/><Relationship Id="rId89" Type="http://schemas.openxmlformats.org/officeDocument/2006/relationships/chart" Target="../charts/chart572.xml"/><Relationship Id="rId80" Type="http://schemas.openxmlformats.org/officeDocument/2006/relationships/chart" Target="../charts/chart563.xml"/><Relationship Id="rId82" Type="http://schemas.openxmlformats.org/officeDocument/2006/relationships/chart" Target="../charts/chart565.xml"/><Relationship Id="rId81" Type="http://schemas.openxmlformats.org/officeDocument/2006/relationships/chart" Target="../charts/chart564.xml"/><Relationship Id="rId1" Type="http://schemas.openxmlformats.org/officeDocument/2006/relationships/chart" Target="../charts/chart484.xml"/><Relationship Id="rId2" Type="http://schemas.openxmlformats.org/officeDocument/2006/relationships/chart" Target="../charts/chart485.xml"/><Relationship Id="rId3" Type="http://schemas.openxmlformats.org/officeDocument/2006/relationships/chart" Target="../charts/chart486.xml"/><Relationship Id="rId149" Type="http://schemas.openxmlformats.org/officeDocument/2006/relationships/chart" Target="../charts/chart632.xml"/><Relationship Id="rId4" Type="http://schemas.openxmlformats.org/officeDocument/2006/relationships/chart" Target="../charts/chart487.xml"/><Relationship Id="rId148" Type="http://schemas.openxmlformats.org/officeDocument/2006/relationships/chart" Target="../charts/chart631.xml"/><Relationship Id="rId9" Type="http://schemas.openxmlformats.org/officeDocument/2006/relationships/chart" Target="../charts/chart492.xml"/><Relationship Id="rId143" Type="http://schemas.openxmlformats.org/officeDocument/2006/relationships/chart" Target="../charts/chart626.xml"/><Relationship Id="rId142" Type="http://schemas.openxmlformats.org/officeDocument/2006/relationships/chart" Target="../charts/chart625.xml"/><Relationship Id="rId141" Type="http://schemas.openxmlformats.org/officeDocument/2006/relationships/chart" Target="../charts/chart624.xml"/><Relationship Id="rId140" Type="http://schemas.openxmlformats.org/officeDocument/2006/relationships/chart" Target="../charts/chart623.xml"/><Relationship Id="rId5" Type="http://schemas.openxmlformats.org/officeDocument/2006/relationships/chart" Target="../charts/chart488.xml"/><Relationship Id="rId147" Type="http://schemas.openxmlformats.org/officeDocument/2006/relationships/chart" Target="../charts/chart630.xml"/><Relationship Id="rId6" Type="http://schemas.openxmlformats.org/officeDocument/2006/relationships/chart" Target="../charts/chart489.xml"/><Relationship Id="rId146" Type="http://schemas.openxmlformats.org/officeDocument/2006/relationships/chart" Target="../charts/chart629.xml"/><Relationship Id="rId7" Type="http://schemas.openxmlformats.org/officeDocument/2006/relationships/chart" Target="../charts/chart490.xml"/><Relationship Id="rId145" Type="http://schemas.openxmlformats.org/officeDocument/2006/relationships/chart" Target="../charts/chart628.xml"/><Relationship Id="rId8" Type="http://schemas.openxmlformats.org/officeDocument/2006/relationships/chart" Target="../charts/chart491.xml"/><Relationship Id="rId144" Type="http://schemas.openxmlformats.org/officeDocument/2006/relationships/chart" Target="../charts/chart627.xml"/><Relationship Id="rId73" Type="http://schemas.openxmlformats.org/officeDocument/2006/relationships/chart" Target="../charts/chart556.xml"/><Relationship Id="rId72" Type="http://schemas.openxmlformats.org/officeDocument/2006/relationships/chart" Target="../charts/chart555.xml"/><Relationship Id="rId75" Type="http://schemas.openxmlformats.org/officeDocument/2006/relationships/chart" Target="../charts/chart558.xml"/><Relationship Id="rId74" Type="http://schemas.openxmlformats.org/officeDocument/2006/relationships/chart" Target="../charts/chart557.xml"/><Relationship Id="rId77" Type="http://schemas.openxmlformats.org/officeDocument/2006/relationships/chart" Target="../charts/chart560.xml"/><Relationship Id="rId76" Type="http://schemas.openxmlformats.org/officeDocument/2006/relationships/chart" Target="../charts/chart559.xml"/><Relationship Id="rId79" Type="http://schemas.openxmlformats.org/officeDocument/2006/relationships/chart" Target="../charts/chart562.xml"/><Relationship Id="rId78" Type="http://schemas.openxmlformats.org/officeDocument/2006/relationships/chart" Target="../charts/chart561.xml"/><Relationship Id="rId71" Type="http://schemas.openxmlformats.org/officeDocument/2006/relationships/chart" Target="../charts/chart554.xml"/><Relationship Id="rId70" Type="http://schemas.openxmlformats.org/officeDocument/2006/relationships/chart" Target="../charts/chart553.xml"/><Relationship Id="rId139" Type="http://schemas.openxmlformats.org/officeDocument/2006/relationships/chart" Target="../charts/chart622.xml"/><Relationship Id="rId138" Type="http://schemas.openxmlformats.org/officeDocument/2006/relationships/chart" Target="../charts/chart621.xml"/><Relationship Id="rId137" Type="http://schemas.openxmlformats.org/officeDocument/2006/relationships/chart" Target="../charts/chart620.xml"/><Relationship Id="rId132" Type="http://schemas.openxmlformats.org/officeDocument/2006/relationships/chart" Target="../charts/chart615.xml"/><Relationship Id="rId131" Type="http://schemas.openxmlformats.org/officeDocument/2006/relationships/chart" Target="../charts/chart614.xml"/><Relationship Id="rId130" Type="http://schemas.openxmlformats.org/officeDocument/2006/relationships/chart" Target="../charts/chart613.xml"/><Relationship Id="rId136" Type="http://schemas.openxmlformats.org/officeDocument/2006/relationships/chart" Target="../charts/chart619.xml"/><Relationship Id="rId135" Type="http://schemas.openxmlformats.org/officeDocument/2006/relationships/chart" Target="../charts/chart618.xml"/><Relationship Id="rId134" Type="http://schemas.openxmlformats.org/officeDocument/2006/relationships/chart" Target="../charts/chart617.xml"/><Relationship Id="rId133" Type="http://schemas.openxmlformats.org/officeDocument/2006/relationships/chart" Target="../charts/chart616.xml"/><Relationship Id="rId62" Type="http://schemas.openxmlformats.org/officeDocument/2006/relationships/chart" Target="../charts/chart545.xml"/><Relationship Id="rId61" Type="http://schemas.openxmlformats.org/officeDocument/2006/relationships/chart" Target="../charts/chart544.xml"/><Relationship Id="rId64" Type="http://schemas.openxmlformats.org/officeDocument/2006/relationships/chart" Target="../charts/chart547.xml"/><Relationship Id="rId63" Type="http://schemas.openxmlformats.org/officeDocument/2006/relationships/chart" Target="../charts/chart546.xml"/><Relationship Id="rId66" Type="http://schemas.openxmlformats.org/officeDocument/2006/relationships/chart" Target="../charts/chart549.xml"/><Relationship Id="rId65" Type="http://schemas.openxmlformats.org/officeDocument/2006/relationships/chart" Target="../charts/chart548.xml"/><Relationship Id="rId68" Type="http://schemas.openxmlformats.org/officeDocument/2006/relationships/chart" Target="../charts/chart551.xml"/><Relationship Id="rId67" Type="http://schemas.openxmlformats.org/officeDocument/2006/relationships/chart" Target="../charts/chart550.xml"/><Relationship Id="rId60" Type="http://schemas.openxmlformats.org/officeDocument/2006/relationships/chart" Target="../charts/chart543.xml"/><Relationship Id="rId165" Type="http://schemas.openxmlformats.org/officeDocument/2006/relationships/chart" Target="../charts/chart648.xml"/><Relationship Id="rId69" Type="http://schemas.openxmlformats.org/officeDocument/2006/relationships/chart" Target="../charts/chart552.xml"/><Relationship Id="rId164" Type="http://schemas.openxmlformats.org/officeDocument/2006/relationships/chart" Target="../charts/chart647.xml"/><Relationship Id="rId163" Type="http://schemas.openxmlformats.org/officeDocument/2006/relationships/chart" Target="../charts/chart646.xml"/><Relationship Id="rId162" Type="http://schemas.openxmlformats.org/officeDocument/2006/relationships/chart" Target="../charts/chart645.xml"/><Relationship Id="rId168" Type="http://schemas.openxmlformats.org/officeDocument/2006/relationships/chart" Target="../charts/chart651.xml"/><Relationship Id="rId167" Type="http://schemas.openxmlformats.org/officeDocument/2006/relationships/chart" Target="../charts/chart650.xml"/><Relationship Id="rId166" Type="http://schemas.openxmlformats.org/officeDocument/2006/relationships/chart" Target="../charts/chart649.xml"/><Relationship Id="rId51" Type="http://schemas.openxmlformats.org/officeDocument/2006/relationships/chart" Target="../charts/chart534.xml"/><Relationship Id="rId50" Type="http://schemas.openxmlformats.org/officeDocument/2006/relationships/chart" Target="../charts/chart533.xml"/><Relationship Id="rId53" Type="http://schemas.openxmlformats.org/officeDocument/2006/relationships/chart" Target="../charts/chart536.xml"/><Relationship Id="rId52" Type="http://schemas.openxmlformats.org/officeDocument/2006/relationships/chart" Target="../charts/chart535.xml"/><Relationship Id="rId55" Type="http://schemas.openxmlformats.org/officeDocument/2006/relationships/chart" Target="../charts/chart538.xml"/><Relationship Id="rId161" Type="http://schemas.openxmlformats.org/officeDocument/2006/relationships/chart" Target="../charts/chart644.xml"/><Relationship Id="rId54" Type="http://schemas.openxmlformats.org/officeDocument/2006/relationships/chart" Target="../charts/chart537.xml"/><Relationship Id="rId160" Type="http://schemas.openxmlformats.org/officeDocument/2006/relationships/chart" Target="../charts/chart643.xml"/><Relationship Id="rId57" Type="http://schemas.openxmlformats.org/officeDocument/2006/relationships/chart" Target="../charts/chart540.xml"/><Relationship Id="rId56" Type="http://schemas.openxmlformats.org/officeDocument/2006/relationships/chart" Target="../charts/chart539.xml"/><Relationship Id="rId159" Type="http://schemas.openxmlformats.org/officeDocument/2006/relationships/chart" Target="../charts/chart642.xml"/><Relationship Id="rId59" Type="http://schemas.openxmlformats.org/officeDocument/2006/relationships/chart" Target="../charts/chart542.xml"/><Relationship Id="rId154" Type="http://schemas.openxmlformats.org/officeDocument/2006/relationships/chart" Target="../charts/chart637.xml"/><Relationship Id="rId58" Type="http://schemas.openxmlformats.org/officeDocument/2006/relationships/chart" Target="../charts/chart541.xml"/><Relationship Id="rId153" Type="http://schemas.openxmlformats.org/officeDocument/2006/relationships/chart" Target="../charts/chart636.xml"/><Relationship Id="rId152" Type="http://schemas.openxmlformats.org/officeDocument/2006/relationships/chart" Target="../charts/chart635.xml"/><Relationship Id="rId151" Type="http://schemas.openxmlformats.org/officeDocument/2006/relationships/chart" Target="../charts/chart634.xml"/><Relationship Id="rId158" Type="http://schemas.openxmlformats.org/officeDocument/2006/relationships/chart" Target="../charts/chart641.xml"/><Relationship Id="rId157" Type="http://schemas.openxmlformats.org/officeDocument/2006/relationships/chart" Target="../charts/chart640.xml"/><Relationship Id="rId156" Type="http://schemas.openxmlformats.org/officeDocument/2006/relationships/chart" Target="../charts/chart639.xml"/><Relationship Id="rId155" Type="http://schemas.openxmlformats.org/officeDocument/2006/relationships/chart" Target="../charts/chart638.xml"/></Relationships>
</file>

<file path=xl/drawings/_rels/drawing16.xml.rels><?xml version="1.0" encoding="UTF-8" standalone="yes"?><Relationships xmlns="http://schemas.openxmlformats.org/package/2006/relationships"><Relationship Id="rId40" Type="http://schemas.openxmlformats.org/officeDocument/2006/relationships/chart" Target="../charts/chart691.xml"/><Relationship Id="rId42" Type="http://schemas.openxmlformats.org/officeDocument/2006/relationships/chart" Target="../charts/chart693.xml"/><Relationship Id="rId41" Type="http://schemas.openxmlformats.org/officeDocument/2006/relationships/chart" Target="../charts/chart692.xml"/><Relationship Id="rId44" Type="http://schemas.openxmlformats.org/officeDocument/2006/relationships/chart" Target="../charts/chart695.xml"/><Relationship Id="rId43" Type="http://schemas.openxmlformats.org/officeDocument/2006/relationships/chart" Target="../charts/chart694.xml"/><Relationship Id="rId46" Type="http://schemas.openxmlformats.org/officeDocument/2006/relationships/chart" Target="../charts/chart697.xml"/><Relationship Id="rId45" Type="http://schemas.openxmlformats.org/officeDocument/2006/relationships/chart" Target="../charts/chart696.xml"/><Relationship Id="rId48" Type="http://schemas.openxmlformats.org/officeDocument/2006/relationships/chart" Target="../charts/chart699.xml"/><Relationship Id="rId47" Type="http://schemas.openxmlformats.org/officeDocument/2006/relationships/chart" Target="../charts/chart698.xml"/><Relationship Id="rId49" Type="http://schemas.openxmlformats.org/officeDocument/2006/relationships/chart" Target="../charts/chart700.xml"/><Relationship Id="rId31" Type="http://schemas.openxmlformats.org/officeDocument/2006/relationships/chart" Target="../charts/chart682.xml"/><Relationship Id="rId30" Type="http://schemas.openxmlformats.org/officeDocument/2006/relationships/chart" Target="../charts/chart681.xml"/><Relationship Id="rId33" Type="http://schemas.openxmlformats.org/officeDocument/2006/relationships/chart" Target="../charts/chart684.xml"/><Relationship Id="rId32" Type="http://schemas.openxmlformats.org/officeDocument/2006/relationships/chart" Target="../charts/chart683.xml"/><Relationship Id="rId35" Type="http://schemas.openxmlformats.org/officeDocument/2006/relationships/chart" Target="../charts/chart686.xml"/><Relationship Id="rId34" Type="http://schemas.openxmlformats.org/officeDocument/2006/relationships/chart" Target="../charts/chart685.xml"/><Relationship Id="rId37" Type="http://schemas.openxmlformats.org/officeDocument/2006/relationships/chart" Target="../charts/chart688.xml"/><Relationship Id="rId36" Type="http://schemas.openxmlformats.org/officeDocument/2006/relationships/chart" Target="../charts/chart687.xml"/><Relationship Id="rId39" Type="http://schemas.openxmlformats.org/officeDocument/2006/relationships/chart" Target="../charts/chart690.xml"/><Relationship Id="rId38" Type="http://schemas.openxmlformats.org/officeDocument/2006/relationships/chart" Target="../charts/chart689.xml"/><Relationship Id="rId20" Type="http://schemas.openxmlformats.org/officeDocument/2006/relationships/chart" Target="../charts/chart671.xml"/><Relationship Id="rId22" Type="http://schemas.openxmlformats.org/officeDocument/2006/relationships/chart" Target="../charts/chart673.xml"/><Relationship Id="rId21" Type="http://schemas.openxmlformats.org/officeDocument/2006/relationships/chart" Target="../charts/chart672.xml"/><Relationship Id="rId24" Type="http://schemas.openxmlformats.org/officeDocument/2006/relationships/chart" Target="../charts/chart675.xml"/><Relationship Id="rId23" Type="http://schemas.openxmlformats.org/officeDocument/2006/relationships/chart" Target="../charts/chart674.xml"/><Relationship Id="rId26" Type="http://schemas.openxmlformats.org/officeDocument/2006/relationships/chart" Target="../charts/chart677.xml"/><Relationship Id="rId25" Type="http://schemas.openxmlformats.org/officeDocument/2006/relationships/chart" Target="../charts/chart676.xml"/><Relationship Id="rId28" Type="http://schemas.openxmlformats.org/officeDocument/2006/relationships/chart" Target="../charts/chart679.xml"/><Relationship Id="rId27" Type="http://schemas.openxmlformats.org/officeDocument/2006/relationships/chart" Target="../charts/chart678.xml"/><Relationship Id="rId29" Type="http://schemas.openxmlformats.org/officeDocument/2006/relationships/chart" Target="../charts/chart680.xml"/><Relationship Id="rId11" Type="http://schemas.openxmlformats.org/officeDocument/2006/relationships/chart" Target="../charts/chart662.xml"/><Relationship Id="rId10" Type="http://schemas.openxmlformats.org/officeDocument/2006/relationships/chart" Target="../charts/chart661.xml"/><Relationship Id="rId13" Type="http://schemas.openxmlformats.org/officeDocument/2006/relationships/chart" Target="../charts/chart664.xml"/><Relationship Id="rId12" Type="http://schemas.openxmlformats.org/officeDocument/2006/relationships/chart" Target="../charts/chart663.xml"/><Relationship Id="rId15" Type="http://schemas.openxmlformats.org/officeDocument/2006/relationships/chart" Target="../charts/chart666.xml"/><Relationship Id="rId14" Type="http://schemas.openxmlformats.org/officeDocument/2006/relationships/chart" Target="../charts/chart665.xml"/><Relationship Id="rId17" Type="http://schemas.openxmlformats.org/officeDocument/2006/relationships/chart" Target="../charts/chart668.xml"/><Relationship Id="rId16" Type="http://schemas.openxmlformats.org/officeDocument/2006/relationships/chart" Target="../charts/chart667.xml"/><Relationship Id="rId19" Type="http://schemas.openxmlformats.org/officeDocument/2006/relationships/chart" Target="../charts/chart670.xml"/><Relationship Id="rId18" Type="http://schemas.openxmlformats.org/officeDocument/2006/relationships/chart" Target="../charts/chart669.xml"/><Relationship Id="rId84" Type="http://schemas.openxmlformats.org/officeDocument/2006/relationships/chart" Target="../charts/chart735.xml"/><Relationship Id="rId83" Type="http://schemas.openxmlformats.org/officeDocument/2006/relationships/chart" Target="../charts/chart734.xml"/><Relationship Id="rId80" Type="http://schemas.openxmlformats.org/officeDocument/2006/relationships/chart" Target="../charts/chart731.xml"/><Relationship Id="rId82" Type="http://schemas.openxmlformats.org/officeDocument/2006/relationships/chart" Target="../charts/chart733.xml"/><Relationship Id="rId81" Type="http://schemas.openxmlformats.org/officeDocument/2006/relationships/chart" Target="../charts/chart732.xml"/><Relationship Id="rId1" Type="http://schemas.openxmlformats.org/officeDocument/2006/relationships/chart" Target="../charts/chart652.xml"/><Relationship Id="rId2" Type="http://schemas.openxmlformats.org/officeDocument/2006/relationships/chart" Target="../charts/chart653.xml"/><Relationship Id="rId3" Type="http://schemas.openxmlformats.org/officeDocument/2006/relationships/chart" Target="../charts/chart654.xml"/><Relationship Id="rId4" Type="http://schemas.openxmlformats.org/officeDocument/2006/relationships/chart" Target="../charts/chart655.xml"/><Relationship Id="rId9" Type="http://schemas.openxmlformats.org/officeDocument/2006/relationships/chart" Target="../charts/chart660.xml"/><Relationship Id="rId5" Type="http://schemas.openxmlformats.org/officeDocument/2006/relationships/chart" Target="../charts/chart656.xml"/><Relationship Id="rId6" Type="http://schemas.openxmlformats.org/officeDocument/2006/relationships/chart" Target="../charts/chart657.xml"/><Relationship Id="rId7" Type="http://schemas.openxmlformats.org/officeDocument/2006/relationships/chart" Target="../charts/chart658.xml"/><Relationship Id="rId8" Type="http://schemas.openxmlformats.org/officeDocument/2006/relationships/chart" Target="../charts/chart659.xml"/><Relationship Id="rId73" Type="http://schemas.openxmlformats.org/officeDocument/2006/relationships/chart" Target="../charts/chart724.xml"/><Relationship Id="rId72" Type="http://schemas.openxmlformats.org/officeDocument/2006/relationships/chart" Target="../charts/chart723.xml"/><Relationship Id="rId75" Type="http://schemas.openxmlformats.org/officeDocument/2006/relationships/chart" Target="../charts/chart726.xml"/><Relationship Id="rId74" Type="http://schemas.openxmlformats.org/officeDocument/2006/relationships/chart" Target="../charts/chart725.xml"/><Relationship Id="rId77" Type="http://schemas.openxmlformats.org/officeDocument/2006/relationships/chart" Target="../charts/chart728.xml"/><Relationship Id="rId76" Type="http://schemas.openxmlformats.org/officeDocument/2006/relationships/chart" Target="../charts/chart727.xml"/><Relationship Id="rId79" Type="http://schemas.openxmlformats.org/officeDocument/2006/relationships/chart" Target="../charts/chart730.xml"/><Relationship Id="rId78" Type="http://schemas.openxmlformats.org/officeDocument/2006/relationships/chart" Target="../charts/chart729.xml"/><Relationship Id="rId71" Type="http://schemas.openxmlformats.org/officeDocument/2006/relationships/chart" Target="../charts/chart722.xml"/><Relationship Id="rId70" Type="http://schemas.openxmlformats.org/officeDocument/2006/relationships/chart" Target="../charts/chart721.xml"/><Relationship Id="rId62" Type="http://schemas.openxmlformats.org/officeDocument/2006/relationships/chart" Target="../charts/chart713.xml"/><Relationship Id="rId61" Type="http://schemas.openxmlformats.org/officeDocument/2006/relationships/chart" Target="../charts/chart712.xml"/><Relationship Id="rId64" Type="http://schemas.openxmlformats.org/officeDocument/2006/relationships/chart" Target="../charts/chart715.xml"/><Relationship Id="rId63" Type="http://schemas.openxmlformats.org/officeDocument/2006/relationships/chart" Target="../charts/chart714.xml"/><Relationship Id="rId66" Type="http://schemas.openxmlformats.org/officeDocument/2006/relationships/chart" Target="../charts/chart717.xml"/><Relationship Id="rId65" Type="http://schemas.openxmlformats.org/officeDocument/2006/relationships/chart" Target="../charts/chart716.xml"/><Relationship Id="rId68" Type="http://schemas.openxmlformats.org/officeDocument/2006/relationships/chart" Target="../charts/chart719.xml"/><Relationship Id="rId67" Type="http://schemas.openxmlformats.org/officeDocument/2006/relationships/chart" Target="../charts/chart718.xml"/><Relationship Id="rId60" Type="http://schemas.openxmlformats.org/officeDocument/2006/relationships/chart" Target="../charts/chart711.xml"/><Relationship Id="rId69" Type="http://schemas.openxmlformats.org/officeDocument/2006/relationships/chart" Target="../charts/chart720.xml"/><Relationship Id="rId51" Type="http://schemas.openxmlformats.org/officeDocument/2006/relationships/chart" Target="../charts/chart702.xml"/><Relationship Id="rId50" Type="http://schemas.openxmlformats.org/officeDocument/2006/relationships/chart" Target="../charts/chart701.xml"/><Relationship Id="rId53" Type="http://schemas.openxmlformats.org/officeDocument/2006/relationships/chart" Target="../charts/chart704.xml"/><Relationship Id="rId52" Type="http://schemas.openxmlformats.org/officeDocument/2006/relationships/chart" Target="../charts/chart703.xml"/><Relationship Id="rId55" Type="http://schemas.openxmlformats.org/officeDocument/2006/relationships/chart" Target="../charts/chart706.xml"/><Relationship Id="rId54" Type="http://schemas.openxmlformats.org/officeDocument/2006/relationships/chart" Target="../charts/chart705.xml"/><Relationship Id="rId57" Type="http://schemas.openxmlformats.org/officeDocument/2006/relationships/chart" Target="../charts/chart708.xml"/><Relationship Id="rId56" Type="http://schemas.openxmlformats.org/officeDocument/2006/relationships/chart" Target="../charts/chart707.xml"/><Relationship Id="rId59" Type="http://schemas.openxmlformats.org/officeDocument/2006/relationships/chart" Target="../charts/chart710.xml"/><Relationship Id="rId58" Type="http://schemas.openxmlformats.org/officeDocument/2006/relationships/chart" Target="../charts/chart709.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736.xml"/><Relationship Id="rId2" Type="http://schemas.openxmlformats.org/officeDocument/2006/relationships/chart" Target="../charts/chart737.xml"/><Relationship Id="rId3" Type="http://schemas.openxmlformats.org/officeDocument/2006/relationships/chart" Target="../charts/chart738.xml"/><Relationship Id="rId4" Type="http://schemas.openxmlformats.org/officeDocument/2006/relationships/chart" Target="../charts/chart739.xml"/><Relationship Id="rId5" Type="http://schemas.openxmlformats.org/officeDocument/2006/relationships/chart" Target="../charts/chart740.xml"/><Relationship Id="rId6" Type="http://schemas.openxmlformats.org/officeDocument/2006/relationships/chart" Target="../charts/chart741.xml"/><Relationship Id="rId7" Type="http://schemas.openxmlformats.org/officeDocument/2006/relationships/chart" Target="../charts/chart74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514350</xdr:colOff>
      <xdr:row>0</xdr:row>
      <xdr:rowOff>47625</xdr:rowOff>
    </xdr:from>
    <xdr:ext cx="2600325" cy="21907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17</xdr:col>
      <xdr:colOff>666750</xdr:colOff>
      <xdr:row>12</xdr:row>
      <xdr:rowOff>19050</xdr:rowOff>
    </xdr:from>
    <xdr:ext cx="5029200" cy="2714625"/>
    <xdr:graphicFrame>
      <xdr:nvGraphicFramePr>
        <xdr:cNvPr id="1" name="Chart 1"/>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76200</xdr:colOff>
      <xdr:row>12</xdr:row>
      <xdr:rowOff>19050</xdr:rowOff>
    </xdr:from>
    <xdr:ext cx="5010150" cy="2695575"/>
    <xdr:graphicFrame>
      <xdr:nvGraphicFramePr>
        <xdr:cNvPr id="2" name="Chart 2"/>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12</xdr:col>
      <xdr:colOff>838200</xdr:colOff>
      <xdr:row>12</xdr:row>
      <xdr:rowOff>0</xdr:rowOff>
    </xdr:from>
    <xdr:ext cx="4962525" cy="2695575"/>
    <xdr:graphicFrame>
      <xdr:nvGraphicFramePr>
        <xdr:cNvPr id="4" name="Chart 4"/>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619125</xdr:colOff>
      <xdr:row>29</xdr:row>
      <xdr:rowOff>19050</xdr:rowOff>
    </xdr:from>
    <xdr:ext cx="5181600" cy="2686050"/>
    <xdr:graphicFrame>
      <xdr:nvGraphicFramePr>
        <xdr:cNvPr id="6" name="Chart 6"/>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4</xdr:col>
      <xdr:colOff>95250</xdr:colOff>
      <xdr:row>28</xdr:row>
      <xdr:rowOff>190500</xdr:rowOff>
    </xdr:from>
    <xdr:ext cx="5191125" cy="2705100"/>
    <xdr:graphicFrame>
      <xdr:nvGraphicFramePr>
        <xdr:cNvPr id="10" name="Chart 10"/>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628650</xdr:colOff>
      <xdr:row>14</xdr:row>
      <xdr:rowOff>85725</xdr:rowOff>
    </xdr:from>
    <xdr:ext cx="5181600" cy="2695575"/>
    <xdr:graphicFrame>
      <xdr:nvGraphicFramePr>
        <xdr:cNvPr id="12" name="Chart 12"/>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4</xdr:col>
      <xdr:colOff>152400</xdr:colOff>
      <xdr:row>14</xdr:row>
      <xdr:rowOff>47625</xdr:rowOff>
    </xdr:from>
    <xdr:ext cx="5095875" cy="2695575"/>
    <xdr:graphicFrame>
      <xdr:nvGraphicFramePr>
        <xdr:cNvPr id="15" name="Chart 15"/>
        <xdr:cNvGraphicFramePr/>
      </xdr:nvGraphicFramePr>
      <xdr:xfrm>
        <a:off x="0" y="0"/>
        <a:ext cx="0" cy="0"/>
      </xdr:xfrm>
      <a:graphic>
        <a:graphicData uri="http://schemas.openxmlformats.org/drawingml/2006/chart">
          <c:chart r:id="rId7"/>
        </a:graphicData>
      </a:graphic>
    </xdr:graphicFrame>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17</xdr:col>
      <xdr:colOff>666750</xdr:colOff>
      <xdr:row>12</xdr:row>
      <xdr:rowOff>19050</xdr:rowOff>
    </xdr:from>
    <xdr:ext cx="5029200" cy="2714625"/>
    <xdr:graphicFrame>
      <xdr:nvGraphicFramePr>
        <xdr:cNvPr id="3" name="Chart 3"/>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76200</xdr:colOff>
      <xdr:row>12</xdr:row>
      <xdr:rowOff>19050</xdr:rowOff>
    </xdr:from>
    <xdr:ext cx="5010150" cy="2695575"/>
    <xdr:graphicFrame>
      <xdr:nvGraphicFramePr>
        <xdr:cNvPr id="5" name="Chart 5"/>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12</xdr:col>
      <xdr:colOff>838200</xdr:colOff>
      <xdr:row>12</xdr:row>
      <xdr:rowOff>0</xdr:rowOff>
    </xdr:from>
    <xdr:ext cx="4962525" cy="2695575"/>
    <xdr:graphicFrame>
      <xdr:nvGraphicFramePr>
        <xdr:cNvPr id="7" name="Chart 7"/>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619125</xdr:colOff>
      <xdr:row>29</xdr:row>
      <xdr:rowOff>19050</xdr:rowOff>
    </xdr:from>
    <xdr:ext cx="5181600" cy="2686050"/>
    <xdr:graphicFrame>
      <xdr:nvGraphicFramePr>
        <xdr:cNvPr id="9" name="Chart 9"/>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4</xdr:col>
      <xdr:colOff>95250</xdr:colOff>
      <xdr:row>28</xdr:row>
      <xdr:rowOff>190500</xdr:rowOff>
    </xdr:from>
    <xdr:ext cx="5191125" cy="2705100"/>
    <xdr:graphicFrame>
      <xdr:nvGraphicFramePr>
        <xdr:cNvPr id="11" name="Chart 11"/>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628650</xdr:colOff>
      <xdr:row>14</xdr:row>
      <xdr:rowOff>85725</xdr:rowOff>
    </xdr:from>
    <xdr:ext cx="5181600" cy="2695575"/>
    <xdr:graphicFrame>
      <xdr:nvGraphicFramePr>
        <xdr:cNvPr id="13" name="Chart 13"/>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4</xdr:col>
      <xdr:colOff>152400</xdr:colOff>
      <xdr:row>14</xdr:row>
      <xdr:rowOff>47625</xdr:rowOff>
    </xdr:from>
    <xdr:ext cx="5095875" cy="2695575"/>
    <xdr:graphicFrame>
      <xdr:nvGraphicFramePr>
        <xdr:cNvPr id="16" name="Chart 16"/>
        <xdr:cNvGraphicFramePr/>
      </xdr:nvGraphicFramePr>
      <xdr:xfrm>
        <a:off x="0" y="0"/>
        <a:ext cx="0" cy="0"/>
      </xdr:xfrm>
      <a:graphic>
        <a:graphicData uri="http://schemas.openxmlformats.org/drawingml/2006/chart">
          <c:chart r:id="rId7"/>
        </a:graphicData>
      </a:graphic>
    </xdr:graphicFrame>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17</xdr:col>
      <xdr:colOff>666750</xdr:colOff>
      <xdr:row>12</xdr:row>
      <xdr:rowOff>19050</xdr:rowOff>
    </xdr:from>
    <xdr:ext cx="5029200" cy="2714625"/>
    <xdr:graphicFrame>
      <xdr:nvGraphicFramePr>
        <xdr:cNvPr id="8" name="Chart 8"/>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76200</xdr:colOff>
      <xdr:row>12</xdr:row>
      <xdr:rowOff>19050</xdr:rowOff>
    </xdr:from>
    <xdr:ext cx="5010150" cy="2695575"/>
    <xdr:graphicFrame>
      <xdr:nvGraphicFramePr>
        <xdr:cNvPr id="14" name="Chart 14"/>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12</xdr:col>
      <xdr:colOff>838200</xdr:colOff>
      <xdr:row>12</xdr:row>
      <xdr:rowOff>0</xdr:rowOff>
    </xdr:from>
    <xdr:ext cx="4962525" cy="2695575"/>
    <xdr:graphicFrame>
      <xdr:nvGraphicFramePr>
        <xdr:cNvPr id="17" name="Chart 17"/>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619125</xdr:colOff>
      <xdr:row>29</xdr:row>
      <xdr:rowOff>19050</xdr:rowOff>
    </xdr:from>
    <xdr:ext cx="5181600" cy="2686050"/>
    <xdr:graphicFrame>
      <xdr:nvGraphicFramePr>
        <xdr:cNvPr id="18" name="Chart 18"/>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4</xdr:col>
      <xdr:colOff>95250</xdr:colOff>
      <xdr:row>28</xdr:row>
      <xdr:rowOff>190500</xdr:rowOff>
    </xdr:from>
    <xdr:ext cx="5191125" cy="2705100"/>
    <xdr:graphicFrame>
      <xdr:nvGraphicFramePr>
        <xdr:cNvPr id="19" name="Chart 19"/>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628650</xdr:colOff>
      <xdr:row>14</xdr:row>
      <xdr:rowOff>85725</xdr:rowOff>
    </xdr:from>
    <xdr:ext cx="5181600" cy="2695575"/>
    <xdr:graphicFrame>
      <xdr:nvGraphicFramePr>
        <xdr:cNvPr id="20" name="Chart 20"/>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4</xdr:col>
      <xdr:colOff>152400</xdr:colOff>
      <xdr:row>14</xdr:row>
      <xdr:rowOff>47625</xdr:rowOff>
    </xdr:from>
    <xdr:ext cx="5095875" cy="2695575"/>
    <xdr:graphicFrame>
      <xdr:nvGraphicFramePr>
        <xdr:cNvPr id="21" name="Chart 21"/>
        <xdr:cNvGraphicFramePr/>
      </xdr:nvGraphicFramePr>
      <xdr:xfrm>
        <a:off x="0" y="0"/>
        <a:ext cx="0" cy="0"/>
      </xdr:xfrm>
      <a:graphic>
        <a:graphicData uri="http://schemas.openxmlformats.org/drawingml/2006/chart">
          <c:chart r:id="rId7"/>
        </a:graphicData>
      </a:graphic>
    </xdr:graphicFrame>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17</xdr:col>
      <xdr:colOff>666750</xdr:colOff>
      <xdr:row>12</xdr:row>
      <xdr:rowOff>19050</xdr:rowOff>
    </xdr:from>
    <xdr:ext cx="5029200" cy="2714625"/>
    <xdr:graphicFrame>
      <xdr:nvGraphicFramePr>
        <xdr:cNvPr id="22" name="Chart 22"/>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76200</xdr:colOff>
      <xdr:row>12</xdr:row>
      <xdr:rowOff>19050</xdr:rowOff>
    </xdr:from>
    <xdr:ext cx="5010150" cy="2695575"/>
    <xdr:graphicFrame>
      <xdr:nvGraphicFramePr>
        <xdr:cNvPr id="23" name="Chart 23"/>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12</xdr:col>
      <xdr:colOff>838200</xdr:colOff>
      <xdr:row>12</xdr:row>
      <xdr:rowOff>0</xdr:rowOff>
    </xdr:from>
    <xdr:ext cx="4962525" cy="2695575"/>
    <xdr:graphicFrame>
      <xdr:nvGraphicFramePr>
        <xdr:cNvPr id="24" name="Chart 24"/>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619125</xdr:colOff>
      <xdr:row>29</xdr:row>
      <xdr:rowOff>19050</xdr:rowOff>
    </xdr:from>
    <xdr:ext cx="5181600" cy="2686050"/>
    <xdr:graphicFrame>
      <xdr:nvGraphicFramePr>
        <xdr:cNvPr id="25" name="Chart 25"/>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4</xdr:col>
      <xdr:colOff>95250</xdr:colOff>
      <xdr:row>28</xdr:row>
      <xdr:rowOff>190500</xdr:rowOff>
    </xdr:from>
    <xdr:ext cx="5191125" cy="2705100"/>
    <xdr:graphicFrame>
      <xdr:nvGraphicFramePr>
        <xdr:cNvPr id="26" name="Chart 26"/>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628650</xdr:colOff>
      <xdr:row>14</xdr:row>
      <xdr:rowOff>85725</xdr:rowOff>
    </xdr:from>
    <xdr:ext cx="5181600" cy="2695575"/>
    <xdr:graphicFrame>
      <xdr:nvGraphicFramePr>
        <xdr:cNvPr id="27" name="Chart 27"/>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4</xdr:col>
      <xdr:colOff>152400</xdr:colOff>
      <xdr:row>14</xdr:row>
      <xdr:rowOff>47625</xdr:rowOff>
    </xdr:from>
    <xdr:ext cx="5095875" cy="2695575"/>
    <xdr:graphicFrame>
      <xdr:nvGraphicFramePr>
        <xdr:cNvPr id="28" name="Chart 28"/>
        <xdr:cNvGraphicFramePr/>
      </xdr:nvGraphicFramePr>
      <xdr:xfrm>
        <a:off x="0" y="0"/>
        <a:ext cx="0" cy="0"/>
      </xdr:xfrm>
      <a:graphic>
        <a:graphicData uri="http://schemas.openxmlformats.org/drawingml/2006/chart">
          <c:chart r:id="rId7"/>
        </a:graphicData>
      </a:graphic>
    </xdr:graphicFrame>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17</xdr:col>
      <xdr:colOff>666750</xdr:colOff>
      <xdr:row>12</xdr:row>
      <xdr:rowOff>19050</xdr:rowOff>
    </xdr:from>
    <xdr:ext cx="5029200" cy="2714625"/>
    <xdr:graphicFrame>
      <xdr:nvGraphicFramePr>
        <xdr:cNvPr id="29" name="Chart 29"/>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76200</xdr:colOff>
      <xdr:row>12</xdr:row>
      <xdr:rowOff>19050</xdr:rowOff>
    </xdr:from>
    <xdr:ext cx="5010150" cy="2695575"/>
    <xdr:graphicFrame>
      <xdr:nvGraphicFramePr>
        <xdr:cNvPr id="30" name="Chart 30"/>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12</xdr:col>
      <xdr:colOff>838200</xdr:colOff>
      <xdr:row>12</xdr:row>
      <xdr:rowOff>0</xdr:rowOff>
    </xdr:from>
    <xdr:ext cx="4962525" cy="2695575"/>
    <xdr:graphicFrame>
      <xdr:nvGraphicFramePr>
        <xdr:cNvPr id="32" name="Chart 32"/>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619125</xdr:colOff>
      <xdr:row>29</xdr:row>
      <xdr:rowOff>19050</xdr:rowOff>
    </xdr:from>
    <xdr:ext cx="5181600" cy="2686050"/>
    <xdr:graphicFrame>
      <xdr:nvGraphicFramePr>
        <xdr:cNvPr id="33" name="Chart 33"/>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4</xdr:col>
      <xdr:colOff>95250</xdr:colOff>
      <xdr:row>28</xdr:row>
      <xdr:rowOff>190500</xdr:rowOff>
    </xdr:from>
    <xdr:ext cx="5191125" cy="2705100"/>
    <xdr:graphicFrame>
      <xdr:nvGraphicFramePr>
        <xdr:cNvPr id="34" name="Chart 34"/>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628650</xdr:colOff>
      <xdr:row>14</xdr:row>
      <xdr:rowOff>85725</xdr:rowOff>
    </xdr:from>
    <xdr:ext cx="5181600" cy="2695575"/>
    <xdr:graphicFrame>
      <xdr:nvGraphicFramePr>
        <xdr:cNvPr id="36" name="Chart 36"/>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4</xdr:col>
      <xdr:colOff>152400</xdr:colOff>
      <xdr:row>14</xdr:row>
      <xdr:rowOff>47625</xdr:rowOff>
    </xdr:from>
    <xdr:ext cx="5095875" cy="2695575"/>
    <xdr:graphicFrame>
      <xdr:nvGraphicFramePr>
        <xdr:cNvPr id="38" name="Chart 38"/>
        <xdr:cNvGraphicFramePr/>
      </xdr:nvGraphicFramePr>
      <xdr:xfrm>
        <a:off x="0" y="0"/>
        <a:ext cx="0" cy="0"/>
      </xdr:xfrm>
      <a:graphic>
        <a:graphicData uri="http://schemas.openxmlformats.org/drawingml/2006/chart">
          <c:chart r:id="rId7"/>
        </a:graphicData>
      </a:graphic>
    </xdr:graphicFrame>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17</xdr:col>
      <xdr:colOff>666750</xdr:colOff>
      <xdr:row>12</xdr:row>
      <xdr:rowOff>19050</xdr:rowOff>
    </xdr:from>
    <xdr:ext cx="5029200" cy="2714625"/>
    <xdr:graphicFrame>
      <xdr:nvGraphicFramePr>
        <xdr:cNvPr id="31" name="Chart 31"/>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76200</xdr:colOff>
      <xdr:row>12</xdr:row>
      <xdr:rowOff>19050</xdr:rowOff>
    </xdr:from>
    <xdr:ext cx="5010150" cy="2695575"/>
    <xdr:graphicFrame>
      <xdr:nvGraphicFramePr>
        <xdr:cNvPr id="35" name="Chart 35"/>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12</xdr:col>
      <xdr:colOff>838200</xdr:colOff>
      <xdr:row>12</xdr:row>
      <xdr:rowOff>0</xdr:rowOff>
    </xdr:from>
    <xdr:ext cx="4962525" cy="2695575"/>
    <xdr:graphicFrame>
      <xdr:nvGraphicFramePr>
        <xdr:cNvPr id="37" name="Chart 37"/>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619125</xdr:colOff>
      <xdr:row>29</xdr:row>
      <xdr:rowOff>19050</xdr:rowOff>
    </xdr:from>
    <xdr:ext cx="5181600" cy="2686050"/>
    <xdr:graphicFrame>
      <xdr:nvGraphicFramePr>
        <xdr:cNvPr id="39" name="Chart 39"/>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4</xdr:col>
      <xdr:colOff>95250</xdr:colOff>
      <xdr:row>28</xdr:row>
      <xdr:rowOff>190500</xdr:rowOff>
    </xdr:from>
    <xdr:ext cx="5191125" cy="2705100"/>
    <xdr:graphicFrame>
      <xdr:nvGraphicFramePr>
        <xdr:cNvPr id="40" name="Chart 40"/>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628650</xdr:colOff>
      <xdr:row>14</xdr:row>
      <xdr:rowOff>85725</xdr:rowOff>
    </xdr:from>
    <xdr:ext cx="5181600" cy="2695575"/>
    <xdr:graphicFrame>
      <xdr:nvGraphicFramePr>
        <xdr:cNvPr id="41" name="Chart 41"/>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4</xdr:col>
      <xdr:colOff>152400</xdr:colOff>
      <xdr:row>14</xdr:row>
      <xdr:rowOff>47625</xdr:rowOff>
    </xdr:from>
    <xdr:ext cx="5095875" cy="2695575"/>
    <xdr:graphicFrame>
      <xdr:nvGraphicFramePr>
        <xdr:cNvPr id="42" name="Chart 42"/>
        <xdr:cNvGraphicFramePr/>
      </xdr:nvGraphicFramePr>
      <xdr:xfrm>
        <a:off x="0" y="0"/>
        <a:ext cx="0" cy="0"/>
      </xdr:xfrm>
      <a:graphic>
        <a:graphicData uri="http://schemas.openxmlformats.org/drawingml/2006/chart">
          <c:chart r:id="rId7"/>
        </a:graphicData>
      </a:graphic>
    </xdr:graphicFrame>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17</xdr:col>
      <xdr:colOff>666750</xdr:colOff>
      <xdr:row>12</xdr:row>
      <xdr:rowOff>19050</xdr:rowOff>
    </xdr:from>
    <xdr:ext cx="5029200" cy="2714625"/>
    <xdr:graphicFrame>
      <xdr:nvGraphicFramePr>
        <xdr:cNvPr id="43" name="Chart 43"/>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76200</xdr:colOff>
      <xdr:row>12</xdr:row>
      <xdr:rowOff>19050</xdr:rowOff>
    </xdr:from>
    <xdr:ext cx="5010150" cy="2695575"/>
    <xdr:graphicFrame>
      <xdr:nvGraphicFramePr>
        <xdr:cNvPr id="44" name="Chart 44"/>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12</xdr:col>
      <xdr:colOff>838200</xdr:colOff>
      <xdr:row>12</xdr:row>
      <xdr:rowOff>0</xdr:rowOff>
    </xdr:from>
    <xdr:ext cx="4962525" cy="2695575"/>
    <xdr:graphicFrame>
      <xdr:nvGraphicFramePr>
        <xdr:cNvPr id="45" name="Chart 45"/>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619125</xdr:colOff>
      <xdr:row>29</xdr:row>
      <xdr:rowOff>19050</xdr:rowOff>
    </xdr:from>
    <xdr:ext cx="5181600" cy="2686050"/>
    <xdr:graphicFrame>
      <xdr:nvGraphicFramePr>
        <xdr:cNvPr id="46" name="Chart 46"/>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4</xdr:col>
      <xdr:colOff>95250</xdr:colOff>
      <xdr:row>28</xdr:row>
      <xdr:rowOff>190500</xdr:rowOff>
    </xdr:from>
    <xdr:ext cx="5191125" cy="2705100"/>
    <xdr:graphicFrame>
      <xdr:nvGraphicFramePr>
        <xdr:cNvPr id="47" name="Chart 47"/>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628650</xdr:colOff>
      <xdr:row>14</xdr:row>
      <xdr:rowOff>85725</xdr:rowOff>
    </xdr:from>
    <xdr:ext cx="5181600" cy="2695575"/>
    <xdr:graphicFrame>
      <xdr:nvGraphicFramePr>
        <xdr:cNvPr id="48" name="Chart 48"/>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4</xdr:col>
      <xdr:colOff>152400</xdr:colOff>
      <xdr:row>14</xdr:row>
      <xdr:rowOff>47625</xdr:rowOff>
    </xdr:from>
    <xdr:ext cx="5095875" cy="2695575"/>
    <xdr:graphicFrame>
      <xdr:nvGraphicFramePr>
        <xdr:cNvPr id="49" name="Chart 49"/>
        <xdr:cNvGraphicFramePr/>
      </xdr:nvGraphicFramePr>
      <xdr:xfrm>
        <a:off x="0" y="0"/>
        <a:ext cx="0" cy="0"/>
      </xdr:xfrm>
      <a:graphic>
        <a:graphicData uri="http://schemas.openxmlformats.org/drawingml/2006/chart">
          <c:chart r:id="rId7"/>
        </a:graphicData>
      </a:graphic>
    </xdr:graphicFrame>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17</xdr:col>
      <xdr:colOff>666750</xdr:colOff>
      <xdr:row>12</xdr:row>
      <xdr:rowOff>19050</xdr:rowOff>
    </xdr:from>
    <xdr:ext cx="5029200" cy="2714625"/>
    <xdr:graphicFrame>
      <xdr:nvGraphicFramePr>
        <xdr:cNvPr id="50" name="Chart 50"/>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76200</xdr:colOff>
      <xdr:row>12</xdr:row>
      <xdr:rowOff>19050</xdr:rowOff>
    </xdr:from>
    <xdr:ext cx="5010150" cy="2695575"/>
    <xdr:graphicFrame>
      <xdr:nvGraphicFramePr>
        <xdr:cNvPr id="51" name="Chart 51"/>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12</xdr:col>
      <xdr:colOff>838200</xdr:colOff>
      <xdr:row>12</xdr:row>
      <xdr:rowOff>0</xdr:rowOff>
    </xdr:from>
    <xdr:ext cx="4962525" cy="2695575"/>
    <xdr:graphicFrame>
      <xdr:nvGraphicFramePr>
        <xdr:cNvPr id="53" name="Chart 53"/>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619125</xdr:colOff>
      <xdr:row>29</xdr:row>
      <xdr:rowOff>19050</xdr:rowOff>
    </xdr:from>
    <xdr:ext cx="5181600" cy="2686050"/>
    <xdr:graphicFrame>
      <xdr:nvGraphicFramePr>
        <xdr:cNvPr id="55" name="Chart 55"/>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4</xdr:col>
      <xdr:colOff>95250</xdr:colOff>
      <xdr:row>28</xdr:row>
      <xdr:rowOff>190500</xdr:rowOff>
    </xdr:from>
    <xdr:ext cx="5191125" cy="2705100"/>
    <xdr:graphicFrame>
      <xdr:nvGraphicFramePr>
        <xdr:cNvPr id="57" name="Chart 57"/>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628650</xdr:colOff>
      <xdr:row>14</xdr:row>
      <xdr:rowOff>85725</xdr:rowOff>
    </xdr:from>
    <xdr:ext cx="5181600" cy="2695575"/>
    <xdr:graphicFrame>
      <xdr:nvGraphicFramePr>
        <xdr:cNvPr id="60" name="Chart 60"/>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4</xdr:col>
      <xdr:colOff>152400</xdr:colOff>
      <xdr:row>14</xdr:row>
      <xdr:rowOff>47625</xdr:rowOff>
    </xdr:from>
    <xdr:ext cx="5095875" cy="2695575"/>
    <xdr:graphicFrame>
      <xdr:nvGraphicFramePr>
        <xdr:cNvPr id="62" name="Chart 62"/>
        <xdr:cNvGraphicFramePr/>
      </xdr:nvGraphicFramePr>
      <xdr:xfrm>
        <a:off x="0" y="0"/>
        <a:ext cx="0" cy="0"/>
      </xdr:xfrm>
      <a:graphic>
        <a:graphicData uri="http://schemas.openxmlformats.org/drawingml/2006/chart">
          <c:chart r:id="rId7"/>
        </a:graphicData>
      </a:graphic>
    </xdr:graphicFrame>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16</xdr:col>
      <xdr:colOff>476250</xdr:colOff>
      <xdr:row>19</xdr:row>
      <xdr:rowOff>152400</xdr:rowOff>
    </xdr:from>
    <xdr:ext cx="5457825" cy="4933950"/>
    <xdr:graphicFrame>
      <xdr:nvGraphicFramePr>
        <xdr:cNvPr id="52" name="Chart 52"/>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142875</xdr:colOff>
      <xdr:row>19</xdr:row>
      <xdr:rowOff>104775</xdr:rowOff>
    </xdr:from>
    <xdr:ext cx="8143875" cy="3629025"/>
    <xdr:graphicFrame>
      <xdr:nvGraphicFramePr>
        <xdr:cNvPr id="54" name="Chart 54"/>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152400</xdr:colOff>
      <xdr:row>39</xdr:row>
      <xdr:rowOff>66675</xdr:rowOff>
    </xdr:from>
    <xdr:ext cx="8201025" cy="3467100"/>
    <xdr:graphicFrame>
      <xdr:nvGraphicFramePr>
        <xdr:cNvPr id="59" name="Chart 59"/>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390525</xdr:colOff>
      <xdr:row>45</xdr:row>
      <xdr:rowOff>171450</xdr:rowOff>
    </xdr:from>
    <xdr:ext cx="6200775" cy="4162425"/>
    <xdr:graphicFrame>
      <xdr:nvGraphicFramePr>
        <xdr:cNvPr id="61" name="Chart 61"/>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2</xdr:col>
      <xdr:colOff>1038225</xdr:colOff>
      <xdr:row>45</xdr:row>
      <xdr:rowOff>180975</xdr:rowOff>
    </xdr:from>
    <xdr:ext cx="5667375" cy="4105275"/>
    <xdr:graphicFrame>
      <xdr:nvGraphicFramePr>
        <xdr:cNvPr id="64" name="Chart 64"/>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400050</xdr:colOff>
      <xdr:row>24</xdr:row>
      <xdr:rowOff>85725</xdr:rowOff>
    </xdr:from>
    <xdr:ext cx="6248400" cy="4162425"/>
    <xdr:graphicFrame>
      <xdr:nvGraphicFramePr>
        <xdr:cNvPr id="66" name="Chart 66"/>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2</xdr:col>
      <xdr:colOff>1057275</xdr:colOff>
      <xdr:row>24</xdr:row>
      <xdr:rowOff>85725</xdr:rowOff>
    </xdr:from>
    <xdr:ext cx="5619750" cy="4124325"/>
    <xdr:graphicFrame>
      <xdr:nvGraphicFramePr>
        <xdr:cNvPr id="69" name="Chart 69"/>
        <xdr:cNvGraphicFramePr/>
      </xdr:nvGraphicFramePr>
      <xdr:xfrm>
        <a:off x="0" y="0"/>
        <a:ext cx="0" cy="0"/>
      </xdr:xfrm>
      <a:graphic>
        <a:graphicData uri="http://schemas.openxmlformats.org/drawingml/2006/chart">
          <c:chart r:id="rId7"/>
        </a:graphicData>
      </a:graphic>
    </xdr:graphicFrame>
    <xdr:clientData fLocksWithSheet="0"/>
  </xdr:oneCellAnchor>
  <xdr:oneCellAnchor>
    <xdr:from>
      <xdr:col>16</xdr:col>
      <xdr:colOff>476250</xdr:colOff>
      <xdr:row>19</xdr:row>
      <xdr:rowOff>142875</xdr:rowOff>
    </xdr:from>
    <xdr:ext cx="5457825" cy="5905500"/>
    <xdr:graphicFrame>
      <xdr:nvGraphicFramePr>
        <xdr:cNvPr id="71" name="Chart 71"/>
        <xdr:cNvGraphicFramePr/>
      </xdr:nvGraphicFramePr>
      <xdr:xfrm>
        <a:off x="0" y="0"/>
        <a:ext cx="0" cy="0"/>
      </xdr:xfrm>
      <a:graphic>
        <a:graphicData uri="http://schemas.openxmlformats.org/drawingml/2006/chart">
          <c:chart r:id="rId8"/>
        </a:graphicData>
      </a:graphic>
    </xdr:graphicFrame>
    <xdr:clientData fLocksWithSheet="0"/>
  </xdr:oneCellAnchor>
  <xdr:oneCellAnchor>
    <xdr:from>
      <xdr:col>11</xdr:col>
      <xdr:colOff>142875</xdr:colOff>
      <xdr:row>19</xdr:row>
      <xdr:rowOff>104775</xdr:rowOff>
    </xdr:from>
    <xdr:ext cx="8143875" cy="3629025"/>
    <xdr:graphicFrame>
      <xdr:nvGraphicFramePr>
        <xdr:cNvPr id="72" name="Chart 72"/>
        <xdr:cNvGraphicFramePr/>
      </xdr:nvGraphicFramePr>
      <xdr:xfrm>
        <a:off x="0" y="0"/>
        <a:ext cx="0" cy="0"/>
      </xdr:xfrm>
      <a:graphic>
        <a:graphicData uri="http://schemas.openxmlformats.org/drawingml/2006/chart">
          <c:chart r:id="rId9"/>
        </a:graphicData>
      </a:graphic>
    </xdr:graphicFrame>
    <xdr:clientData fLocksWithSheet="0"/>
  </xdr:oneCellAnchor>
  <xdr:oneCellAnchor>
    <xdr:from>
      <xdr:col>11</xdr:col>
      <xdr:colOff>152400</xdr:colOff>
      <xdr:row>39</xdr:row>
      <xdr:rowOff>66675</xdr:rowOff>
    </xdr:from>
    <xdr:ext cx="8201025" cy="3467100"/>
    <xdr:graphicFrame>
      <xdr:nvGraphicFramePr>
        <xdr:cNvPr id="74" name="Chart 74"/>
        <xdr:cNvGraphicFramePr/>
      </xdr:nvGraphicFramePr>
      <xdr:xfrm>
        <a:off x="0" y="0"/>
        <a:ext cx="0" cy="0"/>
      </xdr:xfrm>
      <a:graphic>
        <a:graphicData uri="http://schemas.openxmlformats.org/drawingml/2006/chart">
          <c:chart r:id="rId10"/>
        </a:graphicData>
      </a:graphic>
    </xdr:graphicFrame>
    <xdr:clientData fLocksWithSheet="0"/>
  </xdr:oneCellAnchor>
  <xdr:oneCellAnchor>
    <xdr:from>
      <xdr:col>1</xdr:col>
      <xdr:colOff>390525</xdr:colOff>
      <xdr:row>45</xdr:row>
      <xdr:rowOff>171450</xdr:rowOff>
    </xdr:from>
    <xdr:ext cx="6200775" cy="4162425"/>
    <xdr:graphicFrame>
      <xdr:nvGraphicFramePr>
        <xdr:cNvPr id="76" name="Chart 76"/>
        <xdr:cNvGraphicFramePr/>
      </xdr:nvGraphicFramePr>
      <xdr:xfrm>
        <a:off x="0" y="0"/>
        <a:ext cx="0" cy="0"/>
      </xdr:xfrm>
      <a:graphic>
        <a:graphicData uri="http://schemas.openxmlformats.org/drawingml/2006/chart">
          <c:chart r:id="rId11"/>
        </a:graphicData>
      </a:graphic>
    </xdr:graphicFrame>
    <xdr:clientData fLocksWithSheet="0"/>
  </xdr:oneCellAnchor>
  <xdr:oneCellAnchor>
    <xdr:from>
      <xdr:col>2</xdr:col>
      <xdr:colOff>1038225</xdr:colOff>
      <xdr:row>45</xdr:row>
      <xdr:rowOff>180975</xdr:rowOff>
    </xdr:from>
    <xdr:ext cx="5667375" cy="4105275"/>
    <xdr:graphicFrame>
      <xdr:nvGraphicFramePr>
        <xdr:cNvPr id="78" name="Chart 78"/>
        <xdr:cNvGraphicFramePr/>
      </xdr:nvGraphicFramePr>
      <xdr:xfrm>
        <a:off x="0" y="0"/>
        <a:ext cx="0" cy="0"/>
      </xdr:xfrm>
      <a:graphic>
        <a:graphicData uri="http://schemas.openxmlformats.org/drawingml/2006/chart">
          <c:chart r:id="rId12"/>
        </a:graphicData>
      </a:graphic>
    </xdr:graphicFrame>
    <xdr:clientData fLocksWithSheet="0"/>
  </xdr:oneCellAnchor>
  <xdr:oneCellAnchor>
    <xdr:from>
      <xdr:col>1</xdr:col>
      <xdr:colOff>400050</xdr:colOff>
      <xdr:row>24</xdr:row>
      <xdr:rowOff>85725</xdr:rowOff>
    </xdr:from>
    <xdr:ext cx="6248400" cy="4162425"/>
    <xdr:graphicFrame>
      <xdr:nvGraphicFramePr>
        <xdr:cNvPr id="80" name="Chart 80"/>
        <xdr:cNvGraphicFramePr/>
      </xdr:nvGraphicFramePr>
      <xdr:xfrm>
        <a:off x="0" y="0"/>
        <a:ext cx="0" cy="0"/>
      </xdr:xfrm>
      <a:graphic>
        <a:graphicData uri="http://schemas.openxmlformats.org/drawingml/2006/chart">
          <c:chart r:id="rId13"/>
        </a:graphicData>
      </a:graphic>
    </xdr:graphicFrame>
    <xdr:clientData fLocksWithSheet="0"/>
  </xdr:oneCellAnchor>
  <xdr:oneCellAnchor>
    <xdr:from>
      <xdr:col>2</xdr:col>
      <xdr:colOff>1057275</xdr:colOff>
      <xdr:row>24</xdr:row>
      <xdr:rowOff>85725</xdr:rowOff>
    </xdr:from>
    <xdr:ext cx="5619750" cy="4124325"/>
    <xdr:graphicFrame>
      <xdr:nvGraphicFramePr>
        <xdr:cNvPr id="82" name="Chart 82"/>
        <xdr:cNvGraphicFramePr/>
      </xdr:nvGraphicFramePr>
      <xdr:xfrm>
        <a:off x="0" y="0"/>
        <a:ext cx="0" cy="0"/>
      </xdr:xfrm>
      <a:graphic>
        <a:graphicData uri="http://schemas.openxmlformats.org/drawingml/2006/chart">
          <c:chart r:id="rId14"/>
        </a:graphicData>
      </a:graphic>
    </xdr:graphicFrame>
    <xdr:clientData fLocksWithSheet="0"/>
  </xdr:oneCellAnchor>
  <xdr:oneCellAnchor>
    <xdr:from>
      <xdr:col>16</xdr:col>
      <xdr:colOff>476250</xdr:colOff>
      <xdr:row>19</xdr:row>
      <xdr:rowOff>152400</xdr:rowOff>
    </xdr:from>
    <xdr:ext cx="5457825" cy="4933950"/>
    <xdr:graphicFrame>
      <xdr:nvGraphicFramePr>
        <xdr:cNvPr id="84" name="Chart 84"/>
        <xdr:cNvGraphicFramePr/>
      </xdr:nvGraphicFramePr>
      <xdr:xfrm>
        <a:off x="0" y="0"/>
        <a:ext cx="0" cy="0"/>
      </xdr:xfrm>
      <a:graphic>
        <a:graphicData uri="http://schemas.openxmlformats.org/drawingml/2006/chart">
          <c:chart r:id="rId15"/>
        </a:graphicData>
      </a:graphic>
    </xdr:graphicFrame>
    <xdr:clientData fLocksWithSheet="0"/>
  </xdr:oneCellAnchor>
  <xdr:oneCellAnchor>
    <xdr:from>
      <xdr:col>11</xdr:col>
      <xdr:colOff>142875</xdr:colOff>
      <xdr:row>19</xdr:row>
      <xdr:rowOff>104775</xdr:rowOff>
    </xdr:from>
    <xdr:ext cx="8143875" cy="3629025"/>
    <xdr:graphicFrame>
      <xdr:nvGraphicFramePr>
        <xdr:cNvPr id="86" name="Chart 86"/>
        <xdr:cNvGraphicFramePr/>
      </xdr:nvGraphicFramePr>
      <xdr:xfrm>
        <a:off x="0" y="0"/>
        <a:ext cx="0" cy="0"/>
      </xdr:xfrm>
      <a:graphic>
        <a:graphicData uri="http://schemas.openxmlformats.org/drawingml/2006/chart">
          <c:chart r:id="rId16"/>
        </a:graphicData>
      </a:graphic>
    </xdr:graphicFrame>
    <xdr:clientData fLocksWithSheet="0"/>
  </xdr:oneCellAnchor>
  <xdr:oneCellAnchor>
    <xdr:from>
      <xdr:col>11</xdr:col>
      <xdr:colOff>152400</xdr:colOff>
      <xdr:row>39</xdr:row>
      <xdr:rowOff>66675</xdr:rowOff>
    </xdr:from>
    <xdr:ext cx="8201025" cy="3467100"/>
    <xdr:graphicFrame>
      <xdr:nvGraphicFramePr>
        <xdr:cNvPr id="89" name="Chart 89"/>
        <xdr:cNvGraphicFramePr/>
      </xdr:nvGraphicFramePr>
      <xdr:xfrm>
        <a:off x="0" y="0"/>
        <a:ext cx="0" cy="0"/>
      </xdr:xfrm>
      <a:graphic>
        <a:graphicData uri="http://schemas.openxmlformats.org/drawingml/2006/chart">
          <c:chart r:id="rId17"/>
        </a:graphicData>
      </a:graphic>
    </xdr:graphicFrame>
    <xdr:clientData fLocksWithSheet="0"/>
  </xdr:oneCellAnchor>
  <xdr:oneCellAnchor>
    <xdr:from>
      <xdr:col>1</xdr:col>
      <xdr:colOff>390525</xdr:colOff>
      <xdr:row>45</xdr:row>
      <xdr:rowOff>171450</xdr:rowOff>
    </xdr:from>
    <xdr:ext cx="6200775" cy="4162425"/>
    <xdr:graphicFrame>
      <xdr:nvGraphicFramePr>
        <xdr:cNvPr id="91" name="Chart 91"/>
        <xdr:cNvGraphicFramePr/>
      </xdr:nvGraphicFramePr>
      <xdr:xfrm>
        <a:off x="0" y="0"/>
        <a:ext cx="0" cy="0"/>
      </xdr:xfrm>
      <a:graphic>
        <a:graphicData uri="http://schemas.openxmlformats.org/drawingml/2006/chart">
          <c:chart r:id="rId18"/>
        </a:graphicData>
      </a:graphic>
    </xdr:graphicFrame>
    <xdr:clientData fLocksWithSheet="0"/>
  </xdr:oneCellAnchor>
  <xdr:oneCellAnchor>
    <xdr:from>
      <xdr:col>2</xdr:col>
      <xdr:colOff>1038225</xdr:colOff>
      <xdr:row>45</xdr:row>
      <xdr:rowOff>180975</xdr:rowOff>
    </xdr:from>
    <xdr:ext cx="5667375" cy="4105275"/>
    <xdr:graphicFrame>
      <xdr:nvGraphicFramePr>
        <xdr:cNvPr id="93" name="Chart 93"/>
        <xdr:cNvGraphicFramePr/>
      </xdr:nvGraphicFramePr>
      <xdr:xfrm>
        <a:off x="0" y="0"/>
        <a:ext cx="0" cy="0"/>
      </xdr:xfrm>
      <a:graphic>
        <a:graphicData uri="http://schemas.openxmlformats.org/drawingml/2006/chart">
          <c:chart r:id="rId19"/>
        </a:graphicData>
      </a:graphic>
    </xdr:graphicFrame>
    <xdr:clientData fLocksWithSheet="0"/>
  </xdr:oneCellAnchor>
  <xdr:oneCellAnchor>
    <xdr:from>
      <xdr:col>1</xdr:col>
      <xdr:colOff>400050</xdr:colOff>
      <xdr:row>24</xdr:row>
      <xdr:rowOff>85725</xdr:rowOff>
    </xdr:from>
    <xdr:ext cx="6248400" cy="4162425"/>
    <xdr:graphicFrame>
      <xdr:nvGraphicFramePr>
        <xdr:cNvPr id="95" name="Chart 95"/>
        <xdr:cNvGraphicFramePr/>
      </xdr:nvGraphicFramePr>
      <xdr:xfrm>
        <a:off x="0" y="0"/>
        <a:ext cx="0" cy="0"/>
      </xdr:xfrm>
      <a:graphic>
        <a:graphicData uri="http://schemas.openxmlformats.org/drawingml/2006/chart">
          <c:chart r:id="rId20"/>
        </a:graphicData>
      </a:graphic>
    </xdr:graphicFrame>
    <xdr:clientData fLocksWithSheet="0"/>
  </xdr:oneCellAnchor>
  <xdr:oneCellAnchor>
    <xdr:from>
      <xdr:col>2</xdr:col>
      <xdr:colOff>1057275</xdr:colOff>
      <xdr:row>24</xdr:row>
      <xdr:rowOff>85725</xdr:rowOff>
    </xdr:from>
    <xdr:ext cx="5619750" cy="4124325"/>
    <xdr:graphicFrame>
      <xdr:nvGraphicFramePr>
        <xdr:cNvPr id="97" name="Chart 97"/>
        <xdr:cNvGraphicFramePr/>
      </xdr:nvGraphicFramePr>
      <xdr:xfrm>
        <a:off x="0" y="0"/>
        <a:ext cx="0" cy="0"/>
      </xdr:xfrm>
      <a:graphic>
        <a:graphicData uri="http://schemas.openxmlformats.org/drawingml/2006/chart">
          <c:chart r:id="rId21"/>
        </a:graphicData>
      </a:graphic>
    </xdr:graphicFrame>
    <xdr:clientData fLocksWithSheet="0"/>
  </xdr:oneCellAnchor>
  <xdr:oneCellAnchor>
    <xdr:from>
      <xdr:col>16</xdr:col>
      <xdr:colOff>476250</xdr:colOff>
      <xdr:row>19</xdr:row>
      <xdr:rowOff>142875</xdr:rowOff>
    </xdr:from>
    <xdr:ext cx="5457825" cy="5905500"/>
    <xdr:graphicFrame>
      <xdr:nvGraphicFramePr>
        <xdr:cNvPr id="100" name="Chart 100"/>
        <xdr:cNvGraphicFramePr/>
      </xdr:nvGraphicFramePr>
      <xdr:xfrm>
        <a:off x="0" y="0"/>
        <a:ext cx="0" cy="0"/>
      </xdr:xfrm>
      <a:graphic>
        <a:graphicData uri="http://schemas.openxmlformats.org/drawingml/2006/chart">
          <c:chart r:id="rId22"/>
        </a:graphicData>
      </a:graphic>
    </xdr:graphicFrame>
    <xdr:clientData fLocksWithSheet="0"/>
  </xdr:oneCellAnchor>
  <xdr:oneCellAnchor>
    <xdr:from>
      <xdr:col>11</xdr:col>
      <xdr:colOff>142875</xdr:colOff>
      <xdr:row>19</xdr:row>
      <xdr:rowOff>104775</xdr:rowOff>
    </xdr:from>
    <xdr:ext cx="8143875" cy="3629025"/>
    <xdr:graphicFrame>
      <xdr:nvGraphicFramePr>
        <xdr:cNvPr id="102" name="Chart 102"/>
        <xdr:cNvGraphicFramePr/>
      </xdr:nvGraphicFramePr>
      <xdr:xfrm>
        <a:off x="0" y="0"/>
        <a:ext cx="0" cy="0"/>
      </xdr:xfrm>
      <a:graphic>
        <a:graphicData uri="http://schemas.openxmlformats.org/drawingml/2006/chart">
          <c:chart r:id="rId23"/>
        </a:graphicData>
      </a:graphic>
    </xdr:graphicFrame>
    <xdr:clientData fLocksWithSheet="0"/>
  </xdr:oneCellAnchor>
  <xdr:oneCellAnchor>
    <xdr:from>
      <xdr:col>11</xdr:col>
      <xdr:colOff>152400</xdr:colOff>
      <xdr:row>39</xdr:row>
      <xdr:rowOff>66675</xdr:rowOff>
    </xdr:from>
    <xdr:ext cx="8201025" cy="3467100"/>
    <xdr:graphicFrame>
      <xdr:nvGraphicFramePr>
        <xdr:cNvPr id="104" name="Chart 104"/>
        <xdr:cNvGraphicFramePr/>
      </xdr:nvGraphicFramePr>
      <xdr:xfrm>
        <a:off x="0" y="0"/>
        <a:ext cx="0" cy="0"/>
      </xdr:xfrm>
      <a:graphic>
        <a:graphicData uri="http://schemas.openxmlformats.org/drawingml/2006/chart">
          <c:chart r:id="rId24"/>
        </a:graphicData>
      </a:graphic>
    </xdr:graphicFrame>
    <xdr:clientData fLocksWithSheet="0"/>
  </xdr:oneCellAnchor>
  <xdr:oneCellAnchor>
    <xdr:from>
      <xdr:col>1</xdr:col>
      <xdr:colOff>390525</xdr:colOff>
      <xdr:row>45</xdr:row>
      <xdr:rowOff>171450</xdr:rowOff>
    </xdr:from>
    <xdr:ext cx="6200775" cy="4162425"/>
    <xdr:graphicFrame>
      <xdr:nvGraphicFramePr>
        <xdr:cNvPr id="106" name="Chart 106"/>
        <xdr:cNvGraphicFramePr/>
      </xdr:nvGraphicFramePr>
      <xdr:xfrm>
        <a:off x="0" y="0"/>
        <a:ext cx="0" cy="0"/>
      </xdr:xfrm>
      <a:graphic>
        <a:graphicData uri="http://schemas.openxmlformats.org/drawingml/2006/chart">
          <c:chart r:id="rId25"/>
        </a:graphicData>
      </a:graphic>
    </xdr:graphicFrame>
    <xdr:clientData fLocksWithSheet="0"/>
  </xdr:oneCellAnchor>
  <xdr:oneCellAnchor>
    <xdr:from>
      <xdr:col>2</xdr:col>
      <xdr:colOff>1038225</xdr:colOff>
      <xdr:row>45</xdr:row>
      <xdr:rowOff>180975</xdr:rowOff>
    </xdr:from>
    <xdr:ext cx="5667375" cy="4105275"/>
    <xdr:graphicFrame>
      <xdr:nvGraphicFramePr>
        <xdr:cNvPr id="108" name="Chart 108"/>
        <xdr:cNvGraphicFramePr/>
      </xdr:nvGraphicFramePr>
      <xdr:xfrm>
        <a:off x="0" y="0"/>
        <a:ext cx="0" cy="0"/>
      </xdr:xfrm>
      <a:graphic>
        <a:graphicData uri="http://schemas.openxmlformats.org/drawingml/2006/chart">
          <c:chart r:id="rId26"/>
        </a:graphicData>
      </a:graphic>
    </xdr:graphicFrame>
    <xdr:clientData fLocksWithSheet="0"/>
  </xdr:oneCellAnchor>
  <xdr:oneCellAnchor>
    <xdr:from>
      <xdr:col>1</xdr:col>
      <xdr:colOff>400050</xdr:colOff>
      <xdr:row>24</xdr:row>
      <xdr:rowOff>85725</xdr:rowOff>
    </xdr:from>
    <xdr:ext cx="6248400" cy="4162425"/>
    <xdr:graphicFrame>
      <xdr:nvGraphicFramePr>
        <xdr:cNvPr id="111" name="Chart 111"/>
        <xdr:cNvGraphicFramePr/>
      </xdr:nvGraphicFramePr>
      <xdr:xfrm>
        <a:off x="0" y="0"/>
        <a:ext cx="0" cy="0"/>
      </xdr:xfrm>
      <a:graphic>
        <a:graphicData uri="http://schemas.openxmlformats.org/drawingml/2006/chart">
          <c:chart r:id="rId27"/>
        </a:graphicData>
      </a:graphic>
    </xdr:graphicFrame>
    <xdr:clientData fLocksWithSheet="0"/>
  </xdr:oneCellAnchor>
  <xdr:oneCellAnchor>
    <xdr:from>
      <xdr:col>2</xdr:col>
      <xdr:colOff>1057275</xdr:colOff>
      <xdr:row>24</xdr:row>
      <xdr:rowOff>85725</xdr:rowOff>
    </xdr:from>
    <xdr:ext cx="5619750" cy="4124325"/>
    <xdr:graphicFrame>
      <xdr:nvGraphicFramePr>
        <xdr:cNvPr id="114" name="Chart 114"/>
        <xdr:cNvGraphicFramePr/>
      </xdr:nvGraphicFramePr>
      <xdr:xfrm>
        <a:off x="0" y="0"/>
        <a:ext cx="0" cy="0"/>
      </xdr:xfrm>
      <a:graphic>
        <a:graphicData uri="http://schemas.openxmlformats.org/drawingml/2006/chart">
          <c:chart r:id="rId28"/>
        </a:graphicData>
      </a:graphic>
    </xdr:graphicFrame>
    <xdr:clientData fLocksWithSheet="0"/>
  </xdr:oneCellAnchor>
  <xdr:oneCellAnchor>
    <xdr:from>
      <xdr:col>16</xdr:col>
      <xdr:colOff>476250</xdr:colOff>
      <xdr:row>19</xdr:row>
      <xdr:rowOff>152400</xdr:rowOff>
    </xdr:from>
    <xdr:ext cx="5457825" cy="4933950"/>
    <xdr:graphicFrame>
      <xdr:nvGraphicFramePr>
        <xdr:cNvPr id="117" name="Chart 117"/>
        <xdr:cNvGraphicFramePr/>
      </xdr:nvGraphicFramePr>
      <xdr:xfrm>
        <a:off x="0" y="0"/>
        <a:ext cx="0" cy="0"/>
      </xdr:xfrm>
      <a:graphic>
        <a:graphicData uri="http://schemas.openxmlformats.org/drawingml/2006/chart">
          <c:chart r:id="rId29"/>
        </a:graphicData>
      </a:graphic>
    </xdr:graphicFrame>
    <xdr:clientData fLocksWithSheet="0"/>
  </xdr:oneCellAnchor>
  <xdr:oneCellAnchor>
    <xdr:from>
      <xdr:col>11</xdr:col>
      <xdr:colOff>142875</xdr:colOff>
      <xdr:row>19</xdr:row>
      <xdr:rowOff>104775</xdr:rowOff>
    </xdr:from>
    <xdr:ext cx="8143875" cy="3629025"/>
    <xdr:graphicFrame>
      <xdr:nvGraphicFramePr>
        <xdr:cNvPr id="120" name="Chart 120"/>
        <xdr:cNvGraphicFramePr/>
      </xdr:nvGraphicFramePr>
      <xdr:xfrm>
        <a:off x="0" y="0"/>
        <a:ext cx="0" cy="0"/>
      </xdr:xfrm>
      <a:graphic>
        <a:graphicData uri="http://schemas.openxmlformats.org/drawingml/2006/chart">
          <c:chart r:id="rId30"/>
        </a:graphicData>
      </a:graphic>
    </xdr:graphicFrame>
    <xdr:clientData fLocksWithSheet="0"/>
  </xdr:oneCellAnchor>
  <xdr:oneCellAnchor>
    <xdr:from>
      <xdr:col>11</xdr:col>
      <xdr:colOff>152400</xdr:colOff>
      <xdr:row>39</xdr:row>
      <xdr:rowOff>66675</xdr:rowOff>
    </xdr:from>
    <xdr:ext cx="8201025" cy="3467100"/>
    <xdr:graphicFrame>
      <xdr:nvGraphicFramePr>
        <xdr:cNvPr id="124" name="Chart 124"/>
        <xdr:cNvGraphicFramePr/>
      </xdr:nvGraphicFramePr>
      <xdr:xfrm>
        <a:off x="0" y="0"/>
        <a:ext cx="0" cy="0"/>
      </xdr:xfrm>
      <a:graphic>
        <a:graphicData uri="http://schemas.openxmlformats.org/drawingml/2006/chart">
          <c:chart r:id="rId31"/>
        </a:graphicData>
      </a:graphic>
    </xdr:graphicFrame>
    <xdr:clientData fLocksWithSheet="0"/>
  </xdr:oneCellAnchor>
  <xdr:oneCellAnchor>
    <xdr:from>
      <xdr:col>1</xdr:col>
      <xdr:colOff>390525</xdr:colOff>
      <xdr:row>45</xdr:row>
      <xdr:rowOff>171450</xdr:rowOff>
    </xdr:from>
    <xdr:ext cx="6200775" cy="4162425"/>
    <xdr:graphicFrame>
      <xdr:nvGraphicFramePr>
        <xdr:cNvPr id="126" name="Chart 126"/>
        <xdr:cNvGraphicFramePr/>
      </xdr:nvGraphicFramePr>
      <xdr:xfrm>
        <a:off x="0" y="0"/>
        <a:ext cx="0" cy="0"/>
      </xdr:xfrm>
      <a:graphic>
        <a:graphicData uri="http://schemas.openxmlformats.org/drawingml/2006/chart">
          <c:chart r:id="rId32"/>
        </a:graphicData>
      </a:graphic>
    </xdr:graphicFrame>
    <xdr:clientData fLocksWithSheet="0"/>
  </xdr:oneCellAnchor>
  <xdr:oneCellAnchor>
    <xdr:from>
      <xdr:col>2</xdr:col>
      <xdr:colOff>1038225</xdr:colOff>
      <xdr:row>45</xdr:row>
      <xdr:rowOff>180975</xdr:rowOff>
    </xdr:from>
    <xdr:ext cx="5667375" cy="4105275"/>
    <xdr:graphicFrame>
      <xdr:nvGraphicFramePr>
        <xdr:cNvPr id="128" name="Chart 128"/>
        <xdr:cNvGraphicFramePr/>
      </xdr:nvGraphicFramePr>
      <xdr:xfrm>
        <a:off x="0" y="0"/>
        <a:ext cx="0" cy="0"/>
      </xdr:xfrm>
      <a:graphic>
        <a:graphicData uri="http://schemas.openxmlformats.org/drawingml/2006/chart">
          <c:chart r:id="rId33"/>
        </a:graphicData>
      </a:graphic>
    </xdr:graphicFrame>
    <xdr:clientData fLocksWithSheet="0"/>
  </xdr:oneCellAnchor>
  <xdr:oneCellAnchor>
    <xdr:from>
      <xdr:col>1</xdr:col>
      <xdr:colOff>400050</xdr:colOff>
      <xdr:row>24</xdr:row>
      <xdr:rowOff>85725</xdr:rowOff>
    </xdr:from>
    <xdr:ext cx="6248400" cy="4162425"/>
    <xdr:graphicFrame>
      <xdr:nvGraphicFramePr>
        <xdr:cNvPr id="132" name="Chart 132"/>
        <xdr:cNvGraphicFramePr/>
      </xdr:nvGraphicFramePr>
      <xdr:xfrm>
        <a:off x="0" y="0"/>
        <a:ext cx="0" cy="0"/>
      </xdr:xfrm>
      <a:graphic>
        <a:graphicData uri="http://schemas.openxmlformats.org/drawingml/2006/chart">
          <c:chart r:id="rId34"/>
        </a:graphicData>
      </a:graphic>
    </xdr:graphicFrame>
    <xdr:clientData fLocksWithSheet="0"/>
  </xdr:oneCellAnchor>
  <xdr:oneCellAnchor>
    <xdr:from>
      <xdr:col>2</xdr:col>
      <xdr:colOff>1057275</xdr:colOff>
      <xdr:row>24</xdr:row>
      <xdr:rowOff>85725</xdr:rowOff>
    </xdr:from>
    <xdr:ext cx="5619750" cy="4124325"/>
    <xdr:graphicFrame>
      <xdr:nvGraphicFramePr>
        <xdr:cNvPr id="135" name="Chart 135"/>
        <xdr:cNvGraphicFramePr/>
      </xdr:nvGraphicFramePr>
      <xdr:xfrm>
        <a:off x="0" y="0"/>
        <a:ext cx="0" cy="0"/>
      </xdr:xfrm>
      <a:graphic>
        <a:graphicData uri="http://schemas.openxmlformats.org/drawingml/2006/chart">
          <c:chart r:id="rId35"/>
        </a:graphicData>
      </a:graphic>
    </xdr:graphicFrame>
    <xdr:clientData fLocksWithSheet="0"/>
  </xdr:oneCellAnchor>
  <xdr:oneCellAnchor>
    <xdr:from>
      <xdr:col>16</xdr:col>
      <xdr:colOff>476250</xdr:colOff>
      <xdr:row>19</xdr:row>
      <xdr:rowOff>152400</xdr:rowOff>
    </xdr:from>
    <xdr:ext cx="5457825" cy="4933950"/>
    <xdr:graphicFrame>
      <xdr:nvGraphicFramePr>
        <xdr:cNvPr id="138" name="Chart 138"/>
        <xdr:cNvGraphicFramePr/>
      </xdr:nvGraphicFramePr>
      <xdr:xfrm>
        <a:off x="0" y="0"/>
        <a:ext cx="0" cy="0"/>
      </xdr:xfrm>
      <a:graphic>
        <a:graphicData uri="http://schemas.openxmlformats.org/drawingml/2006/chart">
          <c:chart r:id="rId36"/>
        </a:graphicData>
      </a:graphic>
    </xdr:graphicFrame>
    <xdr:clientData fLocksWithSheet="0"/>
  </xdr:oneCellAnchor>
  <xdr:oneCellAnchor>
    <xdr:from>
      <xdr:col>11</xdr:col>
      <xdr:colOff>142875</xdr:colOff>
      <xdr:row>19</xdr:row>
      <xdr:rowOff>104775</xdr:rowOff>
    </xdr:from>
    <xdr:ext cx="8143875" cy="3629025"/>
    <xdr:graphicFrame>
      <xdr:nvGraphicFramePr>
        <xdr:cNvPr id="141" name="Chart 141"/>
        <xdr:cNvGraphicFramePr/>
      </xdr:nvGraphicFramePr>
      <xdr:xfrm>
        <a:off x="0" y="0"/>
        <a:ext cx="0" cy="0"/>
      </xdr:xfrm>
      <a:graphic>
        <a:graphicData uri="http://schemas.openxmlformats.org/drawingml/2006/chart">
          <c:chart r:id="rId37"/>
        </a:graphicData>
      </a:graphic>
    </xdr:graphicFrame>
    <xdr:clientData fLocksWithSheet="0"/>
  </xdr:oneCellAnchor>
  <xdr:oneCellAnchor>
    <xdr:from>
      <xdr:col>11</xdr:col>
      <xdr:colOff>152400</xdr:colOff>
      <xdr:row>39</xdr:row>
      <xdr:rowOff>66675</xdr:rowOff>
    </xdr:from>
    <xdr:ext cx="8201025" cy="3467100"/>
    <xdr:graphicFrame>
      <xdr:nvGraphicFramePr>
        <xdr:cNvPr id="144" name="Chart 144"/>
        <xdr:cNvGraphicFramePr/>
      </xdr:nvGraphicFramePr>
      <xdr:xfrm>
        <a:off x="0" y="0"/>
        <a:ext cx="0" cy="0"/>
      </xdr:xfrm>
      <a:graphic>
        <a:graphicData uri="http://schemas.openxmlformats.org/drawingml/2006/chart">
          <c:chart r:id="rId38"/>
        </a:graphicData>
      </a:graphic>
    </xdr:graphicFrame>
    <xdr:clientData fLocksWithSheet="0"/>
  </xdr:oneCellAnchor>
  <xdr:oneCellAnchor>
    <xdr:from>
      <xdr:col>1</xdr:col>
      <xdr:colOff>390525</xdr:colOff>
      <xdr:row>45</xdr:row>
      <xdr:rowOff>171450</xdr:rowOff>
    </xdr:from>
    <xdr:ext cx="6200775" cy="4162425"/>
    <xdr:graphicFrame>
      <xdr:nvGraphicFramePr>
        <xdr:cNvPr id="146" name="Chart 146"/>
        <xdr:cNvGraphicFramePr/>
      </xdr:nvGraphicFramePr>
      <xdr:xfrm>
        <a:off x="0" y="0"/>
        <a:ext cx="0" cy="0"/>
      </xdr:xfrm>
      <a:graphic>
        <a:graphicData uri="http://schemas.openxmlformats.org/drawingml/2006/chart">
          <c:chart r:id="rId39"/>
        </a:graphicData>
      </a:graphic>
    </xdr:graphicFrame>
    <xdr:clientData fLocksWithSheet="0"/>
  </xdr:oneCellAnchor>
  <xdr:oneCellAnchor>
    <xdr:from>
      <xdr:col>2</xdr:col>
      <xdr:colOff>1038225</xdr:colOff>
      <xdr:row>45</xdr:row>
      <xdr:rowOff>180975</xdr:rowOff>
    </xdr:from>
    <xdr:ext cx="5667375" cy="4105275"/>
    <xdr:graphicFrame>
      <xdr:nvGraphicFramePr>
        <xdr:cNvPr id="149" name="Chart 149"/>
        <xdr:cNvGraphicFramePr/>
      </xdr:nvGraphicFramePr>
      <xdr:xfrm>
        <a:off x="0" y="0"/>
        <a:ext cx="0" cy="0"/>
      </xdr:xfrm>
      <a:graphic>
        <a:graphicData uri="http://schemas.openxmlformats.org/drawingml/2006/chart">
          <c:chart r:id="rId40"/>
        </a:graphicData>
      </a:graphic>
    </xdr:graphicFrame>
    <xdr:clientData fLocksWithSheet="0"/>
  </xdr:oneCellAnchor>
  <xdr:oneCellAnchor>
    <xdr:from>
      <xdr:col>1</xdr:col>
      <xdr:colOff>400050</xdr:colOff>
      <xdr:row>24</xdr:row>
      <xdr:rowOff>85725</xdr:rowOff>
    </xdr:from>
    <xdr:ext cx="6248400" cy="4162425"/>
    <xdr:graphicFrame>
      <xdr:nvGraphicFramePr>
        <xdr:cNvPr id="152" name="Chart 152"/>
        <xdr:cNvGraphicFramePr/>
      </xdr:nvGraphicFramePr>
      <xdr:xfrm>
        <a:off x="0" y="0"/>
        <a:ext cx="0" cy="0"/>
      </xdr:xfrm>
      <a:graphic>
        <a:graphicData uri="http://schemas.openxmlformats.org/drawingml/2006/chart">
          <c:chart r:id="rId41"/>
        </a:graphicData>
      </a:graphic>
    </xdr:graphicFrame>
    <xdr:clientData fLocksWithSheet="0"/>
  </xdr:oneCellAnchor>
  <xdr:oneCellAnchor>
    <xdr:from>
      <xdr:col>2</xdr:col>
      <xdr:colOff>1057275</xdr:colOff>
      <xdr:row>24</xdr:row>
      <xdr:rowOff>85725</xdr:rowOff>
    </xdr:from>
    <xdr:ext cx="5619750" cy="4124325"/>
    <xdr:graphicFrame>
      <xdr:nvGraphicFramePr>
        <xdr:cNvPr id="155" name="Chart 155"/>
        <xdr:cNvGraphicFramePr/>
      </xdr:nvGraphicFramePr>
      <xdr:xfrm>
        <a:off x="0" y="0"/>
        <a:ext cx="0" cy="0"/>
      </xdr:xfrm>
      <a:graphic>
        <a:graphicData uri="http://schemas.openxmlformats.org/drawingml/2006/chart">
          <c:chart r:id="rId42"/>
        </a:graphicData>
      </a:graphic>
    </xdr:graphicFrame>
    <xdr:clientData fLocksWithSheet="0"/>
  </xdr:oneCellAnchor>
  <xdr:oneCellAnchor>
    <xdr:from>
      <xdr:col>16</xdr:col>
      <xdr:colOff>476250</xdr:colOff>
      <xdr:row>19</xdr:row>
      <xdr:rowOff>152400</xdr:rowOff>
    </xdr:from>
    <xdr:ext cx="5457825" cy="4933950"/>
    <xdr:graphicFrame>
      <xdr:nvGraphicFramePr>
        <xdr:cNvPr id="157" name="Chart 157"/>
        <xdr:cNvGraphicFramePr/>
      </xdr:nvGraphicFramePr>
      <xdr:xfrm>
        <a:off x="0" y="0"/>
        <a:ext cx="0" cy="0"/>
      </xdr:xfrm>
      <a:graphic>
        <a:graphicData uri="http://schemas.openxmlformats.org/drawingml/2006/chart">
          <c:chart r:id="rId43"/>
        </a:graphicData>
      </a:graphic>
    </xdr:graphicFrame>
    <xdr:clientData fLocksWithSheet="0"/>
  </xdr:oneCellAnchor>
  <xdr:oneCellAnchor>
    <xdr:from>
      <xdr:col>11</xdr:col>
      <xdr:colOff>142875</xdr:colOff>
      <xdr:row>19</xdr:row>
      <xdr:rowOff>104775</xdr:rowOff>
    </xdr:from>
    <xdr:ext cx="8143875" cy="3629025"/>
    <xdr:graphicFrame>
      <xdr:nvGraphicFramePr>
        <xdr:cNvPr id="162" name="Chart 162"/>
        <xdr:cNvGraphicFramePr/>
      </xdr:nvGraphicFramePr>
      <xdr:xfrm>
        <a:off x="0" y="0"/>
        <a:ext cx="0" cy="0"/>
      </xdr:xfrm>
      <a:graphic>
        <a:graphicData uri="http://schemas.openxmlformats.org/drawingml/2006/chart">
          <c:chart r:id="rId44"/>
        </a:graphicData>
      </a:graphic>
    </xdr:graphicFrame>
    <xdr:clientData fLocksWithSheet="0"/>
  </xdr:oneCellAnchor>
  <xdr:oneCellAnchor>
    <xdr:from>
      <xdr:col>11</xdr:col>
      <xdr:colOff>152400</xdr:colOff>
      <xdr:row>39</xdr:row>
      <xdr:rowOff>66675</xdr:rowOff>
    </xdr:from>
    <xdr:ext cx="8201025" cy="3467100"/>
    <xdr:graphicFrame>
      <xdr:nvGraphicFramePr>
        <xdr:cNvPr id="165" name="Chart 165"/>
        <xdr:cNvGraphicFramePr/>
      </xdr:nvGraphicFramePr>
      <xdr:xfrm>
        <a:off x="0" y="0"/>
        <a:ext cx="0" cy="0"/>
      </xdr:xfrm>
      <a:graphic>
        <a:graphicData uri="http://schemas.openxmlformats.org/drawingml/2006/chart">
          <c:chart r:id="rId45"/>
        </a:graphicData>
      </a:graphic>
    </xdr:graphicFrame>
    <xdr:clientData fLocksWithSheet="0"/>
  </xdr:oneCellAnchor>
  <xdr:oneCellAnchor>
    <xdr:from>
      <xdr:col>1</xdr:col>
      <xdr:colOff>390525</xdr:colOff>
      <xdr:row>45</xdr:row>
      <xdr:rowOff>171450</xdr:rowOff>
    </xdr:from>
    <xdr:ext cx="6200775" cy="4162425"/>
    <xdr:graphicFrame>
      <xdr:nvGraphicFramePr>
        <xdr:cNvPr id="169" name="Chart 169"/>
        <xdr:cNvGraphicFramePr/>
      </xdr:nvGraphicFramePr>
      <xdr:xfrm>
        <a:off x="0" y="0"/>
        <a:ext cx="0" cy="0"/>
      </xdr:xfrm>
      <a:graphic>
        <a:graphicData uri="http://schemas.openxmlformats.org/drawingml/2006/chart">
          <c:chart r:id="rId46"/>
        </a:graphicData>
      </a:graphic>
    </xdr:graphicFrame>
    <xdr:clientData fLocksWithSheet="0"/>
  </xdr:oneCellAnchor>
  <xdr:oneCellAnchor>
    <xdr:from>
      <xdr:col>2</xdr:col>
      <xdr:colOff>1038225</xdr:colOff>
      <xdr:row>45</xdr:row>
      <xdr:rowOff>180975</xdr:rowOff>
    </xdr:from>
    <xdr:ext cx="5667375" cy="4105275"/>
    <xdr:graphicFrame>
      <xdr:nvGraphicFramePr>
        <xdr:cNvPr id="170" name="Chart 170"/>
        <xdr:cNvGraphicFramePr/>
      </xdr:nvGraphicFramePr>
      <xdr:xfrm>
        <a:off x="0" y="0"/>
        <a:ext cx="0" cy="0"/>
      </xdr:xfrm>
      <a:graphic>
        <a:graphicData uri="http://schemas.openxmlformats.org/drawingml/2006/chart">
          <c:chart r:id="rId47"/>
        </a:graphicData>
      </a:graphic>
    </xdr:graphicFrame>
    <xdr:clientData fLocksWithSheet="0"/>
  </xdr:oneCellAnchor>
  <xdr:oneCellAnchor>
    <xdr:from>
      <xdr:col>1</xdr:col>
      <xdr:colOff>400050</xdr:colOff>
      <xdr:row>24</xdr:row>
      <xdr:rowOff>85725</xdr:rowOff>
    </xdr:from>
    <xdr:ext cx="6248400" cy="4162425"/>
    <xdr:graphicFrame>
      <xdr:nvGraphicFramePr>
        <xdr:cNvPr id="174" name="Chart 174"/>
        <xdr:cNvGraphicFramePr/>
      </xdr:nvGraphicFramePr>
      <xdr:xfrm>
        <a:off x="0" y="0"/>
        <a:ext cx="0" cy="0"/>
      </xdr:xfrm>
      <a:graphic>
        <a:graphicData uri="http://schemas.openxmlformats.org/drawingml/2006/chart">
          <c:chart r:id="rId48"/>
        </a:graphicData>
      </a:graphic>
    </xdr:graphicFrame>
    <xdr:clientData fLocksWithSheet="0"/>
  </xdr:oneCellAnchor>
  <xdr:oneCellAnchor>
    <xdr:from>
      <xdr:col>2</xdr:col>
      <xdr:colOff>1057275</xdr:colOff>
      <xdr:row>24</xdr:row>
      <xdr:rowOff>85725</xdr:rowOff>
    </xdr:from>
    <xdr:ext cx="5619750" cy="4124325"/>
    <xdr:graphicFrame>
      <xdr:nvGraphicFramePr>
        <xdr:cNvPr id="178" name="Chart 178"/>
        <xdr:cNvGraphicFramePr/>
      </xdr:nvGraphicFramePr>
      <xdr:xfrm>
        <a:off x="0" y="0"/>
        <a:ext cx="0" cy="0"/>
      </xdr:xfrm>
      <a:graphic>
        <a:graphicData uri="http://schemas.openxmlformats.org/drawingml/2006/chart">
          <c:chart r:id="rId49"/>
        </a:graphicData>
      </a:graphic>
    </xdr:graphicFrame>
    <xdr:clientData fLocksWithSheet="0"/>
  </xdr:oneCellAnchor>
  <xdr:oneCellAnchor>
    <xdr:from>
      <xdr:col>16</xdr:col>
      <xdr:colOff>476250</xdr:colOff>
      <xdr:row>19</xdr:row>
      <xdr:rowOff>142875</xdr:rowOff>
    </xdr:from>
    <xdr:ext cx="5457825" cy="5905500"/>
    <xdr:graphicFrame>
      <xdr:nvGraphicFramePr>
        <xdr:cNvPr id="182" name="Chart 182"/>
        <xdr:cNvGraphicFramePr/>
      </xdr:nvGraphicFramePr>
      <xdr:xfrm>
        <a:off x="0" y="0"/>
        <a:ext cx="0" cy="0"/>
      </xdr:xfrm>
      <a:graphic>
        <a:graphicData uri="http://schemas.openxmlformats.org/drawingml/2006/chart">
          <c:chart r:id="rId50"/>
        </a:graphicData>
      </a:graphic>
    </xdr:graphicFrame>
    <xdr:clientData fLocksWithSheet="0"/>
  </xdr:oneCellAnchor>
  <xdr:oneCellAnchor>
    <xdr:from>
      <xdr:col>11</xdr:col>
      <xdr:colOff>142875</xdr:colOff>
      <xdr:row>19</xdr:row>
      <xdr:rowOff>104775</xdr:rowOff>
    </xdr:from>
    <xdr:ext cx="8143875" cy="3629025"/>
    <xdr:graphicFrame>
      <xdr:nvGraphicFramePr>
        <xdr:cNvPr id="184" name="Chart 184"/>
        <xdr:cNvGraphicFramePr/>
      </xdr:nvGraphicFramePr>
      <xdr:xfrm>
        <a:off x="0" y="0"/>
        <a:ext cx="0" cy="0"/>
      </xdr:xfrm>
      <a:graphic>
        <a:graphicData uri="http://schemas.openxmlformats.org/drawingml/2006/chart">
          <c:chart r:id="rId51"/>
        </a:graphicData>
      </a:graphic>
    </xdr:graphicFrame>
    <xdr:clientData fLocksWithSheet="0"/>
  </xdr:oneCellAnchor>
  <xdr:oneCellAnchor>
    <xdr:from>
      <xdr:col>11</xdr:col>
      <xdr:colOff>152400</xdr:colOff>
      <xdr:row>39</xdr:row>
      <xdr:rowOff>66675</xdr:rowOff>
    </xdr:from>
    <xdr:ext cx="8201025" cy="3467100"/>
    <xdr:graphicFrame>
      <xdr:nvGraphicFramePr>
        <xdr:cNvPr id="188" name="Chart 188"/>
        <xdr:cNvGraphicFramePr/>
      </xdr:nvGraphicFramePr>
      <xdr:xfrm>
        <a:off x="0" y="0"/>
        <a:ext cx="0" cy="0"/>
      </xdr:xfrm>
      <a:graphic>
        <a:graphicData uri="http://schemas.openxmlformats.org/drawingml/2006/chart">
          <c:chart r:id="rId52"/>
        </a:graphicData>
      </a:graphic>
    </xdr:graphicFrame>
    <xdr:clientData fLocksWithSheet="0"/>
  </xdr:oneCellAnchor>
  <xdr:oneCellAnchor>
    <xdr:from>
      <xdr:col>1</xdr:col>
      <xdr:colOff>390525</xdr:colOff>
      <xdr:row>45</xdr:row>
      <xdr:rowOff>171450</xdr:rowOff>
    </xdr:from>
    <xdr:ext cx="6200775" cy="4162425"/>
    <xdr:graphicFrame>
      <xdr:nvGraphicFramePr>
        <xdr:cNvPr id="191" name="Chart 191"/>
        <xdr:cNvGraphicFramePr/>
      </xdr:nvGraphicFramePr>
      <xdr:xfrm>
        <a:off x="0" y="0"/>
        <a:ext cx="0" cy="0"/>
      </xdr:xfrm>
      <a:graphic>
        <a:graphicData uri="http://schemas.openxmlformats.org/drawingml/2006/chart">
          <c:chart r:id="rId53"/>
        </a:graphicData>
      </a:graphic>
    </xdr:graphicFrame>
    <xdr:clientData fLocksWithSheet="0"/>
  </xdr:oneCellAnchor>
  <xdr:oneCellAnchor>
    <xdr:from>
      <xdr:col>2</xdr:col>
      <xdr:colOff>1038225</xdr:colOff>
      <xdr:row>45</xdr:row>
      <xdr:rowOff>180975</xdr:rowOff>
    </xdr:from>
    <xdr:ext cx="5667375" cy="4105275"/>
    <xdr:graphicFrame>
      <xdr:nvGraphicFramePr>
        <xdr:cNvPr id="194" name="Chart 194"/>
        <xdr:cNvGraphicFramePr/>
      </xdr:nvGraphicFramePr>
      <xdr:xfrm>
        <a:off x="0" y="0"/>
        <a:ext cx="0" cy="0"/>
      </xdr:xfrm>
      <a:graphic>
        <a:graphicData uri="http://schemas.openxmlformats.org/drawingml/2006/chart">
          <c:chart r:id="rId54"/>
        </a:graphicData>
      </a:graphic>
    </xdr:graphicFrame>
    <xdr:clientData fLocksWithSheet="0"/>
  </xdr:oneCellAnchor>
  <xdr:oneCellAnchor>
    <xdr:from>
      <xdr:col>1</xdr:col>
      <xdr:colOff>400050</xdr:colOff>
      <xdr:row>24</xdr:row>
      <xdr:rowOff>85725</xdr:rowOff>
    </xdr:from>
    <xdr:ext cx="6248400" cy="4162425"/>
    <xdr:graphicFrame>
      <xdr:nvGraphicFramePr>
        <xdr:cNvPr id="197" name="Chart 197"/>
        <xdr:cNvGraphicFramePr/>
      </xdr:nvGraphicFramePr>
      <xdr:xfrm>
        <a:off x="0" y="0"/>
        <a:ext cx="0" cy="0"/>
      </xdr:xfrm>
      <a:graphic>
        <a:graphicData uri="http://schemas.openxmlformats.org/drawingml/2006/chart">
          <c:chart r:id="rId55"/>
        </a:graphicData>
      </a:graphic>
    </xdr:graphicFrame>
    <xdr:clientData fLocksWithSheet="0"/>
  </xdr:oneCellAnchor>
  <xdr:oneCellAnchor>
    <xdr:from>
      <xdr:col>2</xdr:col>
      <xdr:colOff>1057275</xdr:colOff>
      <xdr:row>24</xdr:row>
      <xdr:rowOff>85725</xdr:rowOff>
    </xdr:from>
    <xdr:ext cx="5619750" cy="4124325"/>
    <xdr:graphicFrame>
      <xdr:nvGraphicFramePr>
        <xdr:cNvPr id="201" name="Chart 201"/>
        <xdr:cNvGraphicFramePr/>
      </xdr:nvGraphicFramePr>
      <xdr:xfrm>
        <a:off x="0" y="0"/>
        <a:ext cx="0" cy="0"/>
      </xdr:xfrm>
      <a:graphic>
        <a:graphicData uri="http://schemas.openxmlformats.org/drawingml/2006/chart">
          <c:chart r:id="rId56"/>
        </a:graphicData>
      </a:graphic>
    </xdr:graphicFrame>
    <xdr:clientData fLocksWithSheet="0"/>
  </xdr:oneCellAnchor>
  <xdr:oneCellAnchor>
    <xdr:from>
      <xdr:col>16</xdr:col>
      <xdr:colOff>476250</xdr:colOff>
      <xdr:row>19</xdr:row>
      <xdr:rowOff>152400</xdr:rowOff>
    </xdr:from>
    <xdr:ext cx="5457825" cy="4933950"/>
    <xdr:graphicFrame>
      <xdr:nvGraphicFramePr>
        <xdr:cNvPr id="204" name="Chart 204"/>
        <xdr:cNvGraphicFramePr/>
      </xdr:nvGraphicFramePr>
      <xdr:xfrm>
        <a:off x="0" y="0"/>
        <a:ext cx="0" cy="0"/>
      </xdr:xfrm>
      <a:graphic>
        <a:graphicData uri="http://schemas.openxmlformats.org/drawingml/2006/chart">
          <c:chart r:id="rId57"/>
        </a:graphicData>
      </a:graphic>
    </xdr:graphicFrame>
    <xdr:clientData fLocksWithSheet="0"/>
  </xdr:oneCellAnchor>
  <xdr:oneCellAnchor>
    <xdr:from>
      <xdr:col>11</xdr:col>
      <xdr:colOff>142875</xdr:colOff>
      <xdr:row>19</xdr:row>
      <xdr:rowOff>104775</xdr:rowOff>
    </xdr:from>
    <xdr:ext cx="8143875" cy="3629025"/>
    <xdr:graphicFrame>
      <xdr:nvGraphicFramePr>
        <xdr:cNvPr id="209" name="Chart 209"/>
        <xdr:cNvGraphicFramePr/>
      </xdr:nvGraphicFramePr>
      <xdr:xfrm>
        <a:off x="0" y="0"/>
        <a:ext cx="0" cy="0"/>
      </xdr:xfrm>
      <a:graphic>
        <a:graphicData uri="http://schemas.openxmlformats.org/drawingml/2006/chart">
          <c:chart r:id="rId58"/>
        </a:graphicData>
      </a:graphic>
    </xdr:graphicFrame>
    <xdr:clientData fLocksWithSheet="0"/>
  </xdr:oneCellAnchor>
  <xdr:oneCellAnchor>
    <xdr:from>
      <xdr:col>11</xdr:col>
      <xdr:colOff>152400</xdr:colOff>
      <xdr:row>39</xdr:row>
      <xdr:rowOff>66675</xdr:rowOff>
    </xdr:from>
    <xdr:ext cx="8201025" cy="3467100"/>
    <xdr:graphicFrame>
      <xdr:nvGraphicFramePr>
        <xdr:cNvPr id="213" name="Chart 213"/>
        <xdr:cNvGraphicFramePr/>
      </xdr:nvGraphicFramePr>
      <xdr:xfrm>
        <a:off x="0" y="0"/>
        <a:ext cx="0" cy="0"/>
      </xdr:xfrm>
      <a:graphic>
        <a:graphicData uri="http://schemas.openxmlformats.org/drawingml/2006/chart">
          <c:chart r:id="rId59"/>
        </a:graphicData>
      </a:graphic>
    </xdr:graphicFrame>
    <xdr:clientData fLocksWithSheet="0"/>
  </xdr:oneCellAnchor>
  <xdr:oneCellAnchor>
    <xdr:from>
      <xdr:col>1</xdr:col>
      <xdr:colOff>390525</xdr:colOff>
      <xdr:row>45</xdr:row>
      <xdr:rowOff>171450</xdr:rowOff>
    </xdr:from>
    <xdr:ext cx="6200775" cy="4162425"/>
    <xdr:graphicFrame>
      <xdr:nvGraphicFramePr>
        <xdr:cNvPr id="216" name="Chart 216"/>
        <xdr:cNvGraphicFramePr/>
      </xdr:nvGraphicFramePr>
      <xdr:xfrm>
        <a:off x="0" y="0"/>
        <a:ext cx="0" cy="0"/>
      </xdr:xfrm>
      <a:graphic>
        <a:graphicData uri="http://schemas.openxmlformats.org/drawingml/2006/chart">
          <c:chart r:id="rId60"/>
        </a:graphicData>
      </a:graphic>
    </xdr:graphicFrame>
    <xdr:clientData fLocksWithSheet="0"/>
  </xdr:oneCellAnchor>
  <xdr:oneCellAnchor>
    <xdr:from>
      <xdr:col>2</xdr:col>
      <xdr:colOff>1038225</xdr:colOff>
      <xdr:row>45</xdr:row>
      <xdr:rowOff>180975</xdr:rowOff>
    </xdr:from>
    <xdr:ext cx="5667375" cy="4105275"/>
    <xdr:graphicFrame>
      <xdr:nvGraphicFramePr>
        <xdr:cNvPr id="218" name="Chart 218"/>
        <xdr:cNvGraphicFramePr/>
      </xdr:nvGraphicFramePr>
      <xdr:xfrm>
        <a:off x="0" y="0"/>
        <a:ext cx="0" cy="0"/>
      </xdr:xfrm>
      <a:graphic>
        <a:graphicData uri="http://schemas.openxmlformats.org/drawingml/2006/chart">
          <c:chart r:id="rId61"/>
        </a:graphicData>
      </a:graphic>
    </xdr:graphicFrame>
    <xdr:clientData fLocksWithSheet="0"/>
  </xdr:oneCellAnchor>
  <xdr:oneCellAnchor>
    <xdr:from>
      <xdr:col>1</xdr:col>
      <xdr:colOff>400050</xdr:colOff>
      <xdr:row>24</xdr:row>
      <xdr:rowOff>85725</xdr:rowOff>
    </xdr:from>
    <xdr:ext cx="6248400" cy="4162425"/>
    <xdr:graphicFrame>
      <xdr:nvGraphicFramePr>
        <xdr:cNvPr id="222" name="Chart 222"/>
        <xdr:cNvGraphicFramePr/>
      </xdr:nvGraphicFramePr>
      <xdr:xfrm>
        <a:off x="0" y="0"/>
        <a:ext cx="0" cy="0"/>
      </xdr:xfrm>
      <a:graphic>
        <a:graphicData uri="http://schemas.openxmlformats.org/drawingml/2006/chart">
          <c:chart r:id="rId62"/>
        </a:graphicData>
      </a:graphic>
    </xdr:graphicFrame>
    <xdr:clientData fLocksWithSheet="0"/>
  </xdr:oneCellAnchor>
  <xdr:oneCellAnchor>
    <xdr:from>
      <xdr:col>2</xdr:col>
      <xdr:colOff>1057275</xdr:colOff>
      <xdr:row>24</xdr:row>
      <xdr:rowOff>85725</xdr:rowOff>
    </xdr:from>
    <xdr:ext cx="5619750" cy="4124325"/>
    <xdr:graphicFrame>
      <xdr:nvGraphicFramePr>
        <xdr:cNvPr id="225" name="Chart 225"/>
        <xdr:cNvGraphicFramePr/>
      </xdr:nvGraphicFramePr>
      <xdr:xfrm>
        <a:off x="0" y="0"/>
        <a:ext cx="0" cy="0"/>
      </xdr:xfrm>
      <a:graphic>
        <a:graphicData uri="http://schemas.openxmlformats.org/drawingml/2006/chart">
          <c:chart r:id="rId63"/>
        </a:graphicData>
      </a:graphic>
    </xdr:graphicFrame>
    <xdr:clientData fLocksWithSheet="0"/>
  </xdr:oneCellAnchor>
  <xdr:oneCellAnchor>
    <xdr:from>
      <xdr:col>16</xdr:col>
      <xdr:colOff>476250</xdr:colOff>
      <xdr:row>19</xdr:row>
      <xdr:rowOff>142875</xdr:rowOff>
    </xdr:from>
    <xdr:ext cx="5457825" cy="5905500"/>
    <xdr:graphicFrame>
      <xdr:nvGraphicFramePr>
        <xdr:cNvPr id="228" name="Chart 228"/>
        <xdr:cNvGraphicFramePr/>
      </xdr:nvGraphicFramePr>
      <xdr:xfrm>
        <a:off x="0" y="0"/>
        <a:ext cx="0" cy="0"/>
      </xdr:xfrm>
      <a:graphic>
        <a:graphicData uri="http://schemas.openxmlformats.org/drawingml/2006/chart">
          <c:chart r:id="rId64"/>
        </a:graphicData>
      </a:graphic>
    </xdr:graphicFrame>
    <xdr:clientData fLocksWithSheet="0"/>
  </xdr:oneCellAnchor>
  <xdr:oneCellAnchor>
    <xdr:from>
      <xdr:col>11</xdr:col>
      <xdr:colOff>142875</xdr:colOff>
      <xdr:row>19</xdr:row>
      <xdr:rowOff>104775</xdr:rowOff>
    </xdr:from>
    <xdr:ext cx="8143875" cy="3629025"/>
    <xdr:graphicFrame>
      <xdr:nvGraphicFramePr>
        <xdr:cNvPr id="231" name="Chart 231"/>
        <xdr:cNvGraphicFramePr/>
      </xdr:nvGraphicFramePr>
      <xdr:xfrm>
        <a:off x="0" y="0"/>
        <a:ext cx="0" cy="0"/>
      </xdr:xfrm>
      <a:graphic>
        <a:graphicData uri="http://schemas.openxmlformats.org/drawingml/2006/chart">
          <c:chart r:id="rId65"/>
        </a:graphicData>
      </a:graphic>
    </xdr:graphicFrame>
    <xdr:clientData fLocksWithSheet="0"/>
  </xdr:oneCellAnchor>
  <xdr:oneCellAnchor>
    <xdr:from>
      <xdr:col>11</xdr:col>
      <xdr:colOff>152400</xdr:colOff>
      <xdr:row>39</xdr:row>
      <xdr:rowOff>66675</xdr:rowOff>
    </xdr:from>
    <xdr:ext cx="8201025" cy="3467100"/>
    <xdr:graphicFrame>
      <xdr:nvGraphicFramePr>
        <xdr:cNvPr id="235" name="Chart 235"/>
        <xdr:cNvGraphicFramePr/>
      </xdr:nvGraphicFramePr>
      <xdr:xfrm>
        <a:off x="0" y="0"/>
        <a:ext cx="0" cy="0"/>
      </xdr:xfrm>
      <a:graphic>
        <a:graphicData uri="http://schemas.openxmlformats.org/drawingml/2006/chart">
          <c:chart r:id="rId66"/>
        </a:graphicData>
      </a:graphic>
    </xdr:graphicFrame>
    <xdr:clientData fLocksWithSheet="0"/>
  </xdr:oneCellAnchor>
  <xdr:oneCellAnchor>
    <xdr:from>
      <xdr:col>1</xdr:col>
      <xdr:colOff>390525</xdr:colOff>
      <xdr:row>45</xdr:row>
      <xdr:rowOff>171450</xdr:rowOff>
    </xdr:from>
    <xdr:ext cx="6200775" cy="4162425"/>
    <xdr:graphicFrame>
      <xdr:nvGraphicFramePr>
        <xdr:cNvPr id="238" name="Chart 238"/>
        <xdr:cNvGraphicFramePr/>
      </xdr:nvGraphicFramePr>
      <xdr:xfrm>
        <a:off x="0" y="0"/>
        <a:ext cx="0" cy="0"/>
      </xdr:xfrm>
      <a:graphic>
        <a:graphicData uri="http://schemas.openxmlformats.org/drawingml/2006/chart">
          <c:chart r:id="rId67"/>
        </a:graphicData>
      </a:graphic>
    </xdr:graphicFrame>
    <xdr:clientData fLocksWithSheet="0"/>
  </xdr:oneCellAnchor>
  <xdr:oneCellAnchor>
    <xdr:from>
      <xdr:col>2</xdr:col>
      <xdr:colOff>1038225</xdr:colOff>
      <xdr:row>45</xdr:row>
      <xdr:rowOff>180975</xdr:rowOff>
    </xdr:from>
    <xdr:ext cx="5667375" cy="4105275"/>
    <xdr:graphicFrame>
      <xdr:nvGraphicFramePr>
        <xdr:cNvPr id="240" name="Chart 240"/>
        <xdr:cNvGraphicFramePr/>
      </xdr:nvGraphicFramePr>
      <xdr:xfrm>
        <a:off x="0" y="0"/>
        <a:ext cx="0" cy="0"/>
      </xdr:xfrm>
      <a:graphic>
        <a:graphicData uri="http://schemas.openxmlformats.org/drawingml/2006/chart">
          <c:chart r:id="rId68"/>
        </a:graphicData>
      </a:graphic>
    </xdr:graphicFrame>
    <xdr:clientData fLocksWithSheet="0"/>
  </xdr:oneCellAnchor>
  <xdr:oneCellAnchor>
    <xdr:from>
      <xdr:col>1</xdr:col>
      <xdr:colOff>400050</xdr:colOff>
      <xdr:row>24</xdr:row>
      <xdr:rowOff>85725</xdr:rowOff>
    </xdr:from>
    <xdr:ext cx="6248400" cy="4162425"/>
    <xdr:graphicFrame>
      <xdr:nvGraphicFramePr>
        <xdr:cNvPr id="243" name="Chart 243"/>
        <xdr:cNvGraphicFramePr/>
      </xdr:nvGraphicFramePr>
      <xdr:xfrm>
        <a:off x="0" y="0"/>
        <a:ext cx="0" cy="0"/>
      </xdr:xfrm>
      <a:graphic>
        <a:graphicData uri="http://schemas.openxmlformats.org/drawingml/2006/chart">
          <c:chart r:id="rId69"/>
        </a:graphicData>
      </a:graphic>
    </xdr:graphicFrame>
    <xdr:clientData fLocksWithSheet="0"/>
  </xdr:oneCellAnchor>
  <xdr:oneCellAnchor>
    <xdr:from>
      <xdr:col>2</xdr:col>
      <xdr:colOff>1057275</xdr:colOff>
      <xdr:row>24</xdr:row>
      <xdr:rowOff>85725</xdr:rowOff>
    </xdr:from>
    <xdr:ext cx="5619750" cy="4124325"/>
    <xdr:graphicFrame>
      <xdr:nvGraphicFramePr>
        <xdr:cNvPr id="247" name="Chart 247"/>
        <xdr:cNvGraphicFramePr/>
      </xdr:nvGraphicFramePr>
      <xdr:xfrm>
        <a:off x="0" y="0"/>
        <a:ext cx="0" cy="0"/>
      </xdr:xfrm>
      <a:graphic>
        <a:graphicData uri="http://schemas.openxmlformats.org/drawingml/2006/chart">
          <c:chart r:id="rId70"/>
        </a:graphicData>
      </a:graphic>
    </xdr:graphicFrame>
    <xdr:clientData fLocksWithSheet="0"/>
  </xdr:oneCellAnchor>
  <xdr:oneCellAnchor>
    <xdr:from>
      <xdr:col>16</xdr:col>
      <xdr:colOff>476250</xdr:colOff>
      <xdr:row>19</xdr:row>
      <xdr:rowOff>152400</xdr:rowOff>
    </xdr:from>
    <xdr:ext cx="5457825" cy="4933950"/>
    <xdr:graphicFrame>
      <xdr:nvGraphicFramePr>
        <xdr:cNvPr id="251" name="Chart 251"/>
        <xdr:cNvGraphicFramePr/>
      </xdr:nvGraphicFramePr>
      <xdr:xfrm>
        <a:off x="0" y="0"/>
        <a:ext cx="0" cy="0"/>
      </xdr:xfrm>
      <a:graphic>
        <a:graphicData uri="http://schemas.openxmlformats.org/drawingml/2006/chart">
          <c:chart r:id="rId71"/>
        </a:graphicData>
      </a:graphic>
    </xdr:graphicFrame>
    <xdr:clientData fLocksWithSheet="0"/>
  </xdr:oneCellAnchor>
  <xdr:oneCellAnchor>
    <xdr:from>
      <xdr:col>11</xdr:col>
      <xdr:colOff>142875</xdr:colOff>
      <xdr:row>19</xdr:row>
      <xdr:rowOff>104775</xdr:rowOff>
    </xdr:from>
    <xdr:ext cx="8143875" cy="3629025"/>
    <xdr:graphicFrame>
      <xdr:nvGraphicFramePr>
        <xdr:cNvPr id="255" name="Chart 255"/>
        <xdr:cNvGraphicFramePr/>
      </xdr:nvGraphicFramePr>
      <xdr:xfrm>
        <a:off x="0" y="0"/>
        <a:ext cx="0" cy="0"/>
      </xdr:xfrm>
      <a:graphic>
        <a:graphicData uri="http://schemas.openxmlformats.org/drawingml/2006/chart">
          <c:chart r:id="rId72"/>
        </a:graphicData>
      </a:graphic>
    </xdr:graphicFrame>
    <xdr:clientData fLocksWithSheet="0"/>
  </xdr:oneCellAnchor>
  <xdr:oneCellAnchor>
    <xdr:from>
      <xdr:col>11</xdr:col>
      <xdr:colOff>152400</xdr:colOff>
      <xdr:row>39</xdr:row>
      <xdr:rowOff>66675</xdr:rowOff>
    </xdr:from>
    <xdr:ext cx="8201025" cy="3467100"/>
    <xdr:graphicFrame>
      <xdr:nvGraphicFramePr>
        <xdr:cNvPr id="258" name="Chart 258"/>
        <xdr:cNvGraphicFramePr/>
      </xdr:nvGraphicFramePr>
      <xdr:xfrm>
        <a:off x="0" y="0"/>
        <a:ext cx="0" cy="0"/>
      </xdr:xfrm>
      <a:graphic>
        <a:graphicData uri="http://schemas.openxmlformats.org/drawingml/2006/chart">
          <c:chart r:id="rId73"/>
        </a:graphicData>
      </a:graphic>
    </xdr:graphicFrame>
    <xdr:clientData fLocksWithSheet="0"/>
  </xdr:oneCellAnchor>
  <xdr:oneCellAnchor>
    <xdr:from>
      <xdr:col>1</xdr:col>
      <xdr:colOff>390525</xdr:colOff>
      <xdr:row>45</xdr:row>
      <xdr:rowOff>171450</xdr:rowOff>
    </xdr:from>
    <xdr:ext cx="6200775" cy="4162425"/>
    <xdr:graphicFrame>
      <xdr:nvGraphicFramePr>
        <xdr:cNvPr id="262" name="Chart 262"/>
        <xdr:cNvGraphicFramePr/>
      </xdr:nvGraphicFramePr>
      <xdr:xfrm>
        <a:off x="0" y="0"/>
        <a:ext cx="0" cy="0"/>
      </xdr:xfrm>
      <a:graphic>
        <a:graphicData uri="http://schemas.openxmlformats.org/drawingml/2006/chart">
          <c:chart r:id="rId74"/>
        </a:graphicData>
      </a:graphic>
    </xdr:graphicFrame>
    <xdr:clientData fLocksWithSheet="0"/>
  </xdr:oneCellAnchor>
  <xdr:oneCellAnchor>
    <xdr:from>
      <xdr:col>2</xdr:col>
      <xdr:colOff>1038225</xdr:colOff>
      <xdr:row>45</xdr:row>
      <xdr:rowOff>180975</xdr:rowOff>
    </xdr:from>
    <xdr:ext cx="5667375" cy="4105275"/>
    <xdr:graphicFrame>
      <xdr:nvGraphicFramePr>
        <xdr:cNvPr id="263" name="Chart 263"/>
        <xdr:cNvGraphicFramePr/>
      </xdr:nvGraphicFramePr>
      <xdr:xfrm>
        <a:off x="0" y="0"/>
        <a:ext cx="0" cy="0"/>
      </xdr:xfrm>
      <a:graphic>
        <a:graphicData uri="http://schemas.openxmlformats.org/drawingml/2006/chart">
          <c:chart r:id="rId75"/>
        </a:graphicData>
      </a:graphic>
    </xdr:graphicFrame>
    <xdr:clientData fLocksWithSheet="0"/>
  </xdr:oneCellAnchor>
  <xdr:oneCellAnchor>
    <xdr:from>
      <xdr:col>1</xdr:col>
      <xdr:colOff>400050</xdr:colOff>
      <xdr:row>24</xdr:row>
      <xdr:rowOff>85725</xdr:rowOff>
    </xdr:from>
    <xdr:ext cx="6248400" cy="4162425"/>
    <xdr:graphicFrame>
      <xdr:nvGraphicFramePr>
        <xdr:cNvPr id="266" name="Chart 266"/>
        <xdr:cNvGraphicFramePr/>
      </xdr:nvGraphicFramePr>
      <xdr:xfrm>
        <a:off x="0" y="0"/>
        <a:ext cx="0" cy="0"/>
      </xdr:xfrm>
      <a:graphic>
        <a:graphicData uri="http://schemas.openxmlformats.org/drawingml/2006/chart">
          <c:chart r:id="rId76"/>
        </a:graphicData>
      </a:graphic>
    </xdr:graphicFrame>
    <xdr:clientData fLocksWithSheet="0"/>
  </xdr:oneCellAnchor>
  <xdr:oneCellAnchor>
    <xdr:from>
      <xdr:col>2</xdr:col>
      <xdr:colOff>1057275</xdr:colOff>
      <xdr:row>24</xdr:row>
      <xdr:rowOff>85725</xdr:rowOff>
    </xdr:from>
    <xdr:ext cx="5619750" cy="4124325"/>
    <xdr:graphicFrame>
      <xdr:nvGraphicFramePr>
        <xdr:cNvPr id="270" name="Chart 270"/>
        <xdr:cNvGraphicFramePr/>
      </xdr:nvGraphicFramePr>
      <xdr:xfrm>
        <a:off x="0" y="0"/>
        <a:ext cx="0" cy="0"/>
      </xdr:xfrm>
      <a:graphic>
        <a:graphicData uri="http://schemas.openxmlformats.org/drawingml/2006/chart">
          <c:chart r:id="rId77"/>
        </a:graphicData>
      </a:graphic>
    </xdr:graphicFrame>
    <xdr:clientData fLocksWithSheet="0"/>
  </xdr:oneCellAnchor>
  <xdr:oneCellAnchor>
    <xdr:from>
      <xdr:col>16</xdr:col>
      <xdr:colOff>476250</xdr:colOff>
      <xdr:row>19</xdr:row>
      <xdr:rowOff>152400</xdr:rowOff>
    </xdr:from>
    <xdr:ext cx="5457825" cy="4933950"/>
    <xdr:graphicFrame>
      <xdr:nvGraphicFramePr>
        <xdr:cNvPr id="272" name="Chart 272"/>
        <xdr:cNvGraphicFramePr/>
      </xdr:nvGraphicFramePr>
      <xdr:xfrm>
        <a:off x="0" y="0"/>
        <a:ext cx="0" cy="0"/>
      </xdr:xfrm>
      <a:graphic>
        <a:graphicData uri="http://schemas.openxmlformats.org/drawingml/2006/chart">
          <c:chart r:id="rId78"/>
        </a:graphicData>
      </a:graphic>
    </xdr:graphicFrame>
    <xdr:clientData fLocksWithSheet="0"/>
  </xdr:oneCellAnchor>
  <xdr:oneCellAnchor>
    <xdr:from>
      <xdr:col>11</xdr:col>
      <xdr:colOff>142875</xdr:colOff>
      <xdr:row>19</xdr:row>
      <xdr:rowOff>104775</xdr:rowOff>
    </xdr:from>
    <xdr:ext cx="8143875" cy="3629025"/>
    <xdr:graphicFrame>
      <xdr:nvGraphicFramePr>
        <xdr:cNvPr id="275" name="Chart 275"/>
        <xdr:cNvGraphicFramePr/>
      </xdr:nvGraphicFramePr>
      <xdr:xfrm>
        <a:off x="0" y="0"/>
        <a:ext cx="0" cy="0"/>
      </xdr:xfrm>
      <a:graphic>
        <a:graphicData uri="http://schemas.openxmlformats.org/drawingml/2006/chart">
          <c:chart r:id="rId79"/>
        </a:graphicData>
      </a:graphic>
    </xdr:graphicFrame>
    <xdr:clientData fLocksWithSheet="0"/>
  </xdr:oneCellAnchor>
  <xdr:oneCellAnchor>
    <xdr:from>
      <xdr:col>11</xdr:col>
      <xdr:colOff>152400</xdr:colOff>
      <xdr:row>39</xdr:row>
      <xdr:rowOff>66675</xdr:rowOff>
    </xdr:from>
    <xdr:ext cx="8201025" cy="3467100"/>
    <xdr:graphicFrame>
      <xdr:nvGraphicFramePr>
        <xdr:cNvPr id="278" name="Chart 278"/>
        <xdr:cNvGraphicFramePr/>
      </xdr:nvGraphicFramePr>
      <xdr:xfrm>
        <a:off x="0" y="0"/>
        <a:ext cx="0" cy="0"/>
      </xdr:xfrm>
      <a:graphic>
        <a:graphicData uri="http://schemas.openxmlformats.org/drawingml/2006/chart">
          <c:chart r:id="rId80"/>
        </a:graphicData>
      </a:graphic>
    </xdr:graphicFrame>
    <xdr:clientData fLocksWithSheet="0"/>
  </xdr:oneCellAnchor>
  <xdr:oneCellAnchor>
    <xdr:from>
      <xdr:col>1</xdr:col>
      <xdr:colOff>390525</xdr:colOff>
      <xdr:row>45</xdr:row>
      <xdr:rowOff>171450</xdr:rowOff>
    </xdr:from>
    <xdr:ext cx="6200775" cy="4162425"/>
    <xdr:graphicFrame>
      <xdr:nvGraphicFramePr>
        <xdr:cNvPr id="281" name="Chart 281"/>
        <xdr:cNvGraphicFramePr/>
      </xdr:nvGraphicFramePr>
      <xdr:xfrm>
        <a:off x="0" y="0"/>
        <a:ext cx="0" cy="0"/>
      </xdr:xfrm>
      <a:graphic>
        <a:graphicData uri="http://schemas.openxmlformats.org/drawingml/2006/chart">
          <c:chart r:id="rId81"/>
        </a:graphicData>
      </a:graphic>
    </xdr:graphicFrame>
    <xdr:clientData fLocksWithSheet="0"/>
  </xdr:oneCellAnchor>
  <xdr:oneCellAnchor>
    <xdr:from>
      <xdr:col>2</xdr:col>
      <xdr:colOff>1038225</xdr:colOff>
      <xdr:row>45</xdr:row>
      <xdr:rowOff>180975</xdr:rowOff>
    </xdr:from>
    <xdr:ext cx="5667375" cy="4105275"/>
    <xdr:graphicFrame>
      <xdr:nvGraphicFramePr>
        <xdr:cNvPr id="283" name="Chart 283"/>
        <xdr:cNvGraphicFramePr/>
      </xdr:nvGraphicFramePr>
      <xdr:xfrm>
        <a:off x="0" y="0"/>
        <a:ext cx="0" cy="0"/>
      </xdr:xfrm>
      <a:graphic>
        <a:graphicData uri="http://schemas.openxmlformats.org/drawingml/2006/chart">
          <c:chart r:id="rId82"/>
        </a:graphicData>
      </a:graphic>
    </xdr:graphicFrame>
    <xdr:clientData fLocksWithSheet="0"/>
  </xdr:oneCellAnchor>
  <xdr:oneCellAnchor>
    <xdr:from>
      <xdr:col>1</xdr:col>
      <xdr:colOff>400050</xdr:colOff>
      <xdr:row>24</xdr:row>
      <xdr:rowOff>85725</xdr:rowOff>
    </xdr:from>
    <xdr:ext cx="6248400" cy="4162425"/>
    <xdr:graphicFrame>
      <xdr:nvGraphicFramePr>
        <xdr:cNvPr id="286" name="Chart 286"/>
        <xdr:cNvGraphicFramePr/>
      </xdr:nvGraphicFramePr>
      <xdr:xfrm>
        <a:off x="0" y="0"/>
        <a:ext cx="0" cy="0"/>
      </xdr:xfrm>
      <a:graphic>
        <a:graphicData uri="http://schemas.openxmlformats.org/drawingml/2006/chart">
          <c:chart r:id="rId83"/>
        </a:graphicData>
      </a:graphic>
    </xdr:graphicFrame>
    <xdr:clientData fLocksWithSheet="0"/>
  </xdr:oneCellAnchor>
  <xdr:oneCellAnchor>
    <xdr:from>
      <xdr:col>2</xdr:col>
      <xdr:colOff>1057275</xdr:colOff>
      <xdr:row>24</xdr:row>
      <xdr:rowOff>85725</xdr:rowOff>
    </xdr:from>
    <xdr:ext cx="5619750" cy="4124325"/>
    <xdr:graphicFrame>
      <xdr:nvGraphicFramePr>
        <xdr:cNvPr id="289" name="Chart 289"/>
        <xdr:cNvGraphicFramePr/>
      </xdr:nvGraphicFramePr>
      <xdr:xfrm>
        <a:off x="0" y="0"/>
        <a:ext cx="0" cy="0"/>
      </xdr:xfrm>
      <a:graphic>
        <a:graphicData uri="http://schemas.openxmlformats.org/drawingml/2006/chart">
          <c:chart r:id="rId84"/>
        </a:graphicData>
      </a:graphic>
    </xdr:graphicFrame>
    <xdr:clientData fLocksWithSheet="0"/>
  </xdr:oneCellAnchor>
  <xdr:oneCellAnchor>
    <xdr:from>
      <xdr:col>16</xdr:col>
      <xdr:colOff>476250</xdr:colOff>
      <xdr:row>19</xdr:row>
      <xdr:rowOff>152400</xdr:rowOff>
    </xdr:from>
    <xdr:ext cx="5457825" cy="4933950"/>
    <xdr:graphicFrame>
      <xdr:nvGraphicFramePr>
        <xdr:cNvPr id="292" name="Chart 292"/>
        <xdr:cNvGraphicFramePr/>
      </xdr:nvGraphicFramePr>
      <xdr:xfrm>
        <a:off x="0" y="0"/>
        <a:ext cx="0" cy="0"/>
      </xdr:xfrm>
      <a:graphic>
        <a:graphicData uri="http://schemas.openxmlformats.org/drawingml/2006/chart">
          <c:chart r:id="rId85"/>
        </a:graphicData>
      </a:graphic>
    </xdr:graphicFrame>
    <xdr:clientData fLocksWithSheet="0"/>
  </xdr:oneCellAnchor>
  <xdr:oneCellAnchor>
    <xdr:from>
      <xdr:col>11</xdr:col>
      <xdr:colOff>142875</xdr:colOff>
      <xdr:row>19</xdr:row>
      <xdr:rowOff>104775</xdr:rowOff>
    </xdr:from>
    <xdr:ext cx="8143875" cy="3629025"/>
    <xdr:graphicFrame>
      <xdr:nvGraphicFramePr>
        <xdr:cNvPr id="296" name="Chart 296"/>
        <xdr:cNvGraphicFramePr/>
      </xdr:nvGraphicFramePr>
      <xdr:xfrm>
        <a:off x="0" y="0"/>
        <a:ext cx="0" cy="0"/>
      </xdr:xfrm>
      <a:graphic>
        <a:graphicData uri="http://schemas.openxmlformats.org/drawingml/2006/chart">
          <c:chart r:id="rId86"/>
        </a:graphicData>
      </a:graphic>
    </xdr:graphicFrame>
    <xdr:clientData fLocksWithSheet="0"/>
  </xdr:oneCellAnchor>
  <xdr:oneCellAnchor>
    <xdr:from>
      <xdr:col>11</xdr:col>
      <xdr:colOff>152400</xdr:colOff>
      <xdr:row>39</xdr:row>
      <xdr:rowOff>66675</xdr:rowOff>
    </xdr:from>
    <xdr:ext cx="8201025" cy="3467100"/>
    <xdr:graphicFrame>
      <xdr:nvGraphicFramePr>
        <xdr:cNvPr id="298" name="Chart 298"/>
        <xdr:cNvGraphicFramePr/>
      </xdr:nvGraphicFramePr>
      <xdr:xfrm>
        <a:off x="0" y="0"/>
        <a:ext cx="0" cy="0"/>
      </xdr:xfrm>
      <a:graphic>
        <a:graphicData uri="http://schemas.openxmlformats.org/drawingml/2006/chart">
          <c:chart r:id="rId87"/>
        </a:graphicData>
      </a:graphic>
    </xdr:graphicFrame>
    <xdr:clientData fLocksWithSheet="0"/>
  </xdr:oneCellAnchor>
  <xdr:oneCellAnchor>
    <xdr:from>
      <xdr:col>1</xdr:col>
      <xdr:colOff>390525</xdr:colOff>
      <xdr:row>45</xdr:row>
      <xdr:rowOff>171450</xdr:rowOff>
    </xdr:from>
    <xdr:ext cx="6200775" cy="4162425"/>
    <xdr:graphicFrame>
      <xdr:nvGraphicFramePr>
        <xdr:cNvPr id="301" name="Chart 301"/>
        <xdr:cNvGraphicFramePr/>
      </xdr:nvGraphicFramePr>
      <xdr:xfrm>
        <a:off x="0" y="0"/>
        <a:ext cx="0" cy="0"/>
      </xdr:xfrm>
      <a:graphic>
        <a:graphicData uri="http://schemas.openxmlformats.org/drawingml/2006/chart">
          <c:chart r:id="rId88"/>
        </a:graphicData>
      </a:graphic>
    </xdr:graphicFrame>
    <xdr:clientData fLocksWithSheet="0"/>
  </xdr:oneCellAnchor>
  <xdr:oneCellAnchor>
    <xdr:from>
      <xdr:col>2</xdr:col>
      <xdr:colOff>1038225</xdr:colOff>
      <xdr:row>45</xdr:row>
      <xdr:rowOff>180975</xdr:rowOff>
    </xdr:from>
    <xdr:ext cx="5667375" cy="4105275"/>
    <xdr:graphicFrame>
      <xdr:nvGraphicFramePr>
        <xdr:cNvPr id="302" name="Chart 302"/>
        <xdr:cNvGraphicFramePr/>
      </xdr:nvGraphicFramePr>
      <xdr:xfrm>
        <a:off x="0" y="0"/>
        <a:ext cx="0" cy="0"/>
      </xdr:xfrm>
      <a:graphic>
        <a:graphicData uri="http://schemas.openxmlformats.org/drawingml/2006/chart">
          <c:chart r:id="rId89"/>
        </a:graphicData>
      </a:graphic>
    </xdr:graphicFrame>
    <xdr:clientData fLocksWithSheet="0"/>
  </xdr:oneCellAnchor>
  <xdr:oneCellAnchor>
    <xdr:from>
      <xdr:col>1</xdr:col>
      <xdr:colOff>400050</xdr:colOff>
      <xdr:row>24</xdr:row>
      <xdr:rowOff>85725</xdr:rowOff>
    </xdr:from>
    <xdr:ext cx="6248400" cy="4162425"/>
    <xdr:graphicFrame>
      <xdr:nvGraphicFramePr>
        <xdr:cNvPr id="306" name="Chart 306"/>
        <xdr:cNvGraphicFramePr/>
      </xdr:nvGraphicFramePr>
      <xdr:xfrm>
        <a:off x="0" y="0"/>
        <a:ext cx="0" cy="0"/>
      </xdr:xfrm>
      <a:graphic>
        <a:graphicData uri="http://schemas.openxmlformats.org/drawingml/2006/chart">
          <c:chart r:id="rId90"/>
        </a:graphicData>
      </a:graphic>
    </xdr:graphicFrame>
    <xdr:clientData fLocksWithSheet="0"/>
  </xdr:oneCellAnchor>
  <xdr:oneCellAnchor>
    <xdr:from>
      <xdr:col>2</xdr:col>
      <xdr:colOff>1057275</xdr:colOff>
      <xdr:row>24</xdr:row>
      <xdr:rowOff>85725</xdr:rowOff>
    </xdr:from>
    <xdr:ext cx="5619750" cy="4124325"/>
    <xdr:graphicFrame>
      <xdr:nvGraphicFramePr>
        <xdr:cNvPr id="309" name="Chart 309"/>
        <xdr:cNvGraphicFramePr/>
      </xdr:nvGraphicFramePr>
      <xdr:xfrm>
        <a:off x="0" y="0"/>
        <a:ext cx="0" cy="0"/>
      </xdr:xfrm>
      <a:graphic>
        <a:graphicData uri="http://schemas.openxmlformats.org/drawingml/2006/chart">
          <c:chart r:id="rId91"/>
        </a:graphicData>
      </a:graphic>
    </xdr:graphicFrame>
    <xdr:clientData fLocksWithSheet="0"/>
  </xdr:oneCellAnchor>
  <xdr:oneCellAnchor>
    <xdr:from>
      <xdr:col>16</xdr:col>
      <xdr:colOff>476250</xdr:colOff>
      <xdr:row>19</xdr:row>
      <xdr:rowOff>142875</xdr:rowOff>
    </xdr:from>
    <xdr:ext cx="5457825" cy="5905500"/>
    <xdr:graphicFrame>
      <xdr:nvGraphicFramePr>
        <xdr:cNvPr id="311" name="Chart 311"/>
        <xdr:cNvGraphicFramePr/>
      </xdr:nvGraphicFramePr>
      <xdr:xfrm>
        <a:off x="0" y="0"/>
        <a:ext cx="0" cy="0"/>
      </xdr:xfrm>
      <a:graphic>
        <a:graphicData uri="http://schemas.openxmlformats.org/drawingml/2006/chart">
          <c:chart r:id="rId92"/>
        </a:graphicData>
      </a:graphic>
    </xdr:graphicFrame>
    <xdr:clientData fLocksWithSheet="0"/>
  </xdr:oneCellAnchor>
  <xdr:oneCellAnchor>
    <xdr:from>
      <xdr:col>11</xdr:col>
      <xdr:colOff>142875</xdr:colOff>
      <xdr:row>19</xdr:row>
      <xdr:rowOff>104775</xdr:rowOff>
    </xdr:from>
    <xdr:ext cx="8143875" cy="3629025"/>
    <xdr:graphicFrame>
      <xdr:nvGraphicFramePr>
        <xdr:cNvPr id="314" name="Chart 314"/>
        <xdr:cNvGraphicFramePr/>
      </xdr:nvGraphicFramePr>
      <xdr:xfrm>
        <a:off x="0" y="0"/>
        <a:ext cx="0" cy="0"/>
      </xdr:xfrm>
      <a:graphic>
        <a:graphicData uri="http://schemas.openxmlformats.org/drawingml/2006/chart">
          <c:chart r:id="rId93"/>
        </a:graphicData>
      </a:graphic>
    </xdr:graphicFrame>
    <xdr:clientData fLocksWithSheet="0"/>
  </xdr:oneCellAnchor>
  <xdr:oneCellAnchor>
    <xdr:from>
      <xdr:col>11</xdr:col>
      <xdr:colOff>152400</xdr:colOff>
      <xdr:row>39</xdr:row>
      <xdr:rowOff>66675</xdr:rowOff>
    </xdr:from>
    <xdr:ext cx="8201025" cy="3467100"/>
    <xdr:graphicFrame>
      <xdr:nvGraphicFramePr>
        <xdr:cNvPr id="318" name="Chart 318"/>
        <xdr:cNvGraphicFramePr/>
      </xdr:nvGraphicFramePr>
      <xdr:xfrm>
        <a:off x="0" y="0"/>
        <a:ext cx="0" cy="0"/>
      </xdr:xfrm>
      <a:graphic>
        <a:graphicData uri="http://schemas.openxmlformats.org/drawingml/2006/chart">
          <c:chart r:id="rId94"/>
        </a:graphicData>
      </a:graphic>
    </xdr:graphicFrame>
    <xdr:clientData fLocksWithSheet="0"/>
  </xdr:oneCellAnchor>
  <xdr:oneCellAnchor>
    <xdr:from>
      <xdr:col>1</xdr:col>
      <xdr:colOff>390525</xdr:colOff>
      <xdr:row>45</xdr:row>
      <xdr:rowOff>171450</xdr:rowOff>
    </xdr:from>
    <xdr:ext cx="6200775" cy="4162425"/>
    <xdr:graphicFrame>
      <xdr:nvGraphicFramePr>
        <xdr:cNvPr id="321" name="Chart 321"/>
        <xdr:cNvGraphicFramePr/>
      </xdr:nvGraphicFramePr>
      <xdr:xfrm>
        <a:off x="0" y="0"/>
        <a:ext cx="0" cy="0"/>
      </xdr:xfrm>
      <a:graphic>
        <a:graphicData uri="http://schemas.openxmlformats.org/drawingml/2006/chart">
          <c:chart r:id="rId95"/>
        </a:graphicData>
      </a:graphic>
    </xdr:graphicFrame>
    <xdr:clientData fLocksWithSheet="0"/>
  </xdr:oneCellAnchor>
  <xdr:oneCellAnchor>
    <xdr:from>
      <xdr:col>2</xdr:col>
      <xdr:colOff>1038225</xdr:colOff>
      <xdr:row>45</xdr:row>
      <xdr:rowOff>180975</xdr:rowOff>
    </xdr:from>
    <xdr:ext cx="5667375" cy="4105275"/>
    <xdr:graphicFrame>
      <xdr:nvGraphicFramePr>
        <xdr:cNvPr id="323" name="Chart 323"/>
        <xdr:cNvGraphicFramePr/>
      </xdr:nvGraphicFramePr>
      <xdr:xfrm>
        <a:off x="0" y="0"/>
        <a:ext cx="0" cy="0"/>
      </xdr:xfrm>
      <a:graphic>
        <a:graphicData uri="http://schemas.openxmlformats.org/drawingml/2006/chart">
          <c:chart r:id="rId96"/>
        </a:graphicData>
      </a:graphic>
    </xdr:graphicFrame>
    <xdr:clientData fLocksWithSheet="0"/>
  </xdr:oneCellAnchor>
  <xdr:oneCellAnchor>
    <xdr:from>
      <xdr:col>1</xdr:col>
      <xdr:colOff>400050</xdr:colOff>
      <xdr:row>24</xdr:row>
      <xdr:rowOff>85725</xdr:rowOff>
    </xdr:from>
    <xdr:ext cx="6248400" cy="4162425"/>
    <xdr:graphicFrame>
      <xdr:nvGraphicFramePr>
        <xdr:cNvPr id="326" name="Chart 326"/>
        <xdr:cNvGraphicFramePr/>
      </xdr:nvGraphicFramePr>
      <xdr:xfrm>
        <a:off x="0" y="0"/>
        <a:ext cx="0" cy="0"/>
      </xdr:xfrm>
      <a:graphic>
        <a:graphicData uri="http://schemas.openxmlformats.org/drawingml/2006/chart">
          <c:chart r:id="rId97"/>
        </a:graphicData>
      </a:graphic>
    </xdr:graphicFrame>
    <xdr:clientData fLocksWithSheet="0"/>
  </xdr:oneCellAnchor>
  <xdr:oneCellAnchor>
    <xdr:from>
      <xdr:col>2</xdr:col>
      <xdr:colOff>1057275</xdr:colOff>
      <xdr:row>24</xdr:row>
      <xdr:rowOff>85725</xdr:rowOff>
    </xdr:from>
    <xdr:ext cx="5619750" cy="4124325"/>
    <xdr:graphicFrame>
      <xdr:nvGraphicFramePr>
        <xdr:cNvPr id="329" name="Chart 329"/>
        <xdr:cNvGraphicFramePr/>
      </xdr:nvGraphicFramePr>
      <xdr:xfrm>
        <a:off x="0" y="0"/>
        <a:ext cx="0" cy="0"/>
      </xdr:xfrm>
      <a:graphic>
        <a:graphicData uri="http://schemas.openxmlformats.org/drawingml/2006/chart">
          <c:chart r:id="rId98"/>
        </a:graphicData>
      </a:graphic>
    </xdr:graphicFrame>
    <xdr:clientData fLocksWithSheet="0"/>
  </xdr:oneCellAnchor>
  <xdr:oneCellAnchor>
    <xdr:from>
      <xdr:col>16</xdr:col>
      <xdr:colOff>476250</xdr:colOff>
      <xdr:row>19</xdr:row>
      <xdr:rowOff>152400</xdr:rowOff>
    </xdr:from>
    <xdr:ext cx="5457825" cy="4933950"/>
    <xdr:graphicFrame>
      <xdr:nvGraphicFramePr>
        <xdr:cNvPr id="331" name="Chart 331"/>
        <xdr:cNvGraphicFramePr/>
      </xdr:nvGraphicFramePr>
      <xdr:xfrm>
        <a:off x="0" y="0"/>
        <a:ext cx="0" cy="0"/>
      </xdr:xfrm>
      <a:graphic>
        <a:graphicData uri="http://schemas.openxmlformats.org/drawingml/2006/chart">
          <c:chart r:id="rId99"/>
        </a:graphicData>
      </a:graphic>
    </xdr:graphicFrame>
    <xdr:clientData fLocksWithSheet="0"/>
  </xdr:oneCellAnchor>
  <xdr:oneCellAnchor>
    <xdr:from>
      <xdr:col>11</xdr:col>
      <xdr:colOff>142875</xdr:colOff>
      <xdr:row>19</xdr:row>
      <xdr:rowOff>104775</xdr:rowOff>
    </xdr:from>
    <xdr:ext cx="8143875" cy="3629025"/>
    <xdr:graphicFrame>
      <xdr:nvGraphicFramePr>
        <xdr:cNvPr id="335" name="Chart 335"/>
        <xdr:cNvGraphicFramePr/>
      </xdr:nvGraphicFramePr>
      <xdr:xfrm>
        <a:off x="0" y="0"/>
        <a:ext cx="0" cy="0"/>
      </xdr:xfrm>
      <a:graphic>
        <a:graphicData uri="http://schemas.openxmlformats.org/drawingml/2006/chart">
          <c:chart r:id="rId100"/>
        </a:graphicData>
      </a:graphic>
    </xdr:graphicFrame>
    <xdr:clientData fLocksWithSheet="0"/>
  </xdr:oneCellAnchor>
  <xdr:oneCellAnchor>
    <xdr:from>
      <xdr:col>11</xdr:col>
      <xdr:colOff>152400</xdr:colOff>
      <xdr:row>39</xdr:row>
      <xdr:rowOff>66675</xdr:rowOff>
    </xdr:from>
    <xdr:ext cx="8201025" cy="3467100"/>
    <xdr:graphicFrame>
      <xdr:nvGraphicFramePr>
        <xdr:cNvPr id="339" name="Chart 339"/>
        <xdr:cNvGraphicFramePr/>
      </xdr:nvGraphicFramePr>
      <xdr:xfrm>
        <a:off x="0" y="0"/>
        <a:ext cx="0" cy="0"/>
      </xdr:xfrm>
      <a:graphic>
        <a:graphicData uri="http://schemas.openxmlformats.org/drawingml/2006/chart">
          <c:chart r:id="rId101"/>
        </a:graphicData>
      </a:graphic>
    </xdr:graphicFrame>
    <xdr:clientData fLocksWithSheet="0"/>
  </xdr:oneCellAnchor>
  <xdr:oneCellAnchor>
    <xdr:from>
      <xdr:col>1</xdr:col>
      <xdr:colOff>390525</xdr:colOff>
      <xdr:row>45</xdr:row>
      <xdr:rowOff>171450</xdr:rowOff>
    </xdr:from>
    <xdr:ext cx="6200775" cy="4162425"/>
    <xdr:graphicFrame>
      <xdr:nvGraphicFramePr>
        <xdr:cNvPr id="341" name="Chart 341"/>
        <xdr:cNvGraphicFramePr/>
      </xdr:nvGraphicFramePr>
      <xdr:xfrm>
        <a:off x="0" y="0"/>
        <a:ext cx="0" cy="0"/>
      </xdr:xfrm>
      <a:graphic>
        <a:graphicData uri="http://schemas.openxmlformats.org/drawingml/2006/chart">
          <c:chart r:id="rId102"/>
        </a:graphicData>
      </a:graphic>
    </xdr:graphicFrame>
    <xdr:clientData fLocksWithSheet="0"/>
  </xdr:oneCellAnchor>
  <xdr:oneCellAnchor>
    <xdr:from>
      <xdr:col>2</xdr:col>
      <xdr:colOff>1038225</xdr:colOff>
      <xdr:row>45</xdr:row>
      <xdr:rowOff>180975</xdr:rowOff>
    </xdr:from>
    <xdr:ext cx="5667375" cy="4105275"/>
    <xdr:graphicFrame>
      <xdr:nvGraphicFramePr>
        <xdr:cNvPr id="344" name="Chart 344"/>
        <xdr:cNvGraphicFramePr/>
      </xdr:nvGraphicFramePr>
      <xdr:xfrm>
        <a:off x="0" y="0"/>
        <a:ext cx="0" cy="0"/>
      </xdr:xfrm>
      <a:graphic>
        <a:graphicData uri="http://schemas.openxmlformats.org/drawingml/2006/chart">
          <c:chart r:id="rId103"/>
        </a:graphicData>
      </a:graphic>
    </xdr:graphicFrame>
    <xdr:clientData fLocksWithSheet="0"/>
  </xdr:oneCellAnchor>
  <xdr:oneCellAnchor>
    <xdr:from>
      <xdr:col>1</xdr:col>
      <xdr:colOff>400050</xdr:colOff>
      <xdr:row>24</xdr:row>
      <xdr:rowOff>85725</xdr:rowOff>
    </xdr:from>
    <xdr:ext cx="6248400" cy="4162425"/>
    <xdr:graphicFrame>
      <xdr:nvGraphicFramePr>
        <xdr:cNvPr id="347" name="Chart 347"/>
        <xdr:cNvGraphicFramePr/>
      </xdr:nvGraphicFramePr>
      <xdr:xfrm>
        <a:off x="0" y="0"/>
        <a:ext cx="0" cy="0"/>
      </xdr:xfrm>
      <a:graphic>
        <a:graphicData uri="http://schemas.openxmlformats.org/drawingml/2006/chart">
          <c:chart r:id="rId104"/>
        </a:graphicData>
      </a:graphic>
    </xdr:graphicFrame>
    <xdr:clientData fLocksWithSheet="0"/>
  </xdr:oneCellAnchor>
  <xdr:oneCellAnchor>
    <xdr:from>
      <xdr:col>2</xdr:col>
      <xdr:colOff>1057275</xdr:colOff>
      <xdr:row>24</xdr:row>
      <xdr:rowOff>85725</xdr:rowOff>
    </xdr:from>
    <xdr:ext cx="5619750" cy="4124325"/>
    <xdr:graphicFrame>
      <xdr:nvGraphicFramePr>
        <xdr:cNvPr id="350" name="Chart 350"/>
        <xdr:cNvGraphicFramePr/>
      </xdr:nvGraphicFramePr>
      <xdr:xfrm>
        <a:off x="0" y="0"/>
        <a:ext cx="0" cy="0"/>
      </xdr:xfrm>
      <a:graphic>
        <a:graphicData uri="http://schemas.openxmlformats.org/drawingml/2006/chart">
          <c:chart r:id="rId105"/>
        </a:graphicData>
      </a:graphic>
    </xdr:graphicFrame>
    <xdr:clientData fLocksWithSheet="0"/>
  </xdr:oneCellAnchor>
  <xdr:oneCellAnchor>
    <xdr:from>
      <xdr:col>16</xdr:col>
      <xdr:colOff>476250</xdr:colOff>
      <xdr:row>19</xdr:row>
      <xdr:rowOff>142875</xdr:rowOff>
    </xdr:from>
    <xdr:ext cx="5457825" cy="5905500"/>
    <xdr:graphicFrame>
      <xdr:nvGraphicFramePr>
        <xdr:cNvPr id="353" name="Chart 353"/>
        <xdr:cNvGraphicFramePr/>
      </xdr:nvGraphicFramePr>
      <xdr:xfrm>
        <a:off x="0" y="0"/>
        <a:ext cx="0" cy="0"/>
      </xdr:xfrm>
      <a:graphic>
        <a:graphicData uri="http://schemas.openxmlformats.org/drawingml/2006/chart">
          <c:chart r:id="rId106"/>
        </a:graphicData>
      </a:graphic>
    </xdr:graphicFrame>
    <xdr:clientData fLocksWithSheet="0"/>
  </xdr:oneCellAnchor>
  <xdr:oneCellAnchor>
    <xdr:from>
      <xdr:col>11</xdr:col>
      <xdr:colOff>142875</xdr:colOff>
      <xdr:row>19</xdr:row>
      <xdr:rowOff>104775</xdr:rowOff>
    </xdr:from>
    <xdr:ext cx="8143875" cy="3629025"/>
    <xdr:graphicFrame>
      <xdr:nvGraphicFramePr>
        <xdr:cNvPr id="355" name="Chart 355"/>
        <xdr:cNvGraphicFramePr/>
      </xdr:nvGraphicFramePr>
      <xdr:xfrm>
        <a:off x="0" y="0"/>
        <a:ext cx="0" cy="0"/>
      </xdr:xfrm>
      <a:graphic>
        <a:graphicData uri="http://schemas.openxmlformats.org/drawingml/2006/chart">
          <c:chart r:id="rId107"/>
        </a:graphicData>
      </a:graphic>
    </xdr:graphicFrame>
    <xdr:clientData fLocksWithSheet="0"/>
  </xdr:oneCellAnchor>
  <xdr:oneCellAnchor>
    <xdr:from>
      <xdr:col>11</xdr:col>
      <xdr:colOff>152400</xdr:colOff>
      <xdr:row>39</xdr:row>
      <xdr:rowOff>66675</xdr:rowOff>
    </xdr:from>
    <xdr:ext cx="8201025" cy="3467100"/>
    <xdr:graphicFrame>
      <xdr:nvGraphicFramePr>
        <xdr:cNvPr id="358" name="Chart 358"/>
        <xdr:cNvGraphicFramePr/>
      </xdr:nvGraphicFramePr>
      <xdr:xfrm>
        <a:off x="0" y="0"/>
        <a:ext cx="0" cy="0"/>
      </xdr:xfrm>
      <a:graphic>
        <a:graphicData uri="http://schemas.openxmlformats.org/drawingml/2006/chart">
          <c:chart r:id="rId108"/>
        </a:graphicData>
      </a:graphic>
    </xdr:graphicFrame>
    <xdr:clientData fLocksWithSheet="0"/>
  </xdr:oneCellAnchor>
  <xdr:oneCellAnchor>
    <xdr:from>
      <xdr:col>1</xdr:col>
      <xdr:colOff>390525</xdr:colOff>
      <xdr:row>45</xdr:row>
      <xdr:rowOff>171450</xdr:rowOff>
    </xdr:from>
    <xdr:ext cx="6200775" cy="4162425"/>
    <xdr:graphicFrame>
      <xdr:nvGraphicFramePr>
        <xdr:cNvPr id="361" name="Chart 361"/>
        <xdr:cNvGraphicFramePr/>
      </xdr:nvGraphicFramePr>
      <xdr:xfrm>
        <a:off x="0" y="0"/>
        <a:ext cx="0" cy="0"/>
      </xdr:xfrm>
      <a:graphic>
        <a:graphicData uri="http://schemas.openxmlformats.org/drawingml/2006/chart">
          <c:chart r:id="rId109"/>
        </a:graphicData>
      </a:graphic>
    </xdr:graphicFrame>
    <xdr:clientData fLocksWithSheet="0"/>
  </xdr:oneCellAnchor>
  <xdr:oneCellAnchor>
    <xdr:from>
      <xdr:col>2</xdr:col>
      <xdr:colOff>1038225</xdr:colOff>
      <xdr:row>45</xdr:row>
      <xdr:rowOff>180975</xdr:rowOff>
    </xdr:from>
    <xdr:ext cx="5667375" cy="4105275"/>
    <xdr:graphicFrame>
      <xdr:nvGraphicFramePr>
        <xdr:cNvPr id="363" name="Chart 363"/>
        <xdr:cNvGraphicFramePr/>
      </xdr:nvGraphicFramePr>
      <xdr:xfrm>
        <a:off x="0" y="0"/>
        <a:ext cx="0" cy="0"/>
      </xdr:xfrm>
      <a:graphic>
        <a:graphicData uri="http://schemas.openxmlformats.org/drawingml/2006/chart">
          <c:chart r:id="rId110"/>
        </a:graphicData>
      </a:graphic>
    </xdr:graphicFrame>
    <xdr:clientData fLocksWithSheet="0"/>
  </xdr:oneCellAnchor>
  <xdr:oneCellAnchor>
    <xdr:from>
      <xdr:col>1</xdr:col>
      <xdr:colOff>400050</xdr:colOff>
      <xdr:row>24</xdr:row>
      <xdr:rowOff>85725</xdr:rowOff>
    </xdr:from>
    <xdr:ext cx="6248400" cy="4162425"/>
    <xdr:graphicFrame>
      <xdr:nvGraphicFramePr>
        <xdr:cNvPr id="366" name="Chart 366"/>
        <xdr:cNvGraphicFramePr/>
      </xdr:nvGraphicFramePr>
      <xdr:xfrm>
        <a:off x="0" y="0"/>
        <a:ext cx="0" cy="0"/>
      </xdr:xfrm>
      <a:graphic>
        <a:graphicData uri="http://schemas.openxmlformats.org/drawingml/2006/chart">
          <c:chart r:id="rId111"/>
        </a:graphicData>
      </a:graphic>
    </xdr:graphicFrame>
    <xdr:clientData fLocksWithSheet="0"/>
  </xdr:oneCellAnchor>
  <xdr:oneCellAnchor>
    <xdr:from>
      <xdr:col>2</xdr:col>
      <xdr:colOff>1057275</xdr:colOff>
      <xdr:row>24</xdr:row>
      <xdr:rowOff>85725</xdr:rowOff>
    </xdr:from>
    <xdr:ext cx="5619750" cy="4124325"/>
    <xdr:graphicFrame>
      <xdr:nvGraphicFramePr>
        <xdr:cNvPr id="370" name="Chart 370"/>
        <xdr:cNvGraphicFramePr/>
      </xdr:nvGraphicFramePr>
      <xdr:xfrm>
        <a:off x="0" y="0"/>
        <a:ext cx="0" cy="0"/>
      </xdr:xfrm>
      <a:graphic>
        <a:graphicData uri="http://schemas.openxmlformats.org/drawingml/2006/chart">
          <c:chart r:id="rId112"/>
        </a:graphicData>
      </a:graphic>
    </xdr:graphicFrame>
    <xdr:clientData fLocksWithSheet="0"/>
  </xdr:oneCellAnchor>
  <xdr:oneCellAnchor>
    <xdr:from>
      <xdr:col>16</xdr:col>
      <xdr:colOff>476250</xdr:colOff>
      <xdr:row>19</xdr:row>
      <xdr:rowOff>152400</xdr:rowOff>
    </xdr:from>
    <xdr:ext cx="5457825" cy="4933950"/>
    <xdr:graphicFrame>
      <xdr:nvGraphicFramePr>
        <xdr:cNvPr id="373" name="Chart 373"/>
        <xdr:cNvGraphicFramePr/>
      </xdr:nvGraphicFramePr>
      <xdr:xfrm>
        <a:off x="0" y="0"/>
        <a:ext cx="0" cy="0"/>
      </xdr:xfrm>
      <a:graphic>
        <a:graphicData uri="http://schemas.openxmlformats.org/drawingml/2006/chart">
          <c:chart r:id="rId113"/>
        </a:graphicData>
      </a:graphic>
    </xdr:graphicFrame>
    <xdr:clientData fLocksWithSheet="0"/>
  </xdr:oneCellAnchor>
  <xdr:oneCellAnchor>
    <xdr:from>
      <xdr:col>11</xdr:col>
      <xdr:colOff>142875</xdr:colOff>
      <xdr:row>19</xdr:row>
      <xdr:rowOff>104775</xdr:rowOff>
    </xdr:from>
    <xdr:ext cx="8143875" cy="3629025"/>
    <xdr:graphicFrame>
      <xdr:nvGraphicFramePr>
        <xdr:cNvPr id="376" name="Chart 376"/>
        <xdr:cNvGraphicFramePr/>
      </xdr:nvGraphicFramePr>
      <xdr:xfrm>
        <a:off x="0" y="0"/>
        <a:ext cx="0" cy="0"/>
      </xdr:xfrm>
      <a:graphic>
        <a:graphicData uri="http://schemas.openxmlformats.org/drawingml/2006/chart">
          <c:chart r:id="rId114"/>
        </a:graphicData>
      </a:graphic>
    </xdr:graphicFrame>
    <xdr:clientData fLocksWithSheet="0"/>
  </xdr:oneCellAnchor>
  <xdr:oneCellAnchor>
    <xdr:from>
      <xdr:col>11</xdr:col>
      <xdr:colOff>152400</xdr:colOff>
      <xdr:row>39</xdr:row>
      <xdr:rowOff>66675</xdr:rowOff>
    </xdr:from>
    <xdr:ext cx="8201025" cy="3467100"/>
    <xdr:graphicFrame>
      <xdr:nvGraphicFramePr>
        <xdr:cNvPr id="380" name="Chart 380"/>
        <xdr:cNvGraphicFramePr/>
      </xdr:nvGraphicFramePr>
      <xdr:xfrm>
        <a:off x="0" y="0"/>
        <a:ext cx="0" cy="0"/>
      </xdr:xfrm>
      <a:graphic>
        <a:graphicData uri="http://schemas.openxmlformats.org/drawingml/2006/chart">
          <c:chart r:id="rId115"/>
        </a:graphicData>
      </a:graphic>
    </xdr:graphicFrame>
    <xdr:clientData fLocksWithSheet="0"/>
  </xdr:oneCellAnchor>
  <xdr:oneCellAnchor>
    <xdr:from>
      <xdr:col>1</xdr:col>
      <xdr:colOff>390525</xdr:colOff>
      <xdr:row>45</xdr:row>
      <xdr:rowOff>171450</xdr:rowOff>
    </xdr:from>
    <xdr:ext cx="6200775" cy="4162425"/>
    <xdr:graphicFrame>
      <xdr:nvGraphicFramePr>
        <xdr:cNvPr id="381" name="Chart 381"/>
        <xdr:cNvGraphicFramePr/>
      </xdr:nvGraphicFramePr>
      <xdr:xfrm>
        <a:off x="0" y="0"/>
        <a:ext cx="0" cy="0"/>
      </xdr:xfrm>
      <a:graphic>
        <a:graphicData uri="http://schemas.openxmlformats.org/drawingml/2006/chart">
          <c:chart r:id="rId116"/>
        </a:graphicData>
      </a:graphic>
    </xdr:graphicFrame>
    <xdr:clientData fLocksWithSheet="0"/>
  </xdr:oneCellAnchor>
  <xdr:oneCellAnchor>
    <xdr:from>
      <xdr:col>2</xdr:col>
      <xdr:colOff>1038225</xdr:colOff>
      <xdr:row>45</xdr:row>
      <xdr:rowOff>180975</xdr:rowOff>
    </xdr:from>
    <xdr:ext cx="5667375" cy="4105275"/>
    <xdr:graphicFrame>
      <xdr:nvGraphicFramePr>
        <xdr:cNvPr id="384" name="Chart 384"/>
        <xdr:cNvGraphicFramePr/>
      </xdr:nvGraphicFramePr>
      <xdr:xfrm>
        <a:off x="0" y="0"/>
        <a:ext cx="0" cy="0"/>
      </xdr:xfrm>
      <a:graphic>
        <a:graphicData uri="http://schemas.openxmlformats.org/drawingml/2006/chart">
          <c:chart r:id="rId117"/>
        </a:graphicData>
      </a:graphic>
    </xdr:graphicFrame>
    <xdr:clientData fLocksWithSheet="0"/>
  </xdr:oneCellAnchor>
  <xdr:oneCellAnchor>
    <xdr:from>
      <xdr:col>1</xdr:col>
      <xdr:colOff>400050</xdr:colOff>
      <xdr:row>24</xdr:row>
      <xdr:rowOff>85725</xdr:rowOff>
    </xdr:from>
    <xdr:ext cx="6248400" cy="4162425"/>
    <xdr:graphicFrame>
      <xdr:nvGraphicFramePr>
        <xdr:cNvPr id="387" name="Chart 387"/>
        <xdr:cNvGraphicFramePr/>
      </xdr:nvGraphicFramePr>
      <xdr:xfrm>
        <a:off x="0" y="0"/>
        <a:ext cx="0" cy="0"/>
      </xdr:xfrm>
      <a:graphic>
        <a:graphicData uri="http://schemas.openxmlformats.org/drawingml/2006/chart">
          <c:chart r:id="rId118"/>
        </a:graphicData>
      </a:graphic>
    </xdr:graphicFrame>
    <xdr:clientData fLocksWithSheet="0"/>
  </xdr:oneCellAnchor>
  <xdr:oneCellAnchor>
    <xdr:from>
      <xdr:col>2</xdr:col>
      <xdr:colOff>1057275</xdr:colOff>
      <xdr:row>24</xdr:row>
      <xdr:rowOff>85725</xdr:rowOff>
    </xdr:from>
    <xdr:ext cx="5619750" cy="4124325"/>
    <xdr:graphicFrame>
      <xdr:nvGraphicFramePr>
        <xdr:cNvPr id="390" name="Chart 390"/>
        <xdr:cNvGraphicFramePr/>
      </xdr:nvGraphicFramePr>
      <xdr:xfrm>
        <a:off x="0" y="0"/>
        <a:ext cx="0" cy="0"/>
      </xdr:xfrm>
      <a:graphic>
        <a:graphicData uri="http://schemas.openxmlformats.org/drawingml/2006/chart">
          <c:chart r:id="rId119"/>
        </a:graphicData>
      </a:graphic>
    </xdr:graphicFrame>
    <xdr:clientData fLocksWithSheet="0"/>
  </xdr:oneCellAnchor>
  <xdr:oneCellAnchor>
    <xdr:from>
      <xdr:col>16</xdr:col>
      <xdr:colOff>476250</xdr:colOff>
      <xdr:row>19</xdr:row>
      <xdr:rowOff>152400</xdr:rowOff>
    </xdr:from>
    <xdr:ext cx="5457825" cy="4933950"/>
    <xdr:graphicFrame>
      <xdr:nvGraphicFramePr>
        <xdr:cNvPr id="392" name="Chart 392"/>
        <xdr:cNvGraphicFramePr/>
      </xdr:nvGraphicFramePr>
      <xdr:xfrm>
        <a:off x="0" y="0"/>
        <a:ext cx="0" cy="0"/>
      </xdr:xfrm>
      <a:graphic>
        <a:graphicData uri="http://schemas.openxmlformats.org/drawingml/2006/chart">
          <c:chart r:id="rId120"/>
        </a:graphicData>
      </a:graphic>
    </xdr:graphicFrame>
    <xdr:clientData fLocksWithSheet="0"/>
  </xdr:oneCellAnchor>
  <xdr:oneCellAnchor>
    <xdr:from>
      <xdr:col>11</xdr:col>
      <xdr:colOff>142875</xdr:colOff>
      <xdr:row>19</xdr:row>
      <xdr:rowOff>104775</xdr:rowOff>
    </xdr:from>
    <xdr:ext cx="8143875" cy="3629025"/>
    <xdr:graphicFrame>
      <xdr:nvGraphicFramePr>
        <xdr:cNvPr id="395" name="Chart 395"/>
        <xdr:cNvGraphicFramePr/>
      </xdr:nvGraphicFramePr>
      <xdr:xfrm>
        <a:off x="0" y="0"/>
        <a:ext cx="0" cy="0"/>
      </xdr:xfrm>
      <a:graphic>
        <a:graphicData uri="http://schemas.openxmlformats.org/drawingml/2006/chart">
          <c:chart r:id="rId121"/>
        </a:graphicData>
      </a:graphic>
    </xdr:graphicFrame>
    <xdr:clientData fLocksWithSheet="0"/>
  </xdr:oneCellAnchor>
  <xdr:oneCellAnchor>
    <xdr:from>
      <xdr:col>11</xdr:col>
      <xdr:colOff>152400</xdr:colOff>
      <xdr:row>39</xdr:row>
      <xdr:rowOff>66675</xdr:rowOff>
    </xdr:from>
    <xdr:ext cx="8201025" cy="3467100"/>
    <xdr:graphicFrame>
      <xdr:nvGraphicFramePr>
        <xdr:cNvPr id="399" name="Chart 399"/>
        <xdr:cNvGraphicFramePr/>
      </xdr:nvGraphicFramePr>
      <xdr:xfrm>
        <a:off x="0" y="0"/>
        <a:ext cx="0" cy="0"/>
      </xdr:xfrm>
      <a:graphic>
        <a:graphicData uri="http://schemas.openxmlformats.org/drawingml/2006/chart">
          <c:chart r:id="rId122"/>
        </a:graphicData>
      </a:graphic>
    </xdr:graphicFrame>
    <xdr:clientData fLocksWithSheet="0"/>
  </xdr:oneCellAnchor>
  <xdr:oneCellAnchor>
    <xdr:from>
      <xdr:col>1</xdr:col>
      <xdr:colOff>390525</xdr:colOff>
      <xdr:row>45</xdr:row>
      <xdr:rowOff>171450</xdr:rowOff>
    </xdr:from>
    <xdr:ext cx="6200775" cy="4162425"/>
    <xdr:graphicFrame>
      <xdr:nvGraphicFramePr>
        <xdr:cNvPr id="401" name="Chart 401"/>
        <xdr:cNvGraphicFramePr/>
      </xdr:nvGraphicFramePr>
      <xdr:xfrm>
        <a:off x="0" y="0"/>
        <a:ext cx="0" cy="0"/>
      </xdr:xfrm>
      <a:graphic>
        <a:graphicData uri="http://schemas.openxmlformats.org/drawingml/2006/chart">
          <c:chart r:id="rId123"/>
        </a:graphicData>
      </a:graphic>
    </xdr:graphicFrame>
    <xdr:clientData fLocksWithSheet="0"/>
  </xdr:oneCellAnchor>
  <xdr:oneCellAnchor>
    <xdr:from>
      <xdr:col>2</xdr:col>
      <xdr:colOff>1038225</xdr:colOff>
      <xdr:row>45</xdr:row>
      <xdr:rowOff>180975</xdr:rowOff>
    </xdr:from>
    <xdr:ext cx="5667375" cy="4105275"/>
    <xdr:graphicFrame>
      <xdr:nvGraphicFramePr>
        <xdr:cNvPr id="403" name="Chart 403"/>
        <xdr:cNvGraphicFramePr/>
      </xdr:nvGraphicFramePr>
      <xdr:xfrm>
        <a:off x="0" y="0"/>
        <a:ext cx="0" cy="0"/>
      </xdr:xfrm>
      <a:graphic>
        <a:graphicData uri="http://schemas.openxmlformats.org/drawingml/2006/chart">
          <c:chart r:id="rId124"/>
        </a:graphicData>
      </a:graphic>
    </xdr:graphicFrame>
    <xdr:clientData fLocksWithSheet="0"/>
  </xdr:oneCellAnchor>
  <xdr:oneCellAnchor>
    <xdr:from>
      <xdr:col>1</xdr:col>
      <xdr:colOff>400050</xdr:colOff>
      <xdr:row>24</xdr:row>
      <xdr:rowOff>85725</xdr:rowOff>
    </xdr:from>
    <xdr:ext cx="6248400" cy="4162425"/>
    <xdr:graphicFrame>
      <xdr:nvGraphicFramePr>
        <xdr:cNvPr id="406" name="Chart 406"/>
        <xdr:cNvGraphicFramePr/>
      </xdr:nvGraphicFramePr>
      <xdr:xfrm>
        <a:off x="0" y="0"/>
        <a:ext cx="0" cy="0"/>
      </xdr:xfrm>
      <a:graphic>
        <a:graphicData uri="http://schemas.openxmlformats.org/drawingml/2006/chart">
          <c:chart r:id="rId125"/>
        </a:graphicData>
      </a:graphic>
    </xdr:graphicFrame>
    <xdr:clientData fLocksWithSheet="0"/>
  </xdr:oneCellAnchor>
  <xdr:oneCellAnchor>
    <xdr:from>
      <xdr:col>2</xdr:col>
      <xdr:colOff>1057275</xdr:colOff>
      <xdr:row>24</xdr:row>
      <xdr:rowOff>85725</xdr:rowOff>
    </xdr:from>
    <xdr:ext cx="5619750" cy="4124325"/>
    <xdr:graphicFrame>
      <xdr:nvGraphicFramePr>
        <xdr:cNvPr id="410" name="Chart 410"/>
        <xdr:cNvGraphicFramePr/>
      </xdr:nvGraphicFramePr>
      <xdr:xfrm>
        <a:off x="0" y="0"/>
        <a:ext cx="0" cy="0"/>
      </xdr:xfrm>
      <a:graphic>
        <a:graphicData uri="http://schemas.openxmlformats.org/drawingml/2006/chart">
          <c:chart r:id="rId126"/>
        </a:graphicData>
      </a:graphic>
    </xdr:graphicFrame>
    <xdr:clientData fLocksWithSheet="0"/>
  </xdr:oneCellAnchor>
  <xdr:oneCellAnchor>
    <xdr:from>
      <xdr:col>16</xdr:col>
      <xdr:colOff>476250</xdr:colOff>
      <xdr:row>19</xdr:row>
      <xdr:rowOff>152400</xdr:rowOff>
    </xdr:from>
    <xdr:ext cx="5457825" cy="4933950"/>
    <xdr:graphicFrame>
      <xdr:nvGraphicFramePr>
        <xdr:cNvPr id="412" name="Chart 412"/>
        <xdr:cNvGraphicFramePr/>
      </xdr:nvGraphicFramePr>
      <xdr:xfrm>
        <a:off x="0" y="0"/>
        <a:ext cx="0" cy="0"/>
      </xdr:xfrm>
      <a:graphic>
        <a:graphicData uri="http://schemas.openxmlformats.org/drawingml/2006/chart">
          <c:chart r:id="rId127"/>
        </a:graphicData>
      </a:graphic>
    </xdr:graphicFrame>
    <xdr:clientData fLocksWithSheet="0"/>
  </xdr:oneCellAnchor>
  <xdr:oneCellAnchor>
    <xdr:from>
      <xdr:col>11</xdr:col>
      <xdr:colOff>142875</xdr:colOff>
      <xdr:row>19</xdr:row>
      <xdr:rowOff>104775</xdr:rowOff>
    </xdr:from>
    <xdr:ext cx="8143875" cy="3629025"/>
    <xdr:graphicFrame>
      <xdr:nvGraphicFramePr>
        <xdr:cNvPr id="415" name="Chart 415"/>
        <xdr:cNvGraphicFramePr/>
      </xdr:nvGraphicFramePr>
      <xdr:xfrm>
        <a:off x="0" y="0"/>
        <a:ext cx="0" cy="0"/>
      </xdr:xfrm>
      <a:graphic>
        <a:graphicData uri="http://schemas.openxmlformats.org/drawingml/2006/chart">
          <c:chart r:id="rId128"/>
        </a:graphicData>
      </a:graphic>
    </xdr:graphicFrame>
    <xdr:clientData fLocksWithSheet="0"/>
  </xdr:oneCellAnchor>
  <xdr:oneCellAnchor>
    <xdr:from>
      <xdr:col>11</xdr:col>
      <xdr:colOff>152400</xdr:colOff>
      <xdr:row>39</xdr:row>
      <xdr:rowOff>66675</xdr:rowOff>
    </xdr:from>
    <xdr:ext cx="8201025" cy="3467100"/>
    <xdr:graphicFrame>
      <xdr:nvGraphicFramePr>
        <xdr:cNvPr id="420" name="Chart 420"/>
        <xdr:cNvGraphicFramePr/>
      </xdr:nvGraphicFramePr>
      <xdr:xfrm>
        <a:off x="0" y="0"/>
        <a:ext cx="0" cy="0"/>
      </xdr:xfrm>
      <a:graphic>
        <a:graphicData uri="http://schemas.openxmlformats.org/drawingml/2006/chart">
          <c:chart r:id="rId129"/>
        </a:graphicData>
      </a:graphic>
    </xdr:graphicFrame>
    <xdr:clientData fLocksWithSheet="0"/>
  </xdr:oneCellAnchor>
  <xdr:oneCellAnchor>
    <xdr:from>
      <xdr:col>1</xdr:col>
      <xdr:colOff>390525</xdr:colOff>
      <xdr:row>45</xdr:row>
      <xdr:rowOff>171450</xdr:rowOff>
    </xdr:from>
    <xdr:ext cx="6200775" cy="4162425"/>
    <xdr:graphicFrame>
      <xdr:nvGraphicFramePr>
        <xdr:cNvPr id="422" name="Chart 422"/>
        <xdr:cNvGraphicFramePr/>
      </xdr:nvGraphicFramePr>
      <xdr:xfrm>
        <a:off x="0" y="0"/>
        <a:ext cx="0" cy="0"/>
      </xdr:xfrm>
      <a:graphic>
        <a:graphicData uri="http://schemas.openxmlformats.org/drawingml/2006/chart">
          <c:chart r:id="rId130"/>
        </a:graphicData>
      </a:graphic>
    </xdr:graphicFrame>
    <xdr:clientData fLocksWithSheet="0"/>
  </xdr:oneCellAnchor>
  <xdr:oneCellAnchor>
    <xdr:from>
      <xdr:col>2</xdr:col>
      <xdr:colOff>1038225</xdr:colOff>
      <xdr:row>45</xdr:row>
      <xdr:rowOff>180975</xdr:rowOff>
    </xdr:from>
    <xdr:ext cx="5667375" cy="4105275"/>
    <xdr:graphicFrame>
      <xdr:nvGraphicFramePr>
        <xdr:cNvPr id="424" name="Chart 424"/>
        <xdr:cNvGraphicFramePr/>
      </xdr:nvGraphicFramePr>
      <xdr:xfrm>
        <a:off x="0" y="0"/>
        <a:ext cx="0" cy="0"/>
      </xdr:xfrm>
      <a:graphic>
        <a:graphicData uri="http://schemas.openxmlformats.org/drawingml/2006/chart">
          <c:chart r:id="rId131"/>
        </a:graphicData>
      </a:graphic>
    </xdr:graphicFrame>
    <xdr:clientData fLocksWithSheet="0"/>
  </xdr:oneCellAnchor>
  <xdr:oneCellAnchor>
    <xdr:from>
      <xdr:col>1</xdr:col>
      <xdr:colOff>400050</xdr:colOff>
      <xdr:row>24</xdr:row>
      <xdr:rowOff>85725</xdr:rowOff>
    </xdr:from>
    <xdr:ext cx="6248400" cy="4162425"/>
    <xdr:graphicFrame>
      <xdr:nvGraphicFramePr>
        <xdr:cNvPr id="427" name="Chart 427"/>
        <xdr:cNvGraphicFramePr/>
      </xdr:nvGraphicFramePr>
      <xdr:xfrm>
        <a:off x="0" y="0"/>
        <a:ext cx="0" cy="0"/>
      </xdr:xfrm>
      <a:graphic>
        <a:graphicData uri="http://schemas.openxmlformats.org/drawingml/2006/chart">
          <c:chart r:id="rId132"/>
        </a:graphicData>
      </a:graphic>
    </xdr:graphicFrame>
    <xdr:clientData fLocksWithSheet="0"/>
  </xdr:oneCellAnchor>
  <xdr:oneCellAnchor>
    <xdr:from>
      <xdr:col>2</xdr:col>
      <xdr:colOff>1057275</xdr:colOff>
      <xdr:row>24</xdr:row>
      <xdr:rowOff>85725</xdr:rowOff>
    </xdr:from>
    <xdr:ext cx="5619750" cy="4124325"/>
    <xdr:graphicFrame>
      <xdr:nvGraphicFramePr>
        <xdr:cNvPr id="430" name="Chart 430"/>
        <xdr:cNvGraphicFramePr/>
      </xdr:nvGraphicFramePr>
      <xdr:xfrm>
        <a:off x="0" y="0"/>
        <a:ext cx="0" cy="0"/>
      </xdr:xfrm>
      <a:graphic>
        <a:graphicData uri="http://schemas.openxmlformats.org/drawingml/2006/chart">
          <c:chart r:id="rId133"/>
        </a:graphicData>
      </a:graphic>
    </xdr:graphicFrame>
    <xdr:clientData fLocksWithSheet="0"/>
  </xdr:oneCellAnchor>
  <xdr:oneCellAnchor>
    <xdr:from>
      <xdr:col>16</xdr:col>
      <xdr:colOff>476250</xdr:colOff>
      <xdr:row>19</xdr:row>
      <xdr:rowOff>142875</xdr:rowOff>
    </xdr:from>
    <xdr:ext cx="5457825" cy="5905500"/>
    <xdr:graphicFrame>
      <xdr:nvGraphicFramePr>
        <xdr:cNvPr id="433" name="Chart 433"/>
        <xdr:cNvGraphicFramePr/>
      </xdr:nvGraphicFramePr>
      <xdr:xfrm>
        <a:off x="0" y="0"/>
        <a:ext cx="0" cy="0"/>
      </xdr:xfrm>
      <a:graphic>
        <a:graphicData uri="http://schemas.openxmlformats.org/drawingml/2006/chart">
          <c:chart r:id="rId134"/>
        </a:graphicData>
      </a:graphic>
    </xdr:graphicFrame>
    <xdr:clientData fLocksWithSheet="0"/>
  </xdr:oneCellAnchor>
  <xdr:oneCellAnchor>
    <xdr:from>
      <xdr:col>11</xdr:col>
      <xdr:colOff>142875</xdr:colOff>
      <xdr:row>19</xdr:row>
      <xdr:rowOff>104775</xdr:rowOff>
    </xdr:from>
    <xdr:ext cx="8143875" cy="3629025"/>
    <xdr:graphicFrame>
      <xdr:nvGraphicFramePr>
        <xdr:cNvPr id="436" name="Chart 436"/>
        <xdr:cNvGraphicFramePr/>
      </xdr:nvGraphicFramePr>
      <xdr:xfrm>
        <a:off x="0" y="0"/>
        <a:ext cx="0" cy="0"/>
      </xdr:xfrm>
      <a:graphic>
        <a:graphicData uri="http://schemas.openxmlformats.org/drawingml/2006/chart">
          <c:chart r:id="rId135"/>
        </a:graphicData>
      </a:graphic>
    </xdr:graphicFrame>
    <xdr:clientData fLocksWithSheet="0"/>
  </xdr:oneCellAnchor>
  <xdr:oneCellAnchor>
    <xdr:from>
      <xdr:col>11</xdr:col>
      <xdr:colOff>152400</xdr:colOff>
      <xdr:row>39</xdr:row>
      <xdr:rowOff>66675</xdr:rowOff>
    </xdr:from>
    <xdr:ext cx="8201025" cy="3467100"/>
    <xdr:graphicFrame>
      <xdr:nvGraphicFramePr>
        <xdr:cNvPr id="439" name="Chart 439"/>
        <xdr:cNvGraphicFramePr/>
      </xdr:nvGraphicFramePr>
      <xdr:xfrm>
        <a:off x="0" y="0"/>
        <a:ext cx="0" cy="0"/>
      </xdr:xfrm>
      <a:graphic>
        <a:graphicData uri="http://schemas.openxmlformats.org/drawingml/2006/chart">
          <c:chart r:id="rId136"/>
        </a:graphicData>
      </a:graphic>
    </xdr:graphicFrame>
    <xdr:clientData fLocksWithSheet="0"/>
  </xdr:oneCellAnchor>
  <xdr:oneCellAnchor>
    <xdr:from>
      <xdr:col>1</xdr:col>
      <xdr:colOff>390525</xdr:colOff>
      <xdr:row>45</xdr:row>
      <xdr:rowOff>171450</xdr:rowOff>
    </xdr:from>
    <xdr:ext cx="6200775" cy="4162425"/>
    <xdr:graphicFrame>
      <xdr:nvGraphicFramePr>
        <xdr:cNvPr id="443" name="Chart 443"/>
        <xdr:cNvGraphicFramePr/>
      </xdr:nvGraphicFramePr>
      <xdr:xfrm>
        <a:off x="0" y="0"/>
        <a:ext cx="0" cy="0"/>
      </xdr:xfrm>
      <a:graphic>
        <a:graphicData uri="http://schemas.openxmlformats.org/drawingml/2006/chart">
          <c:chart r:id="rId137"/>
        </a:graphicData>
      </a:graphic>
    </xdr:graphicFrame>
    <xdr:clientData fLocksWithSheet="0"/>
  </xdr:oneCellAnchor>
  <xdr:oneCellAnchor>
    <xdr:from>
      <xdr:col>2</xdr:col>
      <xdr:colOff>1038225</xdr:colOff>
      <xdr:row>45</xdr:row>
      <xdr:rowOff>180975</xdr:rowOff>
    </xdr:from>
    <xdr:ext cx="5667375" cy="4105275"/>
    <xdr:graphicFrame>
      <xdr:nvGraphicFramePr>
        <xdr:cNvPr id="445" name="Chart 445"/>
        <xdr:cNvGraphicFramePr/>
      </xdr:nvGraphicFramePr>
      <xdr:xfrm>
        <a:off x="0" y="0"/>
        <a:ext cx="0" cy="0"/>
      </xdr:xfrm>
      <a:graphic>
        <a:graphicData uri="http://schemas.openxmlformats.org/drawingml/2006/chart">
          <c:chart r:id="rId138"/>
        </a:graphicData>
      </a:graphic>
    </xdr:graphicFrame>
    <xdr:clientData fLocksWithSheet="0"/>
  </xdr:oneCellAnchor>
  <xdr:oneCellAnchor>
    <xdr:from>
      <xdr:col>1</xdr:col>
      <xdr:colOff>400050</xdr:colOff>
      <xdr:row>24</xdr:row>
      <xdr:rowOff>85725</xdr:rowOff>
    </xdr:from>
    <xdr:ext cx="6248400" cy="4162425"/>
    <xdr:graphicFrame>
      <xdr:nvGraphicFramePr>
        <xdr:cNvPr id="448" name="Chart 448"/>
        <xdr:cNvGraphicFramePr/>
      </xdr:nvGraphicFramePr>
      <xdr:xfrm>
        <a:off x="0" y="0"/>
        <a:ext cx="0" cy="0"/>
      </xdr:xfrm>
      <a:graphic>
        <a:graphicData uri="http://schemas.openxmlformats.org/drawingml/2006/chart">
          <c:chart r:id="rId139"/>
        </a:graphicData>
      </a:graphic>
    </xdr:graphicFrame>
    <xdr:clientData fLocksWithSheet="0"/>
  </xdr:oneCellAnchor>
  <xdr:oneCellAnchor>
    <xdr:from>
      <xdr:col>2</xdr:col>
      <xdr:colOff>1057275</xdr:colOff>
      <xdr:row>24</xdr:row>
      <xdr:rowOff>85725</xdr:rowOff>
    </xdr:from>
    <xdr:ext cx="5619750" cy="4124325"/>
    <xdr:graphicFrame>
      <xdr:nvGraphicFramePr>
        <xdr:cNvPr id="452" name="Chart 452"/>
        <xdr:cNvGraphicFramePr/>
      </xdr:nvGraphicFramePr>
      <xdr:xfrm>
        <a:off x="0" y="0"/>
        <a:ext cx="0" cy="0"/>
      </xdr:xfrm>
      <a:graphic>
        <a:graphicData uri="http://schemas.openxmlformats.org/drawingml/2006/chart">
          <c:chart r:id="rId140"/>
        </a:graphicData>
      </a:graphic>
    </xdr:graphicFrame>
    <xdr:clientData fLocksWithSheet="0"/>
  </xdr:oneCellAnchor>
  <xdr:oneCellAnchor>
    <xdr:from>
      <xdr:col>16</xdr:col>
      <xdr:colOff>476250</xdr:colOff>
      <xdr:row>19</xdr:row>
      <xdr:rowOff>152400</xdr:rowOff>
    </xdr:from>
    <xdr:ext cx="5457825" cy="4933950"/>
    <xdr:graphicFrame>
      <xdr:nvGraphicFramePr>
        <xdr:cNvPr id="454" name="Chart 454"/>
        <xdr:cNvGraphicFramePr/>
      </xdr:nvGraphicFramePr>
      <xdr:xfrm>
        <a:off x="0" y="0"/>
        <a:ext cx="0" cy="0"/>
      </xdr:xfrm>
      <a:graphic>
        <a:graphicData uri="http://schemas.openxmlformats.org/drawingml/2006/chart">
          <c:chart r:id="rId141"/>
        </a:graphicData>
      </a:graphic>
    </xdr:graphicFrame>
    <xdr:clientData fLocksWithSheet="0"/>
  </xdr:oneCellAnchor>
  <xdr:oneCellAnchor>
    <xdr:from>
      <xdr:col>11</xdr:col>
      <xdr:colOff>142875</xdr:colOff>
      <xdr:row>19</xdr:row>
      <xdr:rowOff>104775</xdr:rowOff>
    </xdr:from>
    <xdr:ext cx="8143875" cy="3629025"/>
    <xdr:graphicFrame>
      <xdr:nvGraphicFramePr>
        <xdr:cNvPr id="458" name="Chart 458"/>
        <xdr:cNvGraphicFramePr/>
      </xdr:nvGraphicFramePr>
      <xdr:xfrm>
        <a:off x="0" y="0"/>
        <a:ext cx="0" cy="0"/>
      </xdr:xfrm>
      <a:graphic>
        <a:graphicData uri="http://schemas.openxmlformats.org/drawingml/2006/chart">
          <c:chart r:id="rId142"/>
        </a:graphicData>
      </a:graphic>
    </xdr:graphicFrame>
    <xdr:clientData fLocksWithSheet="0"/>
  </xdr:oneCellAnchor>
  <xdr:oneCellAnchor>
    <xdr:from>
      <xdr:col>11</xdr:col>
      <xdr:colOff>152400</xdr:colOff>
      <xdr:row>39</xdr:row>
      <xdr:rowOff>66675</xdr:rowOff>
    </xdr:from>
    <xdr:ext cx="8201025" cy="3467100"/>
    <xdr:graphicFrame>
      <xdr:nvGraphicFramePr>
        <xdr:cNvPr id="460" name="Chart 460"/>
        <xdr:cNvGraphicFramePr/>
      </xdr:nvGraphicFramePr>
      <xdr:xfrm>
        <a:off x="0" y="0"/>
        <a:ext cx="0" cy="0"/>
      </xdr:xfrm>
      <a:graphic>
        <a:graphicData uri="http://schemas.openxmlformats.org/drawingml/2006/chart">
          <c:chart r:id="rId143"/>
        </a:graphicData>
      </a:graphic>
    </xdr:graphicFrame>
    <xdr:clientData fLocksWithSheet="0"/>
  </xdr:oneCellAnchor>
  <xdr:oneCellAnchor>
    <xdr:from>
      <xdr:col>1</xdr:col>
      <xdr:colOff>390525</xdr:colOff>
      <xdr:row>45</xdr:row>
      <xdr:rowOff>171450</xdr:rowOff>
    </xdr:from>
    <xdr:ext cx="6200775" cy="4162425"/>
    <xdr:graphicFrame>
      <xdr:nvGraphicFramePr>
        <xdr:cNvPr id="462" name="Chart 462"/>
        <xdr:cNvGraphicFramePr/>
      </xdr:nvGraphicFramePr>
      <xdr:xfrm>
        <a:off x="0" y="0"/>
        <a:ext cx="0" cy="0"/>
      </xdr:xfrm>
      <a:graphic>
        <a:graphicData uri="http://schemas.openxmlformats.org/drawingml/2006/chart">
          <c:chart r:id="rId144"/>
        </a:graphicData>
      </a:graphic>
    </xdr:graphicFrame>
    <xdr:clientData fLocksWithSheet="0"/>
  </xdr:oneCellAnchor>
  <xdr:oneCellAnchor>
    <xdr:from>
      <xdr:col>2</xdr:col>
      <xdr:colOff>1038225</xdr:colOff>
      <xdr:row>45</xdr:row>
      <xdr:rowOff>180975</xdr:rowOff>
    </xdr:from>
    <xdr:ext cx="5667375" cy="4105275"/>
    <xdr:graphicFrame>
      <xdr:nvGraphicFramePr>
        <xdr:cNvPr id="465" name="Chart 465"/>
        <xdr:cNvGraphicFramePr/>
      </xdr:nvGraphicFramePr>
      <xdr:xfrm>
        <a:off x="0" y="0"/>
        <a:ext cx="0" cy="0"/>
      </xdr:xfrm>
      <a:graphic>
        <a:graphicData uri="http://schemas.openxmlformats.org/drawingml/2006/chart">
          <c:chart r:id="rId145"/>
        </a:graphicData>
      </a:graphic>
    </xdr:graphicFrame>
    <xdr:clientData fLocksWithSheet="0"/>
  </xdr:oneCellAnchor>
  <xdr:oneCellAnchor>
    <xdr:from>
      <xdr:col>1</xdr:col>
      <xdr:colOff>400050</xdr:colOff>
      <xdr:row>24</xdr:row>
      <xdr:rowOff>85725</xdr:rowOff>
    </xdr:from>
    <xdr:ext cx="6248400" cy="4162425"/>
    <xdr:graphicFrame>
      <xdr:nvGraphicFramePr>
        <xdr:cNvPr id="468" name="Chart 468"/>
        <xdr:cNvGraphicFramePr/>
      </xdr:nvGraphicFramePr>
      <xdr:xfrm>
        <a:off x="0" y="0"/>
        <a:ext cx="0" cy="0"/>
      </xdr:xfrm>
      <a:graphic>
        <a:graphicData uri="http://schemas.openxmlformats.org/drawingml/2006/chart">
          <c:chart r:id="rId146"/>
        </a:graphicData>
      </a:graphic>
    </xdr:graphicFrame>
    <xdr:clientData fLocksWithSheet="0"/>
  </xdr:oneCellAnchor>
  <xdr:oneCellAnchor>
    <xdr:from>
      <xdr:col>2</xdr:col>
      <xdr:colOff>1057275</xdr:colOff>
      <xdr:row>24</xdr:row>
      <xdr:rowOff>85725</xdr:rowOff>
    </xdr:from>
    <xdr:ext cx="5619750" cy="4124325"/>
    <xdr:graphicFrame>
      <xdr:nvGraphicFramePr>
        <xdr:cNvPr id="470" name="Chart 470"/>
        <xdr:cNvGraphicFramePr/>
      </xdr:nvGraphicFramePr>
      <xdr:xfrm>
        <a:off x="0" y="0"/>
        <a:ext cx="0" cy="0"/>
      </xdr:xfrm>
      <a:graphic>
        <a:graphicData uri="http://schemas.openxmlformats.org/drawingml/2006/chart">
          <c:chart r:id="rId147"/>
        </a:graphicData>
      </a:graphic>
    </xdr:graphicFrame>
    <xdr:clientData fLocksWithSheet="0"/>
  </xdr:oneCellAnchor>
  <xdr:oneCellAnchor>
    <xdr:from>
      <xdr:col>16</xdr:col>
      <xdr:colOff>476250</xdr:colOff>
      <xdr:row>19</xdr:row>
      <xdr:rowOff>142875</xdr:rowOff>
    </xdr:from>
    <xdr:ext cx="5457825" cy="5905500"/>
    <xdr:graphicFrame>
      <xdr:nvGraphicFramePr>
        <xdr:cNvPr id="472" name="Chart 472"/>
        <xdr:cNvGraphicFramePr/>
      </xdr:nvGraphicFramePr>
      <xdr:xfrm>
        <a:off x="0" y="0"/>
        <a:ext cx="0" cy="0"/>
      </xdr:xfrm>
      <a:graphic>
        <a:graphicData uri="http://schemas.openxmlformats.org/drawingml/2006/chart">
          <c:chart r:id="rId148"/>
        </a:graphicData>
      </a:graphic>
    </xdr:graphicFrame>
    <xdr:clientData fLocksWithSheet="0"/>
  </xdr:oneCellAnchor>
  <xdr:oneCellAnchor>
    <xdr:from>
      <xdr:col>11</xdr:col>
      <xdr:colOff>142875</xdr:colOff>
      <xdr:row>19</xdr:row>
      <xdr:rowOff>104775</xdr:rowOff>
    </xdr:from>
    <xdr:ext cx="8143875" cy="3629025"/>
    <xdr:graphicFrame>
      <xdr:nvGraphicFramePr>
        <xdr:cNvPr id="475" name="Chart 475"/>
        <xdr:cNvGraphicFramePr/>
      </xdr:nvGraphicFramePr>
      <xdr:xfrm>
        <a:off x="0" y="0"/>
        <a:ext cx="0" cy="0"/>
      </xdr:xfrm>
      <a:graphic>
        <a:graphicData uri="http://schemas.openxmlformats.org/drawingml/2006/chart">
          <c:chart r:id="rId149"/>
        </a:graphicData>
      </a:graphic>
    </xdr:graphicFrame>
    <xdr:clientData fLocksWithSheet="0"/>
  </xdr:oneCellAnchor>
  <xdr:oneCellAnchor>
    <xdr:from>
      <xdr:col>11</xdr:col>
      <xdr:colOff>152400</xdr:colOff>
      <xdr:row>39</xdr:row>
      <xdr:rowOff>66675</xdr:rowOff>
    </xdr:from>
    <xdr:ext cx="8201025" cy="3467100"/>
    <xdr:graphicFrame>
      <xdr:nvGraphicFramePr>
        <xdr:cNvPr id="478" name="Chart 478"/>
        <xdr:cNvGraphicFramePr/>
      </xdr:nvGraphicFramePr>
      <xdr:xfrm>
        <a:off x="0" y="0"/>
        <a:ext cx="0" cy="0"/>
      </xdr:xfrm>
      <a:graphic>
        <a:graphicData uri="http://schemas.openxmlformats.org/drawingml/2006/chart">
          <c:chart r:id="rId150"/>
        </a:graphicData>
      </a:graphic>
    </xdr:graphicFrame>
    <xdr:clientData fLocksWithSheet="0"/>
  </xdr:oneCellAnchor>
  <xdr:oneCellAnchor>
    <xdr:from>
      <xdr:col>1</xdr:col>
      <xdr:colOff>390525</xdr:colOff>
      <xdr:row>45</xdr:row>
      <xdr:rowOff>171450</xdr:rowOff>
    </xdr:from>
    <xdr:ext cx="6200775" cy="4162425"/>
    <xdr:graphicFrame>
      <xdr:nvGraphicFramePr>
        <xdr:cNvPr id="480" name="Chart 480"/>
        <xdr:cNvGraphicFramePr/>
      </xdr:nvGraphicFramePr>
      <xdr:xfrm>
        <a:off x="0" y="0"/>
        <a:ext cx="0" cy="0"/>
      </xdr:xfrm>
      <a:graphic>
        <a:graphicData uri="http://schemas.openxmlformats.org/drawingml/2006/chart">
          <c:chart r:id="rId151"/>
        </a:graphicData>
      </a:graphic>
    </xdr:graphicFrame>
    <xdr:clientData fLocksWithSheet="0"/>
  </xdr:oneCellAnchor>
  <xdr:oneCellAnchor>
    <xdr:from>
      <xdr:col>2</xdr:col>
      <xdr:colOff>1038225</xdr:colOff>
      <xdr:row>45</xdr:row>
      <xdr:rowOff>180975</xdr:rowOff>
    </xdr:from>
    <xdr:ext cx="5667375" cy="4105275"/>
    <xdr:graphicFrame>
      <xdr:nvGraphicFramePr>
        <xdr:cNvPr id="482" name="Chart 482"/>
        <xdr:cNvGraphicFramePr/>
      </xdr:nvGraphicFramePr>
      <xdr:xfrm>
        <a:off x="0" y="0"/>
        <a:ext cx="0" cy="0"/>
      </xdr:xfrm>
      <a:graphic>
        <a:graphicData uri="http://schemas.openxmlformats.org/drawingml/2006/chart">
          <c:chart r:id="rId152"/>
        </a:graphicData>
      </a:graphic>
    </xdr:graphicFrame>
    <xdr:clientData fLocksWithSheet="0"/>
  </xdr:oneCellAnchor>
  <xdr:oneCellAnchor>
    <xdr:from>
      <xdr:col>1</xdr:col>
      <xdr:colOff>400050</xdr:colOff>
      <xdr:row>24</xdr:row>
      <xdr:rowOff>85725</xdr:rowOff>
    </xdr:from>
    <xdr:ext cx="6248400" cy="4162425"/>
    <xdr:graphicFrame>
      <xdr:nvGraphicFramePr>
        <xdr:cNvPr id="485" name="Chart 485"/>
        <xdr:cNvGraphicFramePr/>
      </xdr:nvGraphicFramePr>
      <xdr:xfrm>
        <a:off x="0" y="0"/>
        <a:ext cx="0" cy="0"/>
      </xdr:xfrm>
      <a:graphic>
        <a:graphicData uri="http://schemas.openxmlformats.org/drawingml/2006/chart">
          <c:chart r:id="rId153"/>
        </a:graphicData>
      </a:graphic>
    </xdr:graphicFrame>
    <xdr:clientData fLocksWithSheet="0"/>
  </xdr:oneCellAnchor>
  <xdr:oneCellAnchor>
    <xdr:from>
      <xdr:col>2</xdr:col>
      <xdr:colOff>1057275</xdr:colOff>
      <xdr:row>24</xdr:row>
      <xdr:rowOff>85725</xdr:rowOff>
    </xdr:from>
    <xdr:ext cx="5619750" cy="4124325"/>
    <xdr:graphicFrame>
      <xdr:nvGraphicFramePr>
        <xdr:cNvPr id="487" name="Chart 487"/>
        <xdr:cNvGraphicFramePr/>
      </xdr:nvGraphicFramePr>
      <xdr:xfrm>
        <a:off x="0" y="0"/>
        <a:ext cx="0" cy="0"/>
      </xdr:xfrm>
      <a:graphic>
        <a:graphicData uri="http://schemas.openxmlformats.org/drawingml/2006/chart">
          <c:chart r:id="rId154"/>
        </a:graphicData>
      </a:graphic>
    </xdr:graphicFrame>
    <xdr:clientData fLocksWithSheet="0"/>
  </xdr:oneCellAnchor>
  <xdr:oneCellAnchor>
    <xdr:from>
      <xdr:col>16</xdr:col>
      <xdr:colOff>476250</xdr:colOff>
      <xdr:row>19</xdr:row>
      <xdr:rowOff>152400</xdr:rowOff>
    </xdr:from>
    <xdr:ext cx="5457825" cy="4933950"/>
    <xdr:graphicFrame>
      <xdr:nvGraphicFramePr>
        <xdr:cNvPr id="489" name="Chart 489"/>
        <xdr:cNvGraphicFramePr/>
      </xdr:nvGraphicFramePr>
      <xdr:xfrm>
        <a:off x="0" y="0"/>
        <a:ext cx="0" cy="0"/>
      </xdr:xfrm>
      <a:graphic>
        <a:graphicData uri="http://schemas.openxmlformats.org/drawingml/2006/chart">
          <c:chart r:id="rId155"/>
        </a:graphicData>
      </a:graphic>
    </xdr:graphicFrame>
    <xdr:clientData fLocksWithSheet="0"/>
  </xdr:oneCellAnchor>
  <xdr:oneCellAnchor>
    <xdr:from>
      <xdr:col>11</xdr:col>
      <xdr:colOff>142875</xdr:colOff>
      <xdr:row>19</xdr:row>
      <xdr:rowOff>104775</xdr:rowOff>
    </xdr:from>
    <xdr:ext cx="8143875" cy="3629025"/>
    <xdr:graphicFrame>
      <xdr:nvGraphicFramePr>
        <xdr:cNvPr id="492" name="Chart 492"/>
        <xdr:cNvGraphicFramePr/>
      </xdr:nvGraphicFramePr>
      <xdr:xfrm>
        <a:off x="0" y="0"/>
        <a:ext cx="0" cy="0"/>
      </xdr:xfrm>
      <a:graphic>
        <a:graphicData uri="http://schemas.openxmlformats.org/drawingml/2006/chart">
          <c:chart r:id="rId156"/>
        </a:graphicData>
      </a:graphic>
    </xdr:graphicFrame>
    <xdr:clientData fLocksWithSheet="0"/>
  </xdr:oneCellAnchor>
  <xdr:oneCellAnchor>
    <xdr:from>
      <xdr:col>11</xdr:col>
      <xdr:colOff>152400</xdr:colOff>
      <xdr:row>39</xdr:row>
      <xdr:rowOff>66675</xdr:rowOff>
    </xdr:from>
    <xdr:ext cx="8201025" cy="3467100"/>
    <xdr:graphicFrame>
      <xdr:nvGraphicFramePr>
        <xdr:cNvPr id="495" name="Chart 495"/>
        <xdr:cNvGraphicFramePr/>
      </xdr:nvGraphicFramePr>
      <xdr:xfrm>
        <a:off x="0" y="0"/>
        <a:ext cx="0" cy="0"/>
      </xdr:xfrm>
      <a:graphic>
        <a:graphicData uri="http://schemas.openxmlformats.org/drawingml/2006/chart">
          <c:chart r:id="rId157"/>
        </a:graphicData>
      </a:graphic>
    </xdr:graphicFrame>
    <xdr:clientData fLocksWithSheet="0"/>
  </xdr:oneCellAnchor>
  <xdr:oneCellAnchor>
    <xdr:from>
      <xdr:col>1</xdr:col>
      <xdr:colOff>390525</xdr:colOff>
      <xdr:row>45</xdr:row>
      <xdr:rowOff>171450</xdr:rowOff>
    </xdr:from>
    <xdr:ext cx="6200775" cy="4162425"/>
    <xdr:graphicFrame>
      <xdr:nvGraphicFramePr>
        <xdr:cNvPr id="497" name="Chart 497"/>
        <xdr:cNvGraphicFramePr/>
      </xdr:nvGraphicFramePr>
      <xdr:xfrm>
        <a:off x="0" y="0"/>
        <a:ext cx="0" cy="0"/>
      </xdr:xfrm>
      <a:graphic>
        <a:graphicData uri="http://schemas.openxmlformats.org/drawingml/2006/chart">
          <c:chart r:id="rId158"/>
        </a:graphicData>
      </a:graphic>
    </xdr:graphicFrame>
    <xdr:clientData fLocksWithSheet="0"/>
  </xdr:oneCellAnchor>
  <xdr:oneCellAnchor>
    <xdr:from>
      <xdr:col>2</xdr:col>
      <xdr:colOff>1038225</xdr:colOff>
      <xdr:row>45</xdr:row>
      <xdr:rowOff>180975</xdr:rowOff>
    </xdr:from>
    <xdr:ext cx="5667375" cy="4105275"/>
    <xdr:graphicFrame>
      <xdr:nvGraphicFramePr>
        <xdr:cNvPr id="500" name="Chart 500"/>
        <xdr:cNvGraphicFramePr/>
      </xdr:nvGraphicFramePr>
      <xdr:xfrm>
        <a:off x="0" y="0"/>
        <a:ext cx="0" cy="0"/>
      </xdr:xfrm>
      <a:graphic>
        <a:graphicData uri="http://schemas.openxmlformats.org/drawingml/2006/chart">
          <c:chart r:id="rId159"/>
        </a:graphicData>
      </a:graphic>
    </xdr:graphicFrame>
    <xdr:clientData fLocksWithSheet="0"/>
  </xdr:oneCellAnchor>
  <xdr:oneCellAnchor>
    <xdr:from>
      <xdr:col>1</xdr:col>
      <xdr:colOff>400050</xdr:colOff>
      <xdr:row>24</xdr:row>
      <xdr:rowOff>85725</xdr:rowOff>
    </xdr:from>
    <xdr:ext cx="6248400" cy="4162425"/>
    <xdr:graphicFrame>
      <xdr:nvGraphicFramePr>
        <xdr:cNvPr id="502" name="Chart 502"/>
        <xdr:cNvGraphicFramePr/>
      </xdr:nvGraphicFramePr>
      <xdr:xfrm>
        <a:off x="0" y="0"/>
        <a:ext cx="0" cy="0"/>
      </xdr:xfrm>
      <a:graphic>
        <a:graphicData uri="http://schemas.openxmlformats.org/drawingml/2006/chart">
          <c:chart r:id="rId160"/>
        </a:graphicData>
      </a:graphic>
    </xdr:graphicFrame>
    <xdr:clientData fLocksWithSheet="0"/>
  </xdr:oneCellAnchor>
  <xdr:oneCellAnchor>
    <xdr:from>
      <xdr:col>2</xdr:col>
      <xdr:colOff>1057275</xdr:colOff>
      <xdr:row>24</xdr:row>
      <xdr:rowOff>85725</xdr:rowOff>
    </xdr:from>
    <xdr:ext cx="5619750" cy="4124325"/>
    <xdr:graphicFrame>
      <xdr:nvGraphicFramePr>
        <xdr:cNvPr id="503" name="Chart 503"/>
        <xdr:cNvGraphicFramePr/>
      </xdr:nvGraphicFramePr>
      <xdr:xfrm>
        <a:off x="0" y="0"/>
        <a:ext cx="0" cy="0"/>
      </xdr:xfrm>
      <a:graphic>
        <a:graphicData uri="http://schemas.openxmlformats.org/drawingml/2006/chart">
          <c:chart r:id="rId161"/>
        </a:graphicData>
      </a:graphic>
    </xdr:graphicFrame>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16</xdr:col>
      <xdr:colOff>476250</xdr:colOff>
      <xdr:row>19</xdr:row>
      <xdr:rowOff>142875</xdr:rowOff>
    </xdr:from>
    <xdr:ext cx="5457825" cy="5905500"/>
    <xdr:graphicFrame>
      <xdr:nvGraphicFramePr>
        <xdr:cNvPr id="56" name="Chart 56"/>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142875</xdr:colOff>
      <xdr:row>19</xdr:row>
      <xdr:rowOff>104775</xdr:rowOff>
    </xdr:from>
    <xdr:ext cx="8143875" cy="3629025"/>
    <xdr:graphicFrame>
      <xdr:nvGraphicFramePr>
        <xdr:cNvPr id="58" name="Chart 58"/>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152400</xdr:colOff>
      <xdr:row>39</xdr:row>
      <xdr:rowOff>66675</xdr:rowOff>
    </xdr:from>
    <xdr:ext cx="8201025" cy="3467100"/>
    <xdr:graphicFrame>
      <xdr:nvGraphicFramePr>
        <xdr:cNvPr id="63" name="Chart 63"/>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390525</xdr:colOff>
      <xdr:row>45</xdr:row>
      <xdr:rowOff>171450</xdr:rowOff>
    </xdr:from>
    <xdr:ext cx="6200775" cy="4162425"/>
    <xdr:graphicFrame>
      <xdr:nvGraphicFramePr>
        <xdr:cNvPr id="65" name="Chart 65"/>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2</xdr:col>
      <xdr:colOff>1038225</xdr:colOff>
      <xdr:row>45</xdr:row>
      <xdr:rowOff>180975</xdr:rowOff>
    </xdr:from>
    <xdr:ext cx="5667375" cy="4105275"/>
    <xdr:graphicFrame>
      <xdr:nvGraphicFramePr>
        <xdr:cNvPr id="67" name="Chart 67"/>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400050</xdr:colOff>
      <xdr:row>24</xdr:row>
      <xdr:rowOff>85725</xdr:rowOff>
    </xdr:from>
    <xdr:ext cx="6248400" cy="4162425"/>
    <xdr:graphicFrame>
      <xdr:nvGraphicFramePr>
        <xdr:cNvPr id="68" name="Chart 68"/>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2</xdr:col>
      <xdr:colOff>1057275</xdr:colOff>
      <xdr:row>24</xdr:row>
      <xdr:rowOff>85725</xdr:rowOff>
    </xdr:from>
    <xdr:ext cx="5619750" cy="4124325"/>
    <xdr:graphicFrame>
      <xdr:nvGraphicFramePr>
        <xdr:cNvPr id="70" name="Chart 70"/>
        <xdr:cNvGraphicFramePr/>
      </xdr:nvGraphicFramePr>
      <xdr:xfrm>
        <a:off x="0" y="0"/>
        <a:ext cx="0" cy="0"/>
      </xdr:xfrm>
      <a:graphic>
        <a:graphicData uri="http://schemas.openxmlformats.org/drawingml/2006/chart">
          <c:chart r:id="rId7"/>
        </a:graphicData>
      </a:graphic>
    </xdr:graphicFrame>
    <xdr:clientData fLocksWithSheet="0"/>
  </xdr:oneCellAnchor>
  <xdr:oneCellAnchor>
    <xdr:from>
      <xdr:col>16</xdr:col>
      <xdr:colOff>476250</xdr:colOff>
      <xdr:row>19</xdr:row>
      <xdr:rowOff>152400</xdr:rowOff>
    </xdr:from>
    <xdr:ext cx="5457825" cy="4933950"/>
    <xdr:graphicFrame>
      <xdr:nvGraphicFramePr>
        <xdr:cNvPr id="73" name="Chart 73"/>
        <xdr:cNvGraphicFramePr/>
      </xdr:nvGraphicFramePr>
      <xdr:xfrm>
        <a:off x="0" y="0"/>
        <a:ext cx="0" cy="0"/>
      </xdr:xfrm>
      <a:graphic>
        <a:graphicData uri="http://schemas.openxmlformats.org/drawingml/2006/chart">
          <c:chart r:id="rId8"/>
        </a:graphicData>
      </a:graphic>
    </xdr:graphicFrame>
    <xdr:clientData fLocksWithSheet="0"/>
  </xdr:oneCellAnchor>
  <xdr:oneCellAnchor>
    <xdr:from>
      <xdr:col>11</xdr:col>
      <xdr:colOff>142875</xdr:colOff>
      <xdr:row>19</xdr:row>
      <xdr:rowOff>104775</xdr:rowOff>
    </xdr:from>
    <xdr:ext cx="8143875" cy="3629025"/>
    <xdr:graphicFrame>
      <xdr:nvGraphicFramePr>
        <xdr:cNvPr id="75" name="Chart 75"/>
        <xdr:cNvGraphicFramePr/>
      </xdr:nvGraphicFramePr>
      <xdr:xfrm>
        <a:off x="0" y="0"/>
        <a:ext cx="0" cy="0"/>
      </xdr:xfrm>
      <a:graphic>
        <a:graphicData uri="http://schemas.openxmlformats.org/drawingml/2006/chart">
          <c:chart r:id="rId9"/>
        </a:graphicData>
      </a:graphic>
    </xdr:graphicFrame>
    <xdr:clientData fLocksWithSheet="0"/>
  </xdr:oneCellAnchor>
  <xdr:oneCellAnchor>
    <xdr:from>
      <xdr:col>11</xdr:col>
      <xdr:colOff>152400</xdr:colOff>
      <xdr:row>39</xdr:row>
      <xdr:rowOff>66675</xdr:rowOff>
    </xdr:from>
    <xdr:ext cx="8201025" cy="3467100"/>
    <xdr:graphicFrame>
      <xdr:nvGraphicFramePr>
        <xdr:cNvPr id="77" name="Chart 77"/>
        <xdr:cNvGraphicFramePr/>
      </xdr:nvGraphicFramePr>
      <xdr:xfrm>
        <a:off x="0" y="0"/>
        <a:ext cx="0" cy="0"/>
      </xdr:xfrm>
      <a:graphic>
        <a:graphicData uri="http://schemas.openxmlformats.org/drawingml/2006/chart">
          <c:chart r:id="rId10"/>
        </a:graphicData>
      </a:graphic>
    </xdr:graphicFrame>
    <xdr:clientData fLocksWithSheet="0"/>
  </xdr:oneCellAnchor>
  <xdr:oneCellAnchor>
    <xdr:from>
      <xdr:col>1</xdr:col>
      <xdr:colOff>390525</xdr:colOff>
      <xdr:row>45</xdr:row>
      <xdr:rowOff>171450</xdr:rowOff>
    </xdr:from>
    <xdr:ext cx="6200775" cy="4162425"/>
    <xdr:graphicFrame>
      <xdr:nvGraphicFramePr>
        <xdr:cNvPr id="79" name="Chart 79"/>
        <xdr:cNvGraphicFramePr/>
      </xdr:nvGraphicFramePr>
      <xdr:xfrm>
        <a:off x="0" y="0"/>
        <a:ext cx="0" cy="0"/>
      </xdr:xfrm>
      <a:graphic>
        <a:graphicData uri="http://schemas.openxmlformats.org/drawingml/2006/chart">
          <c:chart r:id="rId11"/>
        </a:graphicData>
      </a:graphic>
    </xdr:graphicFrame>
    <xdr:clientData fLocksWithSheet="0"/>
  </xdr:oneCellAnchor>
  <xdr:oneCellAnchor>
    <xdr:from>
      <xdr:col>2</xdr:col>
      <xdr:colOff>1038225</xdr:colOff>
      <xdr:row>45</xdr:row>
      <xdr:rowOff>180975</xdr:rowOff>
    </xdr:from>
    <xdr:ext cx="5667375" cy="4105275"/>
    <xdr:graphicFrame>
      <xdr:nvGraphicFramePr>
        <xdr:cNvPr id="81" name="Chart 81"/>
        <xdr:cNvGraphicFramePr/>
      </xdr:nvGraphicFramePr>
      <xdr:xfrm>
        <a:off x="0" y="0"/>
        <a:ext cx="0" cy="0"/>
      </xdr:xfrm>
      <a:graphic>
        <a:graphicData uri="http://schemas.openxmlformats.org/drawingml/2006/chart">
          <c:chart r:id="rId12"/>
        </a:graphicData>
      </a:graphic>
    </xdr:graphicFrame>
    <xdr:clientData fLocksWithSheet="0"/>
  </xdr:oneCellAnchor>
  <xdr:oneCellAnchor>
    <xdr:from>
      <xdr:col>1</xdr:col>
      <xdr:colOff>400050</xdr:colOff>
      <xdr:row>24</xdr:row>
      <xdr:rowOff>85725</xdr:rowOff>
    </xdr:from>
    <xdr:ext cx="6248400" cy="4162425"/>
    <xdr:graphicFrame>
      <xdr:nvGraphicFramePr>
        <xdr:cNvPr id="83" name="Chart 83"/>
        <xdr:cNvGraphicFramePr/>
      </xdr:nvGraphicFramePr>
      <xdr:xfrm>
        <a:off x="0" y="0"/>
        <a:ext cx="0" cy="0"/>
      </xdr:xfrm>
      <a:graphic>
        <a:graphicData uri="http://schemas.openxmlformats.org/drawingml/2006/chart">
          <c:chart r:id="rId13"/>
        </a:graphicData>
      </a:graphic>
    </xdr:graphicFrame>
    <xdr:clientData fLocksWithSheet="0"/>
  </xdr:oneCellAnchor>
  <xdr:oneCellAnchor>
    <xdr:from>
      <xdr:col>2</xdr:col>
      <xdr:colOff>1057275</xdr:colOff>
      <xdr:row>24</xdr:row>
      <xdr:rowOff>85725</xdr:rowOff>
    </xdr:from>
    <xdr:ext cx="5619750" cy="4124325"/>
    <xdr:graphicFrame>
      <xdr:nvGraphicFramePr>
        <xdr:cNvPr id="85" name="Chart 85"/>
        <xdr:cNvGraphicFramePr/>
      </xdr:nvGraphicFramePr>
      <xdr:xfrm>
        <a:off x="0" y="0"/>
        <a:ext cx="0" cy="0"/>
      </xdr:xfrm>
      <a:graphic>
        <a:graphicData uri="http://schemas.openxmlformats.org/drawingml/2006/chart">
          <c:chart r:id="rId14"/>
        </a:graphicData>
      </a:graphic>
    </xdr:graphicFrame>
    <xdr:clientData fLocksWithSheet="0"/>
  </xdr:oneCellAnchor>
  <xdr:oneCellAnchor>
    <xdr:from>
      <xdr:col>16</xdr:col>
      <xdr:colOff>476250</xdr:colOff>
      <xdr:row>19</xdr:row>
      <xdr:rowOff>152400</xdr:rowOff>
    </xdr:from>
    <xdr:ext cx="5457825" cy="4933950"/>
    <xdr:graphicFrame>
      <xdr:nvGraphicFramePr>
        <xdr:cNvPr id="87" name="Chart 87"/>
        <xdr:cNvGraphicFramePr/>
      </xdr:nvGraphicFramePr>
      <xdr:xfrm>
        <a:off x="0" y="0"/>
        <a:ext cx="0" cy="0"/>
      </xdr:xfrm>
      <a:graphic>
        <a:graphicData uri="http://schemas.openxmlformats.org/drawingml/2006/chart">
          <c:chart r:id="rId15"/>
        </a:graphicData>
      </a:graphic>
    </xdr:graphicFrame>
    <xdr:clientData fLocksWithSheet="0"/>
  </xdr:oneCellAnchor>
  <xdr:oneCellAnchor>
    <xdr:from>
      <xdr:col>11</xdr:col>
      <xdr:colOff>142875</xdr:colOff>
      <xdr:row>19</xdr:row>
      <xdr:rowOff>104775</xdr:rowOff>
    </xdr:from>
    <xdr:ext cx="8143875" cy="3629025"/>
    <xdr:graphicFrame>
      <xdr:nvGraphicFramePr>
        <xdr:cNvPr id="88" name="Chart 88"/>
        <xdr:cNvGraphicFramePr/>
      </xdr:nvGraphicFramePr>
      <xdr:xfrm>
        <a:off x="0" y="0"/>
        <a:ext cx="0" cy="0"/>
      </xdr:xfrm>
      <a:graphic>
        <a:graphicData uri="http://schemas.openxmlformats.org/drawingml/2006/chart">
          <c:chart r:id="rId16"/>
        </a:graphicData>
      </a:graphic>
    </xdr:graphicFrame>
    <xdr:clientData fLocksWithSheet="0"/>
  </xdr:oneCellAnchor>
  <xdr:oneCellAnchor>
    <xdr:from>
      <xdr:col>11</xdr:col>
      <xdr:colOff>152400</xdr:colOff>
      <xdr:row>39</xdr:row>
      <xdr:rowOff>66675</xdr:rowOff>
    </xdr:from>
    <xdr:ext cx="8201025" cy="3467100"/>
    <xdr:graphicFrame>
      <xdr:nvGraphicFramePr>
        <xdr:cNvPr id="90" name="Chart 90"/>
        <xdr:cNvGraphicFramePr/>
      </xdr:nvGraphicFramePr>
      <xdr:xfrm>
        <a:off x="0" y="0"/>
        <a:ext cx="0" cy="0"/>
      </xdr:xfrm>
      <a:graphic>
        <a:graphicData uri="http://schemas.openxmlformats.org/drawingml/2006/chart">
          <c:chart r:id="rId17"/>
        </a:graphicData>
      </a:graphic>
    </xdr:graphicFrame>
    <xdr:clientData fLocksWithSheet="0"/>
  </xdr:oneCellAnchor>
  <xdr:oneCellAnchor>
    <xdr:from>
      <xdr:col>1</xdr:col>
      <xdr:colOff>390525</xdr:colOff>
      <xdr:row>45</xdr:row>
      <xdr:rowOff>171450</xdr:rowOff>
    </xdr:from>
    <xdr:ext cx="6200775" cy="4162425"/>
    <xdr:graphicFrame>
      <xdr:nvGraphicFramePr>
        <xdr:cNvPr id="92" name="Chart 92"/>
        <xdr:cNvGraphicFramePr/>
      </xdr:nvGraphicFramePr>
      <xdr:xfrm>
        <a:off x="0" y="0"/>
        <a:ext cx="0" cy="0"/>
      </xdr:xfrm>
      <a:graphic>
        <a:graphicData uri="http://schemas.openxmlformats.org/drawingml/2006/chart">
          <c:chart r:id="rId18"/>
        </a:graphicData>
      </a:graphic>
    </xdr:graphicFrame>
    <xdr:clientData fLocksWithSheet="0"/>
  </xdr:oneCellAnchor>
  <xdr:oneCellAnchor>
    <xdr:from>
      <xdr:col>2</xdr:col>
      <xdr:colOff>1038225</xdr:colOff>
      <xdr:row>45</xdr:row>
      <xdr:rowOff>180975</xdr:rowOff>
    </xdr:from>
    <xdr:ext cx="5667375" cy="4105275"/>
    <xdr:graphicFrame>
      <xdr:nvGraphicFramePr>
        <xdr:cNvPr id="94" name="Chart 94"/>
        <xdr:cNvGraphicFramePr/>
      </xdr:nvGraphicFramePr>
      <xdr:xfrm>
        <a:off x="0" y="0"/>
        <a:ext cx="0" cy="0"/>
      </xdr:xfrm>
      <a:graphic>
        <a:graphicData uri="http://schemas.openxmlformats.org/drawingml/2006/chart">
          <c:chart r:id="rId19"/>
        </a:graphicData>
      </a:graphic>
    </xdr:graphicFrame>
    <xdr:clientData fLocksWithSheet="0"/>
  </xdr:oneCellAnchor>
  <xdr:oneCellAnchor>
    <xdr:from>
      <xdr:col>1</xdr:col>
      <xdr:colOff>400050</xdr:colOff>
      <xdr:row>24</xdr:row>
      <xdr:rowOff>85725</xdr:rowOff>
    </xdr:from>
    <xdr:ext cx="6248400" cy="4162425"/>
    <xdr:graphicFrame>
      <xdr:nvGraphicFramePr>
        <xdr:cNvPr id="96" name="Chart 96"/>
        <xdr:cNvGraphicFramePr/>
      </xdr:nvGraphicFramePr>
      <xdr:xfrm>
        <a:off x="0" y="0"/>
        <a:ext cx="0" cy="0"/>
      </xdr:xfrm>
      <a:graphic>
        <a:graphicData uri="http://schemas.openxmlformats.org/drawingml/2006/chart">
          <c:chart r:id="rId20"/>
        </a:graphicData>
      </a:graphic>
    </xdr:graphicFrame>
    <xdr:clientData fLocksWithSheet="0"/>
  </xdr:oneCellAnchor>
  <xdr:oneCellAnchor>
    <xdr:from>
      <xdr:col>2</xdr:col>
      <xdr:colOff>1057275</xdr:colOff>
      <xdr:row>24</xdr:row>
      <xdr:rowOff>85725</xdr:rowOff>
    </xdr:from>
    <xdr:ext cx="5619750" cy="4124325"/>
    <xdr:graphicFrame>
      <xdr:nvGraphicFramePr>
        <xdr:cNvPr id="98" name="Chart 98"/>
        <xdr:cNvGraphicFramePr/>
      </xdr:nvGraphicFramePr>
      <xdr:xfrm>
        <a:off x="0" y="0"/>
        <a:ext cx="0" cy="0"/>
      </xdr:xfrm>
      <a:graphic>
        <a:graphicData uri="http://schemas.openxmlformats.org/drawingml/2006/chart">
          <c:chart r:id="rId21"/>
        </a:graphicData>
      </a:graphic>
    </xdr:graphicFrame>
    <xdr:clientData fLocksWithSheet="0"/>
  </xdr:oneCellAnchor>
  <xdr:oneCellAnchor>
    <xdr:from>
      <xdr:col>16</xdr:col>
      <xdr:colOff>476250</xdr:colOff>
      <xdr:row>19</xdr:row>
      <xdr:rowOff>152400</xdr:rowOff>
    </xdr:from>
    <xdr:ext cx="5457825" cy="4933950"/>
    <xdr:graphicFrame>
      <xdr:nvGraphicFramePr>
        <xdr:cNvPr id="101" name="Chart 101"/>
        <xdr:cNvGraphicFramePr/>
      </xdr:nvGraphicFramePr>
      <xdr:xfrm>
        <a:off x="0" y="0"/>
        <a:ext cx="0" cy="0"/>
      </xdr:xfrm>
      <a:graphic>
        <a:graphicData uri="http://schemas.openxmlformats.org/drawingml/2006/chart">
          <c:chart r:id="rId22"/>
        </a:graphicData>
      </a:graphic>
    </xdr:graphicFrame>
    <xdr:clientData fLocksWithSheet="0"/>
  </xdr:oneCellAnchor>
  <xdr:oneCellAnchor>
    <xdr:from>
      <xdr:col>11</xdr:col>
      <xdr:colOff>142875</xdr:colOff>
      <xdr:row>19</xdr:row>
      <xdr:rowOff>104775</xdr:rowOff>
    </xdr:from>
    <xdr:ext cx="8143875" cy="3629025"/>
    <xdr:graphicFrame>
      <xdr:nvGraphicFramePr>
        <xdr:cNvPr id="105" name="Chart 105"/>
        <xdr:cNvGraphicFramePr/>
      </xdr:nvGraphicFramePr>
      <xdr:xfrm>
        <a:off x="0" y="0"/>
        <a:ext cx="0" cy="0"/>
      </xdr:xfrm>
      <a:graphic>
        <a:graphicData uri="http://schemas.openxmlformats.org/drawingml/2006/chart">
          <c:chart r:id="rId23"/>
        </a:graphicData>
      </a:graphic>
    </xdr:graphicFrame>
    <xdr:clientData fLocksWithSheet="0"/>
  </xdr:oneCellAnchor>
  <xdr:oneCellAnchor>
    <xdr:from>
      <xdr:col>11</xdr:col>
      <xdr:colOff>152400</xdr:colOff>
      <xdr:row>39</xdr:row>
      <xdr:rowOff>66675</xdr:rowOff>
    </xdr:from>
    <xdr:ext cx="8201025" cy="3467100"/>
    <xdr:graphicFrame>
      <xdr:nvGraphicFramePr>
        <xdr:cNvPr id="107" name="Chart 107"/>
        <xdr:cNvGraphicFramePr/>
      </xdr:nvGraphicFramePr>
      <xdr:xfrm>
        <a:off x="0" y="0"/>
        <a:ext cx="0" cy="0"/>
      </xdr:xfrm>
      <a:graphic>
        <a:graphicData uri="http://schemas.openxmlformats.org/drawingml/2006/chart">
          <c:chart r:id="rId24"/>
        </a:graphicData>
      </a:graphic>
    </xdr:graphicFrame>
    <xdr:clientData fLocksWithSheet="0"/>
  </xdr:oneCellAnchor>
  <xdr:oneCellAnchor>
    <xdr:from>
      <xdr:col>1</xdr:col>
      <xdr:colOff>390525</xdr:colOff>
      <xdr:row>45</xdr:row>
      <xdr:rowOff>171450</xdr:rowOff>
    </xdr:from>
    <xdr:ext cx="6200775" cy="4162425"/>
    <xdr:graphicFrame>
      <xdr:nvGraphicFramePr>
        <xdr:cNvPr id="110" name="Chart 110"/>
        <xdr:cNvGraphicFramePr/>
      </xdr:nvGraphicFramePr>
      <xdr:xfrm>
        <a:off x="0" y="0"/>
        <a:ext cx="0" cy="0"/>
      </xdr:xfrm>
      <a:graphic>
        <a:graphicData uri="http://schemas.openxmlformats.org/drawingml/2006/chart">
          <c:chart r:id="rId25"/>
        </a:graphicData>
      </a:graphic>
    </xdr:graphicFrame>
    <xdr:clientData fLocksWithSheet="0"/>
  </xdr:oneCellAnchor>
  <xdr:oneCellAnchor>
    <xdr:from>
      <xdr:col>2</xdr:col>
      <xdr:colOff>1038225</xdr:colOff>
      <xdr:row>45</xdr:row>
      <xdr:rowOff>180975</xdr:rowOff>
    </xdr:from>
    <xdr:ext cx="5667375" cy="4105275"/>
    <xdr:graphicFrame>
      <xdr:nvGraphicFramePr>
        <xdr:cNvPr id="113" name="Chart 113"/>
        <xdr:cNvGraphicFramePr/>
      </xdr:nvGraphicFramePr>
      <xdr:xfrm>
        <a:off x="0" y="0"/>
        <a:ext cx="0" cy="0"/>
      </xdr:xfrm>
      <a:graphic>
        <a:graphicData uri="http://schemas.openxmlformats.org/drawingml/2006/chart">
          <c:chart r:id="rId26"/>
        </a:graphicData>
      </a:graphic>
    </xdr:graphicFrame>
    <xdr:clientData fLocksWithSheet="0"/>
  </xdr:oneCellAnchor>
  <xdr:oneCellAnchor>
    <xdr:from>
      <xdr:col>1</xdr:col>
      <xdr:colOff>400050</xdr:colOff>
      <xdr:row>24</xdr:row>
      <xdr:rowOff>85725</xdr:rowOff>
    </xdr:from>
    <xdr:ext cx="6248400" cy="4162425"/>
    <xdr:graphicFrame>
      <xdr:nvGraphicFramePr>
        <xdr:cNvPr id="116" name="Chart 116"/>
        <xdr:cNvGraphicFramePr/>
      </xdr:nvGraphicFramePr>
      <xdr:xfrm>
        <a:off x="0" y="0"/>
        <a:ext cx="0" cy="0"/>
      </xdr:xfrm>
      <a:graphic>
        <a:graphicData uri="http://schemas.openxmlformats.org/drawingml/2006/chart">
          <c:chart r:id="rId27"/>
        </a:graphicData>
      </a:graphic>
    </xdr:graphicFrame>
    <xdr:clientData fLocksWithSheet="0"/>
  </xdr:oneCellAnchor>
  <xdr:oneCellAnchor>
    <xdr:from>
      <xdr:col>2</xdr:col>
      <xdr:colOff>1057275</xdr:colOff>
      <xdr:row>24</xdr:row>
      <xdr:rowOff>85725</xdr:rowOff>
    </xdr:from>
    <xdr:ext cx="5619750" cy="4124325"/>
    <xdr:graphicFrame>
      <xdr:nvGraphicFramePr>
        <xdr:cNvPr id="119" name="Chart 119"/>
        <xdr:cNvGraphicFramePr/>
      </xdr:nvGraphicFramePr>
      <xdr:xfrm>
        <a:off x="0" y="0"/>
        <a:ext cx="0" cy="0"/>
      </xdr:xfrm>
      <a:graphic>
        <a:graphicData uri="http://schemas.openxmlformats.org/drawingml/2006/chart">
          <c:chart r:id="rId28"/>
        </a:graphicData>
      </a:graphic>
    </xdr:graphicFrame>
    <xdr:clientData fLocksWithSheet="0"/>
  </xdr:oneCellAnchor>
  <xdr:oneCellAnchor>
    <xdr:from>
      <xdr:col>16</xdr:col>
      <xdr:colOff>476250</xdr:colOff>
      <xdr:row>19</xdr:row>
      <xdr:rowOff>142875</xdr:rowOff>
    </xdr:from>
    <xdr:ext cx="5457825" cy="5905500"/>
    <xdr:graphicFrame>
      <xdr:nvGraphicFramePr>
        <xdr:cNvPr id="121" name="Chart 121"/>
        <xdr:cNvGraphicFramePr/>
      </xdr:nvGraphicFramePr>
      <xdr:xfrm>
        <a:off x="0" y="0"/>
        <a:ext cx="0" cy="0"/>
      </xdr:xfrm>
      <a:graphic>
        <a:graphicData uri="http://schemas.openxmlformats.org/drawingml/2006/chart">
          <c:chart r:id="rId29"/>
        </a:graphicData>
      </a:graphic>
    </xdr:graphicFrame>
    <xdr:clientData fLocksWithSheet="0"/>
  </xdr:oneCellAnchor>
  <xdr:oneCellAnchor>
    <xdr:from>
      <xdr:col>11</xdr:col>
      <xdr:colOff>142875</xdr:colOff>
      <xdr:row>19</xdr:row>
      <xdr:rowOff>104775</xdr:rowOff>
    </xdr:from>
    <xdr:ext cx="8143875" cy="3629025"/>
    <xdr:graphicFrame>
      <xdr:nvGraphicFramePr>
        <xdr:cNvPr id="123" name="Chart 123"/>
        <xdr:cNvGraphicFramePr/>
      </xdr:nvGraphicFramePr>
      <xdr:xfrm>
        <a:off x="0" y="0"/>
        <a:ext cx="0" cy="0"/>
      </xdr:xfrm>
      <a:graphic>
        <a:graphicData uri="http://schemas.openxmlformats.org/drawingml/2006/chart">
          <c:chart r:id="rId30"/>
        </a:graphicData>
      </a:graphic>
    </xdr:graphicFrame>
    <xdr:clientData fLocksWithSheet="0"/>
  </xdr:oneCellAnchor>
  <xdr:oneCellAnchor>
    <xdr:from>
      <xdr:col>11</xdr:col>
      <xdr:colOff>152400</xdr:colOff>
      <xdr:row>39</xdr:row>
      <xdr:rowOff>66675</xdr:rowOff>
    </xdr:from>
    <xdr:ext cx="8201025" cy="3467100"/>
    <xdr:graphicFrame>
      <xdr:nvGraphicFramePr>
        <xdr:cNvPr id="127" name="Chart 127"/>
        <xdr:cNvGraphicFramePr/>
      </xdr:nvGraphicFramePr>
      <xdr:xfrm>
        <a:off x="0" y="0"/>
        <a:ext cx="0" cy="0"/>
      </xdr:xfrm>
      <a:graphic>
        <a:graphicData uri="http://schemas.openxmlformats.org/drawingml/2006/chart">
          <c:chart r:id="rId31"/>
        </a:graphicData>
      </a:graphic>
    </xdr:graphicFrame>
    <xdr:clientData fLocksWithSheet="0"/>
  </xdr:oneCellAnchor>
  <xdr:oneCellAnchor>
    <xdr:from>
      <xdr:col>1</xdr:col>
      <xdr:colOff>390525</xdr:colOff>
      <xdr:row>45</xdr:row>
      <xdr:rowOff>171450</xdr:rowOff>
    </xdr:from>
    <xdr:ext cx="6200775" cy="4162425"/>
    <xdr:graphicFrame>
      <xdr:nvGraphicFramePr>
        <xdr:cNvPr id="130" name="Chart 130"/>
        <xdr:cNvGraphicFramePr/>
      </xdr:nvGraphicFramePr>
      <xdr:xfrm>
        <a:off x="0" y="0"/>
        <a:ext cx="0" cy="0"/>
      </xdr:xfrm>
      <a:graphic>
        <a:graphicData uri="http://schemas.openxmlformats.org/drawingml/2006/chart">
          <c:chart r:id="rId32"/>
        </a:graphicData>
      </a:graphic>
    </xdr:graphicFrame>
    <xdr:clientData fLocksWithSheet="0"/>
  </xdr:oneCellAnchor>
  <xdr:oneCellAnchor>
    <xdr:from>
      <xdr:col>2</xdr:col>
      <xdr:colOff>1038225</xdr:colOff>
      <xdr:row>45</xdr:row>
      <xdr:rowOff>180975</xdr:rowOff>
    </xdr:from>
    <xdr:ext cx="5667375" cy="4105275"/>
    <xdr:graphicFrame>
      <xdr:nvGraphicFramePr>
        <xdr:cNvPr id="131" name="Chart 131"/>
        <xdr:cNvGraphicFramePr/>
      </xdr:nvGraphicFramePr>
      <xdr:xfrm>
        <a:off x="0" y="0"/>
        <a:ext cx="0" cy="0"/>
      </xdr:xfrm>
      <a:graphic>
        <a:graphicData uri="http://schemas.openxmlformats.org/drawingml/2006/chart">
          <c:chart r:id="rId33"/>
        </a:graphicData>
      </a:graphic>
    </xdr:graphicFrame>
    <xdr:clientData fLocksWithSheet="0"/>
  </xdr:oneCellAnchor>
  <xdr:oneCellAnchor>
    <xdr:from>
      <xdr:col>1</xdr:col>
      <xdr:colOff>400050</xdr:colOff>
      <xdr:row>24</xdr:row>
      <xdr:rowOff>85725</xdr:rowOff>
    </xdr:from>
    <xdr:ext cx="6248400" cy="4162425"/>
    <xdr:graphicFrame>
      <xdr:nvGraphicFramePr>
        <xdr:cNvPr id="134" name="Chart 134"/>
        <xdr:cNvGraphicFramePr/>
      </xdr:nvGraphicFramePr>
      <xdr:xfrm>
        <a:off x="0" y="0"/>
        <a:ext cx="0" cy="0"/>
      </xdr:xfrm>
      <a:graphic>
        <a:graphicData uri="http://schemas.openxmlformats.org/drawingml/2006/chart">
          <c:chart r:id="rId34"/>
        </a:graphicData>
      </a:graphic>
    </xdr:graphicFrame>
    <xdr:clientData fLocksWithSheet="0"/>
  </xdr:oneCellAnchor>
  <xdr:oneCellAnchor>
    <xdr:from>
      <xdr:col>2</xdr:col>
      <xdr:colOff>1057275</xdr:colOff>
      <xdr:row>24</xdr:row>
      <xdr:rowOff>85725</xdr:rowOff>
    </xdr:from>
    <xdr:ext cx="5619750" cy="4124325"/>
    <xdr:graphicFrame>
      <xdr:nvGraphicFramePr>
        <xdr:cNvPr id="137" name="Chart 137"/>
        <xdr:cNvGraphicFramePr/>
      </xdr:nvGraphicFramePr>
      <xdr:xfrm>
        <a:off x="0" y="0"/>
        <a:ext cx="0" cy="0"/>
      </xdr:xfrm>
      <a:graphic>
        <a:graphicData uri="http://schemas.openxmlformats.org/drawingml/2006/chart">
          <c:chart r:id="rId35"/>
        </a:graphicData>
      </a:graphic>
    </xdr:graphicFrame>
    <xdr:clientData fLocksWithSheet="0"/>
  </xdr:oneCellAnchor>
  <xdr:oneCellAnchor>
    <xdr:from>
      <xdr:col>16</xdr:col>
      <xdr:colOff>476250</xdr:colOff>
      <xdr:row>19</xdr:row>
      <xdr:rowOff>152400</xdr:rowOff>
    </xdr:from>
    <xdr:ext cx="5457825" cy="4933950"/>
    <xdr:graphicFrame>
      <xdr:nvGraphicFramePr>
        <xdr:cNvPr id="140" name="Chart 140"/>
        <xdr:cNvGraphicFramePr/>
      </xdr:nvGraphicFramePr>
      <xdr:xfrm>
        <a:off x="0" y="0"/>
        <a:ext cx="0" cy="0"/>
      </xdr:xfrm>
      <a:graphic>
        <a:graphicData uri="http://schemas.openxmlformats.org/drawingml/2006/chart">
          <c:chart r:id="rId36"/>
        </a:graphicData>
      </a:graphic>
    </xdr:graphicFrame>
    <xdr:clientData fLocksWithSheet="0"/>
  </xdr:oneCellAnchor>
  <xdr:oneCellAnchor>
    <xdr:from>
      <xdr:col>11</xdr:col>
      <xdr:colOff>142875</xdr:colOff>
      <xdr:row>19</xdr:row>
      <xdr:rowOff>104775</xdr:rowOff>
    </xdr:from>
    <xdr:ext cx="8143875" cy="3629025"/>
    <xdr:graphicFrame>
      <xdr:nvGraphicFramePr>
        <xdr:cNvPr id="142" name="Chart 142"/>
        <xdr:cNvGraphicFramePr/>
      </xdr:nvGraphicFramePr>
      <xdr:xfrm>
        <a:off x="0" y="0"/>
        <a:ext cx="0" cy="0"/>
      </xdr:xfrm>
      <a:graphic>
        <a:graphicData uri="http://schemas.openxmlformats.org/drawingml/2006/chart">
          <c:chart r:id="rId37"/>
        </a:graphicData>
      </a:graphic>
    </xdr:graphicFrame>
    <xdr:clientData fLocksWithSheet="0"/>
  </xdr:oneCellAnchor>
  <xdr:oneCellAnchor>
    <xdr:from>
      <xdr:col>11</xdr:col>
      <xdr:colOff>152400</xdr:colOff>
      <xdr:row>39</xdr:row>
      <xdr:rowOff>66675</xdr:rowOff>
    </xdr:from>
    <xdr:ext cx="8201025" cy="3467100"/>
    <xdr:graphicFrame>
      <xdr:nvGraphicFramePr>
        <xdr:cNvPr id="145" name="Chart 145"/>
        <xdr:cNvGraphicFramePr/>
      </xdr:nvGraphicFramePr>
      <xdr:xfrm>
        <a:off x="0" y="0"/>
        <a:ext cx="0" cy="0"/>
      </xdr:xfrm>
      <a:graphic>
        <a:graphicData uri="http://schemas.openxmlformats.org/drawingml/2006/chart">
          <c:chart r:id="rId38"/>
        </a:graphicData>
      </a:graphic>
    </xdr:graphicFrame>
    <xdr:clientData fLocksWithSheet="0"/>
  </xdr:oneCellAnchor>
  <xdr:oneCellAnchor>
    <xdr:from>
      <xdr:col>1</xdr:col>
      <xdr:colOff>390525</xdr:colOff>
      <xdr:row>45</xdr:row>
      <xdr:rowOff>171450</xdr:rowOff>
    </xdr:from>
    <xdr:ext cx="6200775" cy="4162425"/>
    <xdr:graphicFrame>
      <xdr:nvGraphicFramePr>
        <xdr:cNvPr id="148" name="Chart 148"/>
        <xdr:cNvGraphicFramePr/>
      </xdr:nvGraphicFramePr>
      <xdr:xfrm>
        <a:off x="0" y="0"/>
        <a:ext cx="0" cy="0"/>
      </xdr:xfrm>
      <a:graphic>
        <a:graphicData uri="http://schemas.openxmlformats.org/drawingml/2006/chart">
          <c:chart r:id="rId39"/>
        </a:graphicData>
      </a:graphic>
    </xdr:graphicFrame>
    <xdr:clientData fLocksWithSheet="0"/>
  </xdr:oneCellAnchor>
  <xdr:oneCellAnchor>
    <xdr:from>
      <xdr:col>2</xdr:col>
      <xdr:colOff>1038225</xdr:colOff>
      <xdr:row>45</xdr:row>
      <xdr:rowOff>180975</xdr:rowOff>
    </xdr:from>
    <xdr:ext cx="5667375" cy="4105275"/>
    <xdr:graphicFrame>
      <xdr:nvGraphicFramePr>
        <xdr:cNvPr id="151" name="Chart 151"/>
        <xdr:cNvGraphicFramePr/>
      </xdr:nvGraphicFramePr>
      <xdr:xfrm>
        <a:off x="0" y="0"/>
        <a:ext cx="0" cy="0"/>
      </xdr:xfrm>
      <a:graphic>
        <a:graphicData uri="http://schemas.openxmlformats.org/drawingml/2006/chart">
          <c:chart r:id="rId40"/>
        </a:graphicData>
      </a:graphic>
    </xdr:graphicFrame>
    <xdr:clientData fLocksWithSheet="0"/>
  </xdr:oneCellAnchor>
  <xdr:oneCellAnchor>
    <xdr:from>
      <xdr:col>1</xdr:col>
      <xdr:colOff>400050</xdr:colOff>
      <xdr:row>24</xdr:row>
      <xdr:rowOff>85725</xdr:rowOff>
    </xdr:from>
    <xdr:ext cx="6248400" cy="4162425"/>
    <xdr:graphicFrame>
      <xdr:nvGraphicFramePr>
        <xdr:cNvPr id="154" name="Chart 154"/>
        <xdr:cNvGraphicFramePr/>
      </xdr:nvGraphicFramePr>
      <xdr:xfrm>
        <a:off x="0" y="0"/>
        <a:ext cx="0" cy="0"/>
      </xdr:xfrm>
      <a:graphic>
        <a:graphicData uri="http://schemas.openxmlformats.org/drawingml/2006/chart">
          <c:chart r:id="rId41"/>
        </a:graphicData>
      </a:graphic>
    </xdr:graphicFrame>
    <xdr:clientData fLocksWithSheet="0"/>
  </xdr:oneCellAnchor>
  <xdr:oneCellAnchor>
    <xdr:from>
      <xdr:col>2</xdr:col>
      <xdr:colOff>1057275</xdr:colOff>
      <xdr:row>24</xdr:row>
      <xdr:rowOff>85725</xdr:rowOff>
    </xdr:from>
    <xdr:ext cx="5619750" cy="4124325"/>
    <xdr:graphicFrame>
      <xdr:nvGraphicFramePr>
        <xdr:cNvPr id="158" name="Chart 158"/>
        <xdr:cNvGraphicFramePr/>
      </xdr:nvGraphicFramePr>
      <xdr:xfrm>
        <a:off x="0" y="0"/>
        <a:ext cx="0" cy="0"/>
      </xdr:xfrm>
      <a:graphic>
        <a:graphicData uri="http://schemas.openxmlformats.org/drawingml/2006/chart">
          <c:chart r:id="rId42"/>
        </a:graphicData>
      </a:graphic>
    </xdr:graphicFrame>
    <xdr:clientData fLocksWithSheet="0"/>
  </xdr:oneCellAnchor>
  <xdr:oneCellAnchor>
    <xdr:from>
      <xdr:col>16</xdr:col>
      <xdr:colOff>476250</xdr:colOff>
      <xdr:row>19</xdr:row>
      <xdr:rowOff>142875</xdr:rowOff>
    </xdr:from>
    <xdr:ext cx="5457825" cy="5905500"/>
    <xdr:graphicFrame>
      <xdr:nvGraphicFramePr>
        <xdr:cNvPr id="160" name="Chart 160"/>
        <xdr:cNvGraphicFramePr/>
      </xdr:nvGraphicFramePr>
      <xdr:xfrm>
        <a:off x="0" y="0"/>
        <a:ext cx="0" cy="0"/>
      </xdr:xfrm>
      <a:graphic>
        <a:graphicData uri="http://schemas.openxmlformats.org/drawingml/2006/chart">
          <c:chart r:id="rId43"/>
        </a:graphicData>
      </a:graphic>
    </xdr:graphicFrame>
    <xdr:clientData fLocksWithSheet="0"/>
  </xdr:oneCellAnchor>
  <xdr:oneCellAnchor>
    <xdr:from>
      <xdr:col>11</xdr:col>
      <xdr:colOff>142875</xdr:colOff>
      <xdr:row>19</xdr:row>
      <xdr:rowOff>104775</xdr:rowOff>
    </xdr:from>
    <xdr:ext cx="8143875" cy="3629025"/>
    <xdr:graphicFrame>
      <xdr:nvGraphicFramePr>
        <xdr:cNvPr id="163" name="Chart 163"/>
        <xdr:cNvGraphicFramePr/>
      </xdr:nvGraphicFramePr>
      <xdr:xfrm>
        <a:off x="0" y="0"/>
        <a:ext cx="0" cy="0"/>
      </xdr:xfrm>
      <a:graphic>
        <a:graphicData uri="http://schemas.openxmlformats.org/drawingml/2006/chart">
          <c:chart r:id="rId44"/>
        </a:graphicData>
      </a:graphic>
    </xdr:graphicFrame>
    <xdr:clientData fLocksWithSheet="0"/>
  </xdr:oneCellAnchor>
  <xdr:oneCellAnchor>
    <xdr:from>
      <xdr:col>11</xdr:col>
      <xdr:colOff>152400</xdr:colOff>
      <xdr:row>39</xdr:row>
      <xdr:rowOff>66675</xdr:rowOff>
    </xdr:from>
    <xdr:ext cx="8201025" cy="3467100"/>
    <xdr:graphicFrame>
      <xdr:nvGraphicFramePr>
        <xdr:cNvPr id="166" name="Chart 166"/>
        <xdr:cNvGraphicFramePr/>
      </xdr:nvGraphicFramePr>
      <xdr:xfrm>
        <a:off x="0" y="0"/>
        <a:ext cx="0" cy="0"/>
      </xdr:xfrm>
      <a:graphic>
        <a:graphicData uri="http://schemas.openxmlformats.org/drawingml/2006/chart">
          <c:chart r:id="rId45"/>
        </a:graphicData>
      </a:graphic>
    </xdr:graphicFrame>
    <xdr:clientData fLocksWithSheet="0"/>
  </xdr:oneCellAnchor>
  <xdr:oneCellAnchor>
    <xdr:from>
      <xdr:col>1</xdr:col>
      <xdr:colOff>390525</xdr:colOff>
      <xdr:row>45</xdr:row>
      <xdr:rowOff>171450</xdr:rowOff>
    </xdr:from>
    <xdr:ext cx="6200775" cy="4162425"/>
    <xdr:graphicFrame>
      <xdr:nvGraphicFramePr>
        <xdr:cNvPr id="167" name="Chart 167"/>
        <xdr:cNvGraphicFramePr/>
      </xdr:nvGraphicFramePr>
      <xdr:xfrm>
        <a:off x="0" y="0"/>
        <a:ext cx="0" cy="0"/>
      </xdr:xfrm>
      <a:graphic>
        <a:graphicData uri="http://schemas.openxmlformats.org/drawingml/2006/chart">
          <c:chart r:id="rId46"/>
        </a:graphicData>
      </a:graphic>
    </xdr:graphicFrame>
    <xdr:clientData fLocksWithSheet="0"/>
  </xdr:oneCellAnchor>
  <xdr:oneCellAnchor>
    <xdr:from>
      <xdr:col>2</xdr:col>
      <xdr:colOff>1038225</xdr:colOff>
      <xdr:row>45</xdr:row>
      <xdr:rowOff>180975</xdr:rowOff>
    </xdr:from>
    <xdr:ext cx="5667375" cy="4105275"/>
    <xdr:graphicFrame>
      <xdr:nvGraphicFramePr>
        <xdr:cNvPr id="171" name="Chart 171"/>
        <xdr:cNvGraphicFramePr/>
      </xdr:nvGraphicFramePr>
      <xdr:xfrm>
        <a:off x="0" y="0"/>
        <a:ext cx="0" cy="0"/>
      </xdr:xfrm>
      <a:graphic>
        <a:graphicData uri="http://schemas.openxmlformats.org/drawingml/2006/chart">
          <c:chart r:id="rId47"/>
        </a:graphicData>
      </a:graphic>
    </xdr:graphicFrame>
    <xdr:clientData fLocksWithSheet="0"/>
  </xdr:oneCellAnchor>
  <xdr:oneCellAnchor>
    <xdr:from>
      <xdr:col>1</xdr:col>
      <xdr:colOff>400050</xdr:colOff>
      <xdr:row>24</xdr:row>
      <xdr:rowOff>85725</xdr:rowOff>
    </xdr:from>
    <xdr:ext cx="6248400" cy="4162425"/>
    <xdr:graphicFrame>
      <xdr:nvGraphicFramePr>
        <xdr:cNvPr id="173" name="Chart 173"/>
        <xdr:cNvGraphicFramePr/>
      </xdr:nvGraphicFramePr>
      <xdr:xfrm>
        <a:off x="0" y="0"/>
        <a:ext cx="0" cy="0"/>
      </xdr:xfrm>
      <a:graphic>
        <a:graphicData uri="http://schemas.openxmlformats.org/drawingml/2006/chart">
          <c:chart r:id="rId48"/>
        </a:graphicData>
      </a:graphic>
    </xdr:graphicFrame>
    <xdr:clientData fLocksWithSheet="0"/>
  </xdr:oneCellAnchor>
  <xdr:oneCellAnchor>
    <xdr:from>
      <xdr:col>2</xdr:col>
      <xdr:colOff>1057275</xdr:colOff>
      <xdr:row>24</xdr:row>
      <xdr:rowOff>85725</xdr:rowOff>
    </xdr:from>
    <xdr:ext cx="5619750" cy="4124325"/>
    <xdr:graphicFrame>
      <xdr:nvGraphicFramePr>
        <xdr:cNvPr id="176" name="Chart 176"/>
        <xdr:cNvGraphicFramePr/>
      </xdr:nvGraphicFramePr>
      <xdr:xfrm>
        <a:off x="0" y="0"/>
        <a:ext cx="0" cy="0"/>
      </xdr:xfrm>
      <a:graphic>
        <a:graphicData uri="http://schemas.openxmlformats.org/drawingml/2006/chart">
          <c:chart r:id="rId49"/>
        </a:graphicData>
      </a:graphic>
    </xdr:graphicFrame>
    <xdr:clientData fLocksWithSheet="0"/>
  </xdr:oneCellAnchor>
  <xdr:oneCellAnchor>
    <xdr:from>
      <xdr:col>16</xdr:col>
      <xdr:colOff>476250</xdr:colOff>
      <xdr:row>19</xdr:row>
      <xdr:rowOff>152400</xdr:rowOff>
    </xdr:from>
    <xdr:ext cx="5457825" cy="4933950"/>
    <xdr:graphicFrame>
      <xdr:nvGraphicFramePr>
        <xdr:cNvPr id="177" name="Chart 177"/>
        <xdr:cNvGraphicFramePr/>
      </xdr:nvGraphicFramePr>
      <xdr:xfrm>
        <a:off x="0" y="0"/>
        <a:ext cx="0" cy="0"/>
      </xdr:xfrm>
      <a:graphic>
        <a:graphicData uri="http://schemas.openxmlformats.org/drawingml/2006/chart">
          <c:chart r:id="rId50"/>
        </a:graphicData>
      </a:graphic>
    </xdr:graphicFrame>
    <xdr:clientData fLocksWithSheet="0"/>
  </xdr:oneCellAnchor>
  <xdr:oneCellAnchor>
    <xdr:from>
      <xdr:col>11</xdr:col>
      <xdr:colOff>142875</xdr:colOff>
      <xdr:row>19</xdr:row>
      <xdr:rowOff>104775</xdr:rowOff>
    </xdr:from>
    <xdr:ext cx="8143875" cy="3629025"/>
    <xdr:graphicFrame>
      <xdr:nvGraphicFramePr>
        <xdr:cNvPr id="181" name="Chart 181"/>
        <xdr:cNvGraphicFramePr/>
      </xdr:nvGraphicFramePr>
      <xdr:xfrm>
        <a:off x="0" y="0"/>
        <a:ext cx="0" cy="0"/>
      </xdr:xfrm>
      <a:graphic>
        <a:graphicData uri="http://schemas.openxmlformats.org/drawingml/2006/chart">
          <c:chart r:id="rId51"/>
        </a:graphicData>
      </a:graphic>
    </xdr:graphicFrame>
    <xdr:clientData fLocksWithSheet="0"/>
  </xdr:oneCellAnchor>
  <xdr:oneCellAnchor>
    <xdr:from>
      <xdr:col>11</xdr:col>
      <xdr:colOff>152400</xdr:colOff>
      <xdr:row>39</xdr:row>
      <xdr:rowOff>66675</xdr:rowOff>
    </xdr:from>
    <xdr:ext cx="8201025" cy="3467100"/>
    <xdr:graphicFrame>
      <xdr:nvGraphicFramePr>
        <xdr:cNvPr id="185" name="Chart 185"/>
        <xdr:cNvGraphicFramePr/>
      </xdr:nvGraphicFramePr>
      <xdr:xfrm>
        <a:off x="0" y="0"/>
        <a:ext cx="0" cy="0"/>
      </xdr:xfrm>
      <a:graphic>
        <a:graphicData uri="http://schemas.openxmlformats.org/drawingml/2006/chart">
          <c:chart r:id="rId52"/>
        </a:graphicData>
      </a:graphic>
    </xdr:graphicFrame>
    <xdr:clientData fLocksWithSheet="0"/>
  </xdr:oneCellAnchor>
  <xdr:oneCellAnchor>
    <xdr:from>
      <xdr:col>1</xdr:col>
      <xdr:colOff>390525</xdr:colOff>
      <xdr:row>45</xdr:row>
      <xdr:rowOff>171450</xdr:rowOff>
    </xdr:from>
    <xdr:ext cx="6200775" cy="4162425"/>
    <xdr:graphicFrame>
      <xdr:nvGraphicFramePr>
        <xdr:cNvPr id="187" name="Chart 187"/>
        <xdr:cNvGraphicFramePr/>
      </xdr:nvGraphicFramePr>
      <xdr:xfrm>
        <a:off x="0" y="0"/>
        <a:ext cx="0" cy="0"/>
      </xdr:xfrm>
      <a:graphic>
        <a:graphicData uri="http://schemas.openxmlformats.org/drawingml/2006/chart">
          <c:chart r:id="rId53"/>
        </a:graphicData>
      </a:graphic>
    </xdr:graphicFrame>
    <xdr:clientData fLocksWithSheet="0"/>
  </xdr:oneCellAnchor>
  <xdr:oneCellAnchor>
    <xdr:from>
      <xdr:col>2</xdr:col>
      <xdr:colOff>1038225</xdr:colOff>
      <xdr:row>45</xdr:row>
      <xdr:rowOff>180975</xdr:rowOff>
    </xdr:from>
    <xdr:ext cx="5667375" cy="4105275"/>
    <xdr:graphicFrame>
      <xdr:nvGraphicFramePr>
        <xdr:cNvPr id="189" name="Chart 189"/>
        <xdr:cNvGraphicFramePr/>
      </xdr:nvGraphicFramePr>
      <xdr:xfrm>
        <a:off x="0" y="0"/>
        <a:ext cx="0" cy="0"/>
      </xdr:xfrm>
      <a:graphic>
        <a:graphicData uri="http://schemas.openxmlformats.org/drawingml/2006/chart">
          <c:chart r:id="rId54"/>
        </a:graphicData>
      </a:graphic>
    </xdr:graphicFrame>
    <xdr:clientData fLocksWithSheet="0"/>
  </xdr:oneCellAnchor>
  <xdr:oneCellAnchor>
    <xdr:from>
      <xdr:col>1</xdr:col>
      <xdr:colOff>400050</xdr:colOff>
      <xdr:row>24</xdr:row>
      <xdr:rowOff>85725</xdr:rowOff>
    </xdr:from>
    <xdr:ext cx="6248400" cy="4162425"/>
    <xdr:graphicFrame>
      <xdr:nvGraphicFramePr>
        <xdr:cNvPr id="192" name="Chart 192"/>
        <xdr:cNvGraphicFramePr/>
      </xdr:nvGraphicFramePr>
      <xdr:xfrm>
        <a:off x="0" y="0"/>
        <a:ext cx="0" cy="0"/>
      </xdr:xfrm>
      <a:graphic>
        <a:graphicData uri="http://schemas.openxmlformats.org/drawingml/2006/chart">
          <c:chart r:id="rId55"/>
        </a:graphicData>
      </a:graphic>
    </xdr:graphicFrame>
    <xdr:clientData fLocksWithSheet="0"/>
  </xdr:oneCellAnchor>
  <xdr:oneCellAnchor>
    <xdr:from>
      <xdr:col>2</xdr:col>
      <xdr:colOff>1057275</xdr:colOff>
      <xdr:row>24</xdr:row>
      <xdr:rowOff>85725</xdr:rowOff>
    </xdr:from>
    <xdr:ext cx="5619750" cy="4124325"/>
    <xdr:graphicFrame>
      <xdr:nvGraphicFramePr>
        <xdr:cNvPr id="195" name="Chart 195"/>
        <xdr:cNvGraphicFramePr/>
      </xdr:nvGraphicFramePr>
      <xdr:xfrm>
        <a:off x="0" y="0"/>
        <a:ext cx="0" cy="0"/>
      </xdr:xfrm>
      <a:graphic>
        <a:graphicData uri="http://schemas.openxmlformats.org/drawingml/2006/chart">
          <c:chart r:id="rId56"/>
        </a:graphicData>
      </a:graphic>
    </xdr:graphicFrame>
    <xdr:clientData fLocksWithSheet="0"/>
  </xdr:oneCellAnchor>
  <xdr:oneCellAnchor>
    <xdr:from>
      <xdr:col>16</xdr:col>
      <xdr:colOff>476250</xdr:colOff>
      <xdr:row>19</xdr:row>
      <xdr:rowOff>152400</xdr:rowOff>
    </xdr:from>
    <xdr:ext cx="5457825" cy="4933950"/>
    <xdr:graphicFrame>
      <xdr:nvGraphicFramePr>
        <xdr:cNvPr id="198" name="Chart 198"/>
        <xdr:cNvGraphicFramePr/>
      </xdr:nvGraphicFramePr>
      <xdr:xfrm>
        <a:off x="0" y="0"/>
        <a:ext cx="0" cy="0"/>
      </xdr:xfrm>
      <a:graphic>
        <a:graphicData uri="http://schemas.openxmlformats.org/drawingml/2006/chart">
          <c:chart r:id="rId57"/>
        </a:graphicData>
      </a:graphic>
    </xdr:graphicFrame>
    <xdr:clientData fLocksWithSheet="0"/>
  </xdr:oneCellAnchor>
  <xdr:oneCellAnchor>
    <xdr:from>
      <xdr:col>11</xdr:col>
      <xdr:colOff>142875</xdr:colOff>
      <xdr:row>19</xdr:row>
      <xdr:rowOff>104775</xdr:rowOff>
    </xdr:from>
    <xdr:ext cx="8143875" cy="3629025"/>
    <xdr:graphicFrame>
      <xdr:nvGraphicFramePr>
        <xdr:cNvPr id="199" name="Chart 199"/>
        <xdr:cNvGraphicFramePr/>
      </xdr:nvGraphicFramePr>
      <xdr:xfrm>
        <a:off x="0" y="0"/>
        <a:ext cx="0" cy="0"/>
      </xdr:xfrm>
      <a:graphic>
        <a:graphicData uri="http://schemas.openxmlformats.org/drawingml/2006/chart">
          <c:chart r:id="rId58"/>
        </a:graphicData>
      </a:graphic>
    </xdr:graphicFrame>
    <xdr:clientData fLocksWithSheet="0"/>
  </xdr:oneCellAnchor>
  <xdr:oneCellAnchor>
    <xdr:from>
      <xdr:col>11</xdr:col>
      <xdr:colOff>152400</xdr:colOff>
      <xdr:row>39</xdr:row>
      <xdr:rowOff>66675</xdr:rowOff>
    </xdr:from>
    <xdr:ext cx="8201025" cy="3467100"/>
    <xdr:graphicFrame>
      <xdr:nvGraphicFramePr>
        <xdr:cNvPr id="202" name="Chart 202"/>
        <xdr:cNvGraphicFramePr/>
      </xdr:nvGraphicFramePr>
      <xdr:xfrm>
        <a:off x="0" y="0"/>
        <a:ext cx="0" cy="0"/>
      </xdr:xfrm>
      <a:graphic>
        <a:graphicData uri="http://schemas.openxmlformats.org/drawingml/2006/chart">
          <c:chart r:id="rId59"/>
        </a:graphicData>
      </a:graphic>
    </xdr:graphicFrame>
    <xdr:clientData fLocksWithSheet="0"/>
  </xdr:oneCellAnchor>
  <xdr:oneCellAnchor>
    <xdr:from>
      <xdr:col>1</xdr:col>
      <xdr:colOff>390525</xdr:colOff>
      <xdr:row>45</xdr:row>
      <xdr:rowOff>171450</xdr:rowOff>
    </xdr:from>
    <xdr:ext cx="6200775" cy="4162425"/>
    <xdr:graphicFrame>
      <xdr:nvGraphicFramePr>
        <xdr:cNvPr id="205" name="Chart 205"/>
        <xdr:cNvGraphicFramePr/>
      </xdr:nvGraphicFramePr>
      <xdr:xfrm>
        <a:off x="0" y="0"/>
        <a:ext cx="0" cy="0"/>
      </xdr:xfrm>
      <a:graphic>
        <a:graphicData uri="http://schemas.openxmlformats.org/drawingml/2006/chart">
          <c:chart r:id="rId60"/>
        </a:graphicData>
      </a:graphic>
    </xdr:graphicFrame>
    <xdr:clientData fLocksWithSheet="0"/>
  </xdr:oneCellAnchor>
  <xdr:oneCellAnchor>
    <xdr:from>
      <xdr:col>2</xdr:col>
      <xdr:colOff>1038225</xdr:colOff>
      <xdr:row>45</xdr:row>
      <xdr:rowOff>180975</xdr:rowOff>
    </xdr:from>
    <xdr:ext cx="5667375" cy="4105275"/>
    <xdr:graphicFrame>
      <xdr:nvGraphicFramePr>
        <xdr:cNvPr id="207" name="Chart 207"/>
        <xdr:cNvGraphicFramePr/>
      </xdr:nvGraphicFramePr>
      <xdr:xfrm>
        <a:off x="0" y="0"/>
        <a:ext cx="0" cy="0"/>
      </xdr:xfrm>
      <a:graphic>
        <a:graphicData uri="http://schemas.openxmlformats.org/drawingml/2006/chart">
          <c:chart r:id="rId61"/>
        </a:graphicData>
      </a:graphic>
    </xdr:graphicFrame>
    <xdr:clientData fLocksWithSheet="0"/>
  </xdr:oneCellAnchor>
  <xdr:oneCellAnchor>
    <xdr:from>
      <xdr:col>1</xdr:col>
      <xdr:colOff>400050</xdr:colOff>
      <xdr:row>24</xdr:row>
      <xdr:rowOff>85725</xdr:rowOff>
    </xdr:from>
    <xdr:ext cx="6248400" cy="4162425"/>
    <xdr:graphicFrame>
      <xdr:nvGraphicFramePr>
        <xdr:cNvPr id="210" name="Chart 210"/>
        <xdr:cNvGraphicFramePr/>
      </xdr:nvGraphicFramePr>
      <xdr:xfrm>
        <a:off x="0" y="0"/>
        <a:ext cx="0" cy="0"/>
      </xdr:xfrm>
      <a:graphic>
        <a:graphicData uri="http://schemas.openxmlformats.org/drawingml/2006/chart">
          <c:chart r:id="rId62"/>
        </a:graphicData>
      </a:graphic>
    </xdr:graphicFrame>
    <xdr:clientData fLocksWithSheet="0"/>
  </xdr:oneCellAnchor>
  <xdr:oneCellAnchor>
    <xdr:from>
      <xdr:col>2</xdr:col>
      <xdr:colOff>1057275</xdr:colOff>
      <xdr:row>24</xdr:row>
      <xdr:rowOff>85725</xdr:rowOff>
    </xdr:from>
    <xdr:ext cx="5619750" cy="4124325"/>
    <xdr:graphicFrame>
      <xdr:nvGraphicFramePr>
        <xdr:cNvPr id="212" name="Chart 212"/>
        <xdr:cNvGraphicFramePr/>
      </xdr:nvGraphicFramePr>
      <xdr:xfrm>
        <a:off x="0" y="0"/>
        <a:ext cx="0" cy="0"/>
      </xdr:xfrm>
      <a:graphic>
        <a:graphicData uri="http://schemas.openxmlformats.org/drawingml/2006/chart">
          <c:chart r:id="rId63"/>
        </a:graphicData>
      </a:graphic>
    </xdr:graphicFrame>
    <xdr:clientData fLocksWithSheet="0"/>
  </xdr:oneCellAnchor>
  <xdr:oneCellAnchor>
    <xdr:from>
      <xdr:col>16</xdr:col>
      <xdr:colOff>476250</xdr:colOff>
      <xdr:row>19</xdr:row>
      <xdr:rowOff>152400</xdr:rowOff>
    </xdr:from>
    <xdr:ext cx="5457825" cy="4933950"/>
    <xdr:graphicFrame>
      <xdr:nvGraphicFramePr>
        <xdr:cNvPr id="215" name="Chart 215"/>
        <xdr:cNvGraphicFramePr/>
      </xdr:nvGraphicFramePr>
      <xdr:xfrm>
        <a:off x="0" y="0"/>
        <a:ext cx="0" cy="0"/>
      </xdr:xfrm>
      <a:graphic>
        <a:graphicData uri="http://schemas.openxmlformats.org/drawingml/2006/chart">
          <c:chart r:id="rId64"/>
        </a:graphicData>
      </a:graphic>
    </xdr:graphicFrame>
    <xdr:clientData fLocksWithSheet="0"/>
  </xdr:oneCellAnchor>
  <xdr:oneCellAnchor>
    <xdr:from>
      <xdr:col>11</xdr:col>
      <xdr:colOff>142875</xdr:colOff>
      <xdr:row>19</xdr:row>
      <xdr:rowOff>104775</xdr:rowOff>
    </xdr:from>
    <xdr:ext cx="8143875" cy="3629025"/>
    <xdr:graphicFrame>
      <xdr:nvGraphicFramePr>
        <xdr:cNvPr id="217" name="Chart 217"/>
        <xdr:cNvGraphicFramePr/>
      </xdr:nvGraphicFramePr>
      <xdr:xfrm>
        <a:off x="0" y="0"/>
        <a:ext cx="0" cy="0"/>
      </xdr:xfrm>
      <a:graphic>
        <a:graphicData uri="http://schemas.openxmlformats.org/drawingml/2006/chart">
          <c:chart r:id="rId65"/>
        </a:graphicData>
      </a:graphic>
    </xdr:graphicFrame>
    <xdr:clientData fLocksWithSheet="0"/>
  </xdr:oneCellAnchor>
  <xdr:oneCellAnchor>
    <xdr:from>
      <xdr:col>11</xdr:col>
      <xdr:colOff>152400</xdr:colOff>
      <xdr:row>39</xdr:row>
      <xdr:rowOff>66675</xdr:rowOff>
    </xdr:from>
    <xdr:ext cx="8201025" cy="3467100"/>
    <xdr:graphicFrame>
      <xdr:nvGraphicFramePr>
        <xdr:cNvPr id="220" name="Chart 220"/>
        <xdr:cNvGraphicFramePr/>
      </xdr:nvGraphicFramePr>
      <xdr:xfrm>
        <a:off x="0" y="0"/>
        <a:ext cx="0" cy="0"/>
      </xdr:xfrm>
      <a:graphic>
        <a:graphicData uri="http://schemas.openxmlformats.org/drawingml/2006/chart">
          <c:chart r:id="rId66"/>
        </a:graphicData>
      </a:graphic>
    </xdr:graphicFrame>
    <xdr:clientData fLocksWithSheet="0"/>
  </xdr:oneCellAnchor>
  <xdr:oneCellAnchor>
    <xdr:from>
      <xdr:col>1</xdr:col>
      <xdr:colOff>390525</xdr:colOff>
      <xdr:row>45</xdr:row>
      <xdr:rowOff>171450</xdr:rowOff>
    </xdr:from>
    <xdr:ext cx="6200775" cy="4162425"/>
    <xdr:graphicFrame>
      <xdr:nvGraphicFramePr>
        <xdr:cNvPr id="224" name="Chart 224"/>
        <xdr:cNvGraphicFramePr/>
      </xdr:nvGraphicFramePr>
      <xdr:xfrm>
        <a:off x="0" y="0"/>
        <a:ext cx="0" cy="0"/>
      </xdr:xfrm>
      <a:graphic>
        <a:graphicData uri="http://schemas.openxmlformats.org/drawingml/2006/chart">
          <c:chart r:id="rId67"/>
        </a:graphicData>
      </a:graphic>
    </xdr:graphicFrame>
    <xdr:clientData fLocksWithSheet="0"/>
  </xdr:oneCellAnchor>
  <xdr:oneCellAnchor>
    <xdr:from>
      <xdr:col>2</xdr:col>
      <xdr:colOff>1038225</xdr:colOff>
      <xdr:row>45</xdr:row>
      <xdr:rowOff>180975</xdr:rowOff>
    </xdr:from>
    <xdr:ext cx="5667375" cy="4105275"/>
    <xdr:graphicFrame>
      <xdr:nvGraphicFramePr>
        <xdr:cNvPr id="226" name="Chart 226"/>
        <xdr:cNvGraphicFramePr/>
      </xdr:nvGraphicFramePr>
      <xdr:xfrm>
        <a:off x="0" y="0"/>
        <a:ext cx="0" cy="0"/>
      </xdr:xfrm>
      <a:graphic>
        <a:graphicData uri="http://schemas.openxmlformats.org/drawingml/2006/chart">
          <c:chart r:id="rId68"/>
        </a:graphicData>
      </a:graphic>
    </xdr:graphicFrame>
    <xdr:clientData fLocksWithSheet="0"/>
  </xdr:oneCellAnchor>
  <xdr:oneCellAnchor>
    <xdr:from>
      <xdr:col>1</xdr:col>
      <xdr:colOff>400050</xdr:colOff>
      <xdr:row>24</xdr:row>
      <xdr:rowOff>85725</xdr:rowOff>
    </xdr:from>
    <xdr:ext cx="6248400" cy="4162425"/>
    <xdr:graphicFrame>
      <xdr:nvGraphicFramePr>
        <xdr:cNvPr id="229" name="Chart 229"/>
        <xdr:cNvGraphicFramePr/>
      </xdr:nvGraphicFramePr>
      <xdr:xfrm>
        <a:off x="0" y="0"/>
        <a:ext cx="0" cy="0"/>
      </xdr:xfrm>
      <a:graphic>
        <a:graphicData uri="http://schemas.openxmlformats.org/drawingml/2006/chart">
          <c:chart r:id="rId69"/>
        </a:graphicData>
      </a:graphic>
    </xdr:graphicFrame>
    <xdr:clientData fLocksWithSheet="0"/>
  </xdr:oneCellAnchor>
  <xdr:oneCellAnchor>
    <xdr:from>
      <xdr:col>2</xdr:col>
      <xdr:colOff>1057275</xdr:colOff>
      <xdr:row>24</xdr:row>
      <xdr:rowOff>85725</xdr:rowOff>
    </xdr:from>
    <xdr:ext cx="5619750" cy="4124325"/>
    <xdr:graphicFrame>
      <xdr:nvGraphicFramePr>
        <xdr:cNvPr id="232" name="Chart 232"/>
        <xdr:cNvGraphicFramePr/>
      </xdr:nvGraphicFramePr>
      <xdr:xfrm>
        <a:off x="0" y="0"/>
        <a:ext cx="0" cy="0"/>
      </xdr:xfrm>
      <a:graphic>
        <a:graphicData uri="http://schemas.openxmlformats.org/drawingml/2006/chart">
          <c:chart r:id="rId70"/>
        </a:graphicData>
      </a:graphic>
    </xdr:graphicFrame>
    <xdr:clientData fLocksWithSheet="0"/>
  </xdr:oneCellAnchor>
  <xdr:oneCellAnchor>
    <xdr:from>
      <xdr:col>16</xdr:col>
      <xdr:colOff>476250</xdr:colOff>
      <xdr:row>19</xdr:row>
      <xdr:rowOff>142875</xdr:rowOff>
    </xdr:from>
    <xdr:ext cx="5457825" cy="5905500"/>
    <xdr:graphicFrame>
      <xdr:nvGraphicFramePr>
        <xdr:cNvPr id="234" name="Chart 234"/>
        <xdr:cNvGraphicFramePr/>
      </xdr:nvGraphicFramePr>
      <xdr:xfrm>
        <a:off x="0" y="0"/>
        <a:ext cx="0" cy="0"/>
      </xdr:xfrm>
      <a:graphic>
        <a:graphicData uri="http://schemas.openxmlformats.org/drawingml/2006/chart">
          <c:chart r:id="rId71"/>
        </a:graphicData>
      </a:graphic>
    </xdr:graphicFrame>
    <xdr:clientData fLocksWithSheet="0"/>
  </xdr:oneCellAnchor>
  <xdr:oneCellAnchor>
    <xdr:from>
      <xdr:col>11</xdr:col>
      <xdr:colOff>142875</xdr:colOff>
      <xdr:row>19</xdr:row>
      <xdr:rowOff>104775</xdr:rowOff>
    </xdr:from>
    <xdr:ext cx="8143875" cy="3629025"/>
    <xdr:graphicFrame>
      <xdr:nvGraphicFramePr>
        <xdr:cNvPr id="237" name="Chart 237"/>
        <xdr:cNvGraphicFramePr/>
      </xdr:nvGraphicFramePr>
      <xdr:xfrm>
        <a:off x="0" y="0"/>
        <a:ext cx="0" cy="0"/>
      </xdr:xfrm>
      <a:graphic>
        <a:graphicData uri="http://schemas.openxmlformats.org/drawingml/2006/chart">
          <c:chart r:id="rId72"/>
        </a:graphicData>
      </a:graphic>
    </xdr:graphicFrame>
    <xdr:clientData fLocksWithSheet="0"/>
  </xdr:oneCellAnchor>
  <xdr:oneCellAnchor>
    <xdr:from>
      <xdr:col>11</xdr:col>
      <xdr:colOff>152400</xdr:colOff>
      <xdr:row>39</xdr:row>
      <xdr:rowOff>66675</xdr:rowOff>
    </xdr:from>
    <xdr:ext cx="8201025" cy="3467100"/>
    <xdr:graphicFrame>
      <xdr:nvGraphicFramePr>
        <xdr:cNvPr id="241" name="Chart 241"/>
        <xdr:cNvGraphicFramePr/>
      </xdr:nvGraphicFramePr>
      <xdr:xfrm>
        <a:off x="0" y="0"/>
        <a:ext cx="0" cy="0"/>
      </xdr:xfrm>
      <a:graphic>
        <a:graphicData uri="http://schemas.openxmlformats.org/drawingml/2006/chart">
          <c:chart r:id="rId73"/>
        </a:graphicData>
      </a:graphic>
    </xdr:graphicFrame>
    <xdr:clientData fLocksWithSheet="0"/>
  </xdr:oneCellAnchor>
  <xdr:oneCellAnchor>
    <xdr:from>
      <xdr:col>1</xdr:col>
      <xdr:colOff>390525</xdr:colOff>
      <xdr:row>45</xdr:row>
      <xdr:rowOff>171450</xdr:rowOff>
    </xdr:from>
    <xdr:ext cx="6200775" cy="4162425"/>
    <xdr:graphicFrame>
      <xdr:nvGraphicFramePr>
        <xdr:cNvPr id="244" name="Chart 244"/>
        <xdr:cNvGraphicFramePr/>
      </xdr:nvGraphicFramePr>
      <xdr:xfrm>
        <a:off x="0" y="0"/>
        <a:ext cx="0" cy="0"/>
      </xdr:xfrm>
      <a:graphic>
        <a:graphicData uri="http://schemas.openxmlformats.org/drawingml/2006/chart">
          <c:chart r:id="rId74"/>
        </a:graphicData>
      </a:graphic>
    </xdr:graphicFrame>
    <xdr:clientData fLocksWithSheet="0"/>
  </xdr:oneCellAnchor>
  <xdr:oneCellAnchor>
    <xdr:from>
      <xdr:col>2</xdr:col>
      <xdr:colOff>1038225</xdr:colOff>
      <xdr:row>45</xdr:row>
      <xdr:rowOff>180975</xdr:rowOff>
    </xdr:from>
    <xdr:ext cx="5667375" cy="4105275"/>
    <xdr:graphicFrame>
      <xdr:nvGraphicFramePr>
        <xdr:cNvPr id="246" name="Chart 246"/>
        <xdr:cNvGraphicFramePr/>
      </xdr:nvGraphicFramePr>
      <xdr:xfrm>
        <a:off x="0" y="0"/>
        <a:ext cx="0" cy="0"/>
      </xdr:xfrm>
      <a:graphic>
        <a:graphicData uri="http://schemas.openxmlformats.org/drawingml/2006/chart">
          <c:chart r:id="rId75"/>
        </a:graphicData>
      </a:graphic>
    </xdr:graphicFrame>
    <xdr:clientData fLocksWithSheet="0"/>
  </xdr:oneCellAnchor>
  <xdr:oneCellAnchor>
    <xdr:from>
      <xdr:col>1</xdr:col>
      <xdr:colOff>400050</xdr:colOff>
      <xdr:row>24</xdr:row>
      <xdr:rowOff>85725</xdr:rowOff>
    </xdr:from>
    <xdr:ext cx="6248400" cy="4162425"/>
    <xdr:graphicFrame>
      <xdr:nvGraphicFramePr>
        <xdr:cNvPr id="249" name="Chart 249"/>
        <xdr:cNvGraphicFramePr/>
      </xdr:nvGraphicFramePr>
      <xdr:xfrm>
        <a:off x="0" y="0"/>
        <a:ext cx="0" cy="0"/>
      </xdr:xfrm>
      <a:graphic>
        <a:graphicData uri="http://schemas.openxmlformats.org/drawingml/2006/chart">
          <c:chart r:id="rId76"/>
        </a:graphicData>
      </a:graphic>
    </xdr:graphicFrame>
    <xdr:clientData fLocksWithSheet="0"/>
  </xdr:oneCellAnchor>
  <xdr:oneCellAnchor>
    <xdr:from>
      <xdr:col>2</xdr:col>
      <xdr:colOff>1057275</xdr:colOff>
      <xdr:row>24</xdr:row>
      <xdr:rowOff>85725</xdr:rowOff>
    </xdr:from>
    <xdr:ext cx="5619750" cy="4124325"/>
    <xdr:graphicFrame>
      <xdr:nvGraphicFramePr>
        <xdr:cNvPr id="252" name="Chart 252"/>
        <xdr:cNvGraphicFramePr/>
      </xdr:nvGraphicFramePr>
      <xdr:xfrm>
        <a:off x="0" y="0"/>
        <a:ext cx="0" cy="0"/>
      </xdr:xfrm>
      <a:graphic>
        <a:graphicData uri="http://schemas.openxmlformats.org/drawingml/2006/chart">
          <c:chart r:id="rId77"/>
        </a:graphicData>
      </a:graphic>
    </xdr:graphicFrame>
    <xdr:clientData fLocksWithSheet="0"/>
  </xdr:oneCellAnchor>
  <xdr:oneCellAnchor>
    <xdr:from>
      <xdr:col>16</xdr:col>
      <xdr:colOff>476250</xdr:colOff>
      <xdr:row>19</xdr:row>
      <xdr:rowOff>152400</xdr:rowOff>
    </xdr:from>
    <xdr:ext cx="5457825" cy="4933950"/>
    <xdr:graphicFrame>
      <xdr:nvGraphicFramePr>
        <xdr:cNvPr id="253" name="Chart 253"/>
        <xdr:cNvGraphicFramePr/>
      </xdr:nvGraphicFramePr>
      <xdr:xfrm>
        <a:off x="0" y="0"/>
        <a:ext cx="0" cy="0"/>
      </xdr:xfrm>
      <a:graphic>
        <a:graphicData uri="http://schemas.openxmlformats.org/drawingml/2006/chart">
          <c:chart r:id="rId78"/>
        </a:graphicData>
      </a:graphic>
    </xdr:graphicFrame>
    <xdr:clientData fLocksWithSheet="0"/>
  </xdr:oneCellAnchor>
  <xdr:oneCellAnchor>
    <xdr:from>
      <xdr:col>11</xdr:col>
      <xdr:colOff>142875</xdr:colOff>
      <xdr:row>19</xdr:row>
      <xdr:rowOff>104775</xdr:rowOff>
    </xdr:from>
    <xdr:ext cx="8143875" cy="3629025"/>
    <xdr:graphicFrame>
      <xdr:nvGraphicFramePr>
        <xdr:cNvPr id="256" name="Chart 256"/>
        <xdr:cNvGraphicFramePr/>
      </xdr:nvGraphicFramePr>
      <xdr:xfrm>
        <a:off x="0" y="0"/>
        <a:ext cx="0" cy="0"/>
      </xdr:xfrm>
      <a:graphic>
        <a:graphicData uri="http://schemas.openxmlformats.org/drawingml/2006/chart">
          <c:chart r:id="rId79"/>
        </a:graphicData>
      </a:graphic>
    </xdr:graphicFrame>
    <xdr:clientData fLocksWithSheet="0"/>
  </xdr:oneCellAnchor>
  <xdr:oneCellAnchor>
    <xdr:from>
      <xdr:col>11</xdr:col>
      <xdr:colOff>152400</xdr:colOff>
      <xdr:row>39</xdr:row>
      <xdr:rowOff>66675</xdr:rowOff>
    </xdr:from>
    <xdr:ext cx="8201025" cy="3467100"/>
    <xdr:graphicFrame>
      <xdr:nvGraphicFramePr>
        <xdr:cNvPr id="259" name="Chart 259"/>
        <xdr:cNvGraphicFramePr/>
      </xdr:nvGraphicFramePr>
      <xdr:xfrm>
        <a:off x="0" y="0"/>
        <a:ext cx="0" cy="0"/>
      </xdr:xfrm>
      <a:graphic>
        <a:graphicData uri="http://schemas.openxmlformats.org/drawingml/2006/chart">
          <c:chart r:id="rId80"/>
        </a:graphicData>
      </a:graphic>
    </xdr:graphicFrame>
    <xdr:clientData fLocksWithSheet="0"/>
  </xdr:oneCellAnchor>
  <xdr:oneCellAnchor>
    <xdr:from>
      <xdr:col>1</xdr:col>
      <xdr:colOff>390525</xdr:colOff>
      <xdr:row>45</xdr:row>
      <xdr:rowOff>171450</xdr:rowOff>
    </xdr:from>
    <xdr:ext cx="6200775" cy="4162425"/>
    <xdr:graphicFrame>
      <xdr:nvGraphicFramePr>
        <xdr:cNvPr id="261" name="Chart 261"/>
        <xdr:cNvGraphicFramePr/>
      </xdr:nvGraphicFramePr>
      <xdr:xfrm>
        <a:off x="0" y="0"/>
        <a:ext cx="0" cy="0"/>
      </xdr:xfrm>
      <a:graphic>
        <a:graphicData uri="http://schemas.openxmlformats.org/drawingml/2006/chart">
          <c:chart r:id="rId81"/>
        </a:graphicData>
      </a:graphic>
    </xdr:graphicFrame>
    <xdr:clientData fLocksWithSheet="0"/>
  </xdr:oneCellAnchor>
  <xdr:oneCellAnchor>
    <xdr:from>
      <xdr:col>2</xdr:col>
      <xdr:colOff>1038225</xdr:colOff>
      <xdr:row>45</xdr:row>
      <xdr:rowOff>180975</xdr:rowOff>
    </xdr:from>
    <xdr:ext cx="5667375" cy="4105275"/>
    <xdr:graphicFrame>
      <xdr:nvGraphicFramePr>
        <xdr:cNvPr id="264" name="Chart 264"/>
        <xdr:cNvGraphicFramePr/>
      </xdr:nvGraphicFramePr>
      <xdr:xfrm>
        <a:off x="0" y="0"/>
        <a:ext cx="0" cy="0"/>
      </xdr:xfrm>
      <a:graphic>
        <a:graphicData uri="http://schemas.openxmlformats.org/drawingml/2006/chart">
          <c:chart r:id="rId82"/>
        </a:graphicData>
      </a:graphic>
    </xdr:graphicFrame>
    <xdr:clientData fLocksWithSheet="0"/>
  </xdr:oneCellAnchor>
  <xdr:oneCellAnchor>
    <xdr:from>
      <xdr:col>1</xdr:col>
      <xdr:colOff>400050</xdr:colOff>
      <xdr:row>24</xdr:row>
      <xdr:rowOff>85725</xdr:rowOff>
    </xdr:from>
    <xdr:ext cx="6248400" cy="4162425"/>
    <xdr:graphicFrame>
      <xdr:nvGraphicFramePr>
        <xdr:cNvPr id="267" name="Chart 267"/>
        <xdr:cNvGraphicFramePr/>
      </xdr:nvGraphicFramePr>
      <xdr:xfrm>
        <a:off x="0" y="0"/>
        <a:ext cx="0" cy="0"/>
      </xdr:xfrm>
      <a:graphic>
        <a:graphicData uri="http://schemas.openxmlformats.org/drawingml/2006/chart">
          <c:chart r:id="rId83"/>
        </a:graphicData>
      </a:graphic>
    </xdr:graphicFrame>
    <xdr:clientData fLocksWithSheet="0"/>
  </xdr:oneCellAnchor>
  <xdr:oneCellAnchor>
    <xdr:from>
      <xdr:col>2</xdr:col>
      <xdr:colOff>1057275</xdr:colOff>
      <xdr:row>24</xdr:row>
      <xdr:rowOff>85725</xdr:rowOff>
    </xdr:from>
    <xdr:ext cx="5619750" cy="4124325"/>
    <xdr:graphicFrame>
      <xdr:nvGraphicFramePr>
        <xdr:cNvPr id="271" name="Chart 271"/>
        <xdr:cNvGraphicFramePr/>
      </xdr:nvGraphicFramePr>
      <xdr:xfrm>
        <a:off x="0" y="0"/>
        <a:ext cx="0" cy="0"/>
      </xdr:xfrm>
      <a:graphic>
        <a:graphicData uri="http://schemas.openxmlformats.org/drawingml/2006/chart">
          <c:chart r:id="rId84"/>
        </a:graphicData>
      </a:graphic>
    </xdr:graphicFrame>
    <xdr:clientData fLocksWithSheet="0"/>
  </xdr:oneCellAnchor>
  <xdr:oneCellAnchor>
    <xdr:from>
      <xdr:col>16</xdr:col>
      <xdr:colOff>476250</xdr:colOff>
      <xdr:row>19</xdr:row>
      <xdr:rowOff>142875</xdr:rowOff>
    </xdr:from>
    <xdr:ext cx="5457825" cy="5905500"/>
    <xdr:graphicFrame>
      <xdr:nvGraphicFramePr>
        <xdr:cNvPr id="274" name="Chart 274"/>
        <xdr:cNvGraphicFramePr/>
      </xdr:nvGraphicFramePr>
      <xdr:xfrm>
        <a:off x="0" y="0"/>
        <a:ext cx="0" cy="0"/>
      </xdr:xfrm>
      <a:graphic>
        <a:graphicData uri="http://schemas.openxmlformats.org/drawingml/2006/chart">
          <c:chart r:id="rId85"/>
        </a:graphicData>
      </a:graphic>
    </xdr:graphicFrame>
    <xdr:clientData fLocksWithSheet="0"/>
  </xdr:oneCellAnchor>
  <xdr:oneCellAnchor>
    <xdr:from>
      <xdr:col>11</xdr:col>
      <xdr:colOff>142875</xdr:colOff>
      <xdr:row>19</xdr:row>
      <xdr:rowOff>104775</xdr:rowOff>
    </xdr:from>
    <xdr:ext cx="8143875" cy="3629025"/>
    <xdr:graphicFrame>
      <xdr:nvGraphicFramePr>
        <xdr:cNvPr id="276" name="Chart 276"/>
        <xdr:cNvGraphicFramePr/>
      </xdr:nvGraphicFramePr>
      <xdr:xfrm>
        <a:off x="0" y="0"/>
        <a:ext cx="0" cy="0"/>
      </xdr:xfrm>
      <a:graphic>
        <a:graphicData uri="http://schemas.openxmlformats.org/drawingml/2006/chart">
          <c:chart r:id="rId86"/>
        </a:graphicData>
      </a:graphic>
    </xdr:graphicFrame>
    <xdr:clientData fLocksWithSheet="0"/>
  </xdr:oneCellAnchor>
  <xdr:oneCellAnchor>
    <xdr:from>
      <xdr:col>11</xdr:col>
      <xdr:colOff>152400</xdr:colOff>
      <xdr:row>39</xdr:row>
      <xdr:rowOff>66675</xdr:rowOff>
    </xdr:from>
    <xdr:ext cx="8201025" cy="3467100"/>
    <xdr:graphicFrame>
      <xdr:nvGraphicFramePr>
        <xdr:cNvPr id="279" name="Chart 279"/>
        <xdr:cNvGraphicFramePr/>
      </xdr:nvGraphicFramePr>
      <xdr:xfrm>
        <a:off x="0" y="0"/>
        <a:ext cx="0" cy="0"/>
      </xdr:xfrm>
      <a:graphic>
        <a:graphicData uri="http://schemas.openxmlformats.org/drawingml/2006/chart">
          <c:chart r:id="rId87"/>
        </a:graphicData>
      </a:graphic>
    </xdr:graphicFrame>
    <xdr:clientData fLocksWithSheet="0"/>
  </xdr:oneCellAnchor>
  <xdr:oneCellAnchor>
    <xdr:from>
      <xdr:col>1</xdr:col>
      <xdr:colOff>390525</xdr:colOff>
      <xdr:row>45</xdr:row>
      <xdr:rowOff>171450</xdr:rowOff>
    </xdr:from>
    <xdr:ext cx="6200775" cy="4162425"/>
    <xdr:graphicFrame>
      <xdr:nvGraphicFramePr>
        <xdr:cNvPr id="282" name="Chart 282"/>
        <xdr:cNvGraphicFramePr/>
      </xdr:nvGraphicFramePr>
      <xdr:xfrm>
        <a:off x="0" y="0"/>
        <a:ext cx="0" cy="0"/>
      </xdr:xfrm>
      <a:graphic>
        <a:graphicData uri="http://schemas.openxmlformats.org/drawingml/2006/chart">
          <c:chart r:id="rId88"/>
        </a:graphicData>
      </a:graphic>
    </xdr:graphicFrame>
    <xdr:clientData fLocksWithSheet="0"/>
  </xdr:oneCellAnchor>
  <xdr:oneCellAnchor>
    <xdr:from>
      <xdr:col>2</xdr:col>
      <xdr:colOff>1038225</xdr:colOff>
      <xdr:row>45</xdr:row>
      <xdr:rowOff>180975</xdr:rowOff>
    </xdr:from>
    <xdr:ext cx="5667375" cy="4105275"/>
    <xdr:graphicFrame>
      <xdr:nvGraphicFramePr>
        <xdr:cNvPr id="285" name="Chart 285"/>
        <xdr:cNvGraphicFramePr/>
      </xdr:nvGraphicFramePr>
      <xdr:xfrm>
        <a:off x="0" y="0"/>
        <a:ext cx="0" cy="0"/>
      </xdr:xfrm>
      <a:graphic>
        <a:graphicData uri="http://schemas.openxmlformats.org/drawingml/2006/chart">
          <c:chart r:id="rId89"/>
        </a:graphicData>
      </a:graphic>
    </xdr:graphicFrame>
    <xdr:clientData fLocksWithSheet="0"/>
  </xdr:oneCellAnchor>
  <xdr:oneCellAnchor>
    <xdr:from>
      <xdr:col>1</xdr:col>
      <xdr:colOff>400050</xdr:colOff>
      <xdr:row>24</xdr:row>
      <xdr:rowOff>85725</xdr:rowOff>
    </xdr:from>
    <xdr:ext cx="6248400" cy="4162425"/>
    <xdr:graphicFrame>
      <xdr:nvGraphicFramePr>
        <xdr:cNvPr id="287" name="Chart 287"/>
        <xdr:cNvGraphicFramePr/>
      </xdr:nvGraphicFramePr>
      <xdr:xfrm>
        <a:off x="0" y="0"/>
        <a:ext cx="0" cy="0"/>
      </xdr:xfrm>
      <a:graphic>
        <a:graphicData uri="http://schemas.openxmlformats.org/drawingml/2006/chart">
          <c:chart r:id="rId90"/>
        </a:graphicData>
      </a:graphic>
    </xdr:graphicFrame>
    <xdr:clientData fLocksWithSheet="0"/>
  </xdr:oneCellAnchor>
  <xdr:oneCellAnchor>
    <xdr:from>
      <xdr:col>2</xdr:col>
      <xdr:colOff>1057275</xdr:colOff>
      <xdr:row>24</xdr:row>
      <xdr:rowOff>85725</xdr:rowOff>
    </xdr:from>
    <xdr:ext cx="5619750" cy="4124325"/>
    <xdr:graphicFrame>
      <xdr:nvGraphicFramePr>
        <xdr:cNvPr id="291" name="Chart 291"/>
        <xdr:cNvGraphicFramePr/>
      </xdr:nvGraphicFramePr>
      <xdr:xfrm>
        <a:off x="0" y="0"/>
        <a:ext cx="0" cy="0"/>
      </xdr:xfrm>
      <a:graphic>
        <a:graphicData uri="http://schemas.openxmlformats.org/drawingml/2006/chart">
          <c:chart r:id="rId91"/>
        </a:graphicData>
      </a:graphic>
    </xdr:graphicFrame>
    <xdr:clientData fLocksWithSheet="0"/>
  </xdr:oneCellAnchor>
  <xdr:oneCellAnchor>
    <xdr:from>
      <xdr:col>16</xdr:col>
      <xdr:colOff>476250</xdr:colOff>
      <xdr:row>19</xdr:row>
      <xdr:rowOff>152400</xdr:rowOff>
    </xdr:from>
    <xdr:ext cx="5457825" cy="4933950"/>
    <xdr:graphicFrame>
      <xdr:nvGraphicFramePr>
        <xdr:cNvPr id="294" name="Chart 294"/>
        <xdr:cNvGraphicFramePr/>
      </xdr:nvGraphicFramePr>
      <xdr:xfrm>
        <a:off x="0" y="0"/>
        <a:ext cx="0" cy="0"/>
      </xdr:xfrm>
      <a:graphic>
        <a:graphicData uri="http://schemas.openxmlformats.org/drawingml/2006/chart">
          <c:chart r:id="rId92"/>
        </a:graphicData>
      </a:graphic>
    </xdr:graphicFrame>
    <xdr:clientData fLocksWithSheet="0"/>
  </xdr:oneCellAnchor>
  <xdr:oneCellAnchor>
    <xdr:from>
      <xdr:col>11</xdr:col>
      <xdr:colOff>142875</xdr:colOff>
      <xdr:row>19</xdr:row>
      <xdr:rowOff>104775</xdr:rowOff>
    </xdr:from>
    <xdr:ext cx="8143875" cy="3629025"/>
    <xdr:graphicFrame>
      <xdr:nvGraphicFramePr>
        <xdr:cNvPr id="297" name="Chart 297"/>
        <xdr:cNvGraphicFramePr/>
      </xdr:nvGraphicFramePr>
      <xdr:xfrm>
        <a:off x="0" y="0"/>
        <a:ext cx="0" cy="0"/>
      </xdr:xfrm>
      <a:graphic>
        <a:graphicData uri="http://schemas.openxmlformats.org/drawingml/2006/chart">
          <c:chart r:id="rId93"/>
        </a:graphicData>
      </a:graphic>
    </xdr:graphicFrame>
    <xdr:clientData fLocksWithSheet="0"/>
  </xdr:oneCellAnchor>
  <xdr:oneCellAnchor>
    <xdr:from>
      <xdr:col>11</xdr:col>
      <xdr:colOff>152400</xdr:colOff>
      <xdr:row>39</xdr:row>
      <xdr:rowOff>66675</xdr:rowOff>
    </xdr:from>
    <xdr:ext cx="8201025" cy="3467100"/>
    <xdr:graphicFrame>
      <xdr:nvGraphicFramePr>
        <xdr:cNvPr id="300" name="Chart 300"/>
        <xdr:cNvGraphicFramePr/>
      </xdr:nvGraphicFramePr>
      <xdr:xfrm>
        <a:off x="0" y="0"/>
        <a:ext cx="0" cy="0"/>
      </xdr:xfrm>
      <a:graphic>
        <a:graphicData uri="http://schemas.openxmlformats.org/drawingml/2006/chart">
          <c:chart r:id="rId94"/>
        </a:graphicData>
      </a:graphic>
    </xdr:graphicFrame>
    <xdr:clientData fLocksWithSheet="0"/>
  </xdr:oneCellAnchor>
  <xdr:oneCellAnchor>
    <xdr:from>
      <xdr:col>1</xdr:col>
      <xdr:colOff>390525</xdr:colOff>
      <xdr:row>45</xdr:row>
      <xdr:rowOff>171450</xdr:rowOff>
    </xdr:from>
    <xdr:ext cx="6200775" cy="4162425"/>
    <xdr:graphicFrame>
      <xdr:nvGraphicFramePr>
        <xdr:cNvPr id="303" name="Chart 303"/>
        <xdr:cNvGraphicFramePr/>
      </xdr:nvGraphicFramePr>
      <xdr:xfrm>
        <a:off x="0" y="0"/>
        <a:ext cx="0" cy="0"/>
      </xdr:xfrm>
      <a:graphic>
        <a:graphicData uri="http://schemas.openxmlformats.org/drawingml/2006/chart">
          <c:chart r:id="rId95"/>
        </a:graphicData>
      </a:graphic>
    </xdr:graphicFrame>
    <xdr:clientData fLocksWithSheet="0"/>
  </xdr:oneCellAnchor>
  <xdr:oneCellAnchor>
    <xdr:from>
      <xdr:col>2</xdr:col>
      <xdr:colOff>1038225</xdr:colOff>
      <xdr:row>45</xdr:row>
      <xdr:rowOff>180975</xdr:rowOff>
    </xdr:from>
    <xdr:ext cx="5667375" cy="4105275"/>
    <xdr:graphicFrame>
      <xdr:nvGraphicFramePr>
        <xdr:cNvPr id="305" name="Chart 305"/>
        <xdr:cNvGraphicFramePr/>
      </xdr:nvGraphicFramePr>
      <xdr:xfrm>
        <a:off x="0" y="0"/>
        <a:ext cx="0" cy="0"/>
      </xdr:xfrm>
      <a:graphic>
        <a:graphicData uri="http://schemas.openxmlformats.org/drawingml/2006/chart">
          <c:chart r:id="rId96"/>
        </a:graphicData>
      </a:graphic>
    </xdr:graphicFrame>
    <xdr:clientData fLocksWithSheet="0"/>
  </xdr:oneCellAnchor>
  <xdr:oneCellAnchor>
    <xdr:from>
      <xdr:col>1</xdr:col>
      <xdr:colOff>400050</xdr:colOff>
      <xdr:row>24</xdr:row>
      <xdr:rowOff>85725</xdr:rowOff>
    </xdr:from>
    <xdr:ext cx="6248400" cy="4162425"/>
    <xdr:graphicFrame>
      <xdr:nvGraphicFramePr>
        <xdr:cNvPr id="308" name="Chart 308"/>
        <xdr:cNvGraphicFramePr/>
      </xdr:nvGraphicFramePr>
      <xdr:xfrm>
        <a:off x="0" y="0"/>
        <a:ext cx="0" cy="0"/>
      </xdr:xfrm>
      <a:graphic>
        <a:graphicData uri="http://schemas.openxmlformats.org/drawingml/2006/chart">
          <c:chart r:id="rId97"/>
        </a:graphicData>
      </a:graphic>
    </xdr:graphicFrame>
    <xdr:clientData fLocksWithSheet="0"/>
  </xdr:oneCellAnchor>
  <xdr:oneCellAnchor>
    <xdr:from>
      <xdr:col>2</xdr:col>
      <xdr:colOff>1057275</xdr:colOff>
      <xdr:row>24</xdr:row>
      <xdr:rowOff>85725</xdr:rowOff>
    </xdr:from>
    <xdr:ext cx="5619750" cy="4124325"/>
    <xdr:graphicFrame>
      <xdr:nvGraphicFramePr>
        <xdr:cNvPr id="312" name="Chart 312"/>
        <xdr:cNvGraphicFramePr/>
      </xdr:nvGraphicFramePr>
      <xdr:xfrm>
        <a:off x="0" y="0"/>
        <a:ext cx="0" cy="0"/>
      </xdr:xfrm>
      <a:graphic>
        <a:graphicData uri="http://schemas.openxmlformats.org/drawingml/2006/chart">
          <c:chart r:id="rId98"/>
        </a:graphicData>
      </a:graphic>
    </xdr:graphicFrame>
    <xdr:clientData fLocksWithSheet="0"/>
  </xdr:oneCellAnchor>
  <xdr:oneCellAnchor>
    <xdr:from>
      <xdr:col>16</xdr:col>
      <xdr:colOff>476250</xdr:colOff>
      <xdr:row>19</xdr:row>
      <xdr:rowOff>152400</xdr:rowOff>
    </xdr:from>
    <xdr:ext cx="5457825" cy="4933950"/>
    <xdr:graphicFrame>
      <xdr:nvGraphicFramePr>
        <xdr:cNvPr id="316" name="Chart 316"/>
        <xdr:cNvGraphicFramePr/>
      </xdr:nvGraphicFramePr>
      <xdr:xfrm>
        <a:off x="0" y="0"/>
        <a:ext cx="0" cy="0"/>
      </xdr:xfrm>
      <a:graphic>
        <a:graphicData uri="http://schemas.openxmlformats.org/drawingml/2006/chart">
          <c:chart r:id="rId99"/>
        </a:graphicData>
      </a:graphic>
    </xdr:graphicFrame>
    <xdr:clientData fLocksWithSheet="0"/>
  </xdr:oneCellAnchor>
  <xdr:oneCellAnchor>
    <xdr:from>
      <xdr:col>11</xdr:col>
      <xdr:colOff>142875</xdr:colOff>
      <xdr:row>19</xdr:row>
      <xdr:rowOff>104775</xdr:rowOff>
    </xdr:from>
    <xdr:ext cx="8143875" cy="3629025"/>
    <xdr:graphicFrame>
      <xdr:nvGraphicFramePr>
        <xdr:cNvPr id="317" name="Chart 317"/>
        <xdr:cNvGraphicFramePr/>
      </xdr:nvGraphicFramePr>
      <xdr:xfrm>
        <a:off x="0" y="0"/>
        <a:ext cx="0" cy="0"/>
      </xdr:xfrm>
      <a:graphic>
        <a:graphicData uri="http://schemas.openxmlformats.org/drawingml/2006/chart">
          <c:chart r:id="rId100"/>
        </a:graphicData>
      </a:graphic>
    </xdr:graphicFrame>
    <xdr:clientData fLocksWithSheet="0"/>
  </xdr:oneCellAnchor>
  <xdr:oneCellAnchor>
    <xdr:from>
      <xdr:col>11</xdr:col>
      <xdr:colOff>152400</xdr:colOff>
      <xdr:row>39</xdr:row>
      <xdr:rowOff>66675</xdr:rowOff>
    </xdr:from>
    <xdr:ext cx="8201025" cy="3467100"/>
    <xdr:graphicFrame>
      <xdr:nvGraphicFramePr>
        <xdr:cNvPr id="320" name="Chart 320"/>
        <xdr:cNvGraphicFramePr/>
      </xdr:nvGraphicFramePr>
      <xdr:xfrm>
        <a:off x="0" y="0"/>
        <a:ext cx="0" cy="0"/>
      </xdr:xfrm>
      <a:graphic>
        <a:graphicData uri="http://schemas.openxmlformats.org/drawingml/2006/chart">
          <c:chart r:id="rId101"/>
        </a:graphicData>
      </a:graphic>
    </xdr:graphicFrame>
    <xdr:clientData fLocksWithSheet="0"/>
  </xdr:oneCellAnchor>
  <xdr:oneCellAnchor>
    <xdr:from>
      <xdr:col>1</xdr:col>
      <xdr:colOff>390525</xdr:colOff>
      <xdr:row>45</xdr:row>
      <xdr:rowOff>171450</xdr:rowOff>
    </xdr:from>
    <xdr:ext cx="6200775" cy="4162425"/>
    <xdr:graphicFrame>
      <xdr:nvGraphicFramePr>
        <xdr:cNvPr id="324" name="Chart 324"/>
        <xdr:cNvGraphicFramePr/>
      </xdr:nvGraphicFramePr>
      <xdr:xfrm>
        <a:off x="0" y="0"/>
        <a:ext cx="0" cy="0"/>
      </xdr:xfrm>
      <a:graphic>
        <a:graphicData uri="http://schemas.openxmlformats.org/drawingml/2006/chart">
          <c:chart r:id="rId102"/>
        </a:graphicData>
      </a:graphic>
    </xdr:graphicFrame>
    <xdr:clientData fLocksWithSheet="0"/>
  </xdr:oneCellAnchor>
  <xdr:oneCellAnchor>
    <xdr:from>
      <xdr:col>2</xdr:col>
      <xdr:colOff>1038225</xdr:colOff>
      <xdr:row>45</xdr:row>
      <xdr:rowOff>180975</xdr:rowOff>
    </xdr:from>
    <xdr:ext cx="5667375" cy="4105275"/>
    <xdr:graphicFrame>
      <xdr:nvGraphicFramePr>
        <xdr:cNvPr id="327" name="Chart 327"/>
        <xdr:cNvGraphicFramePr/>
      </xdr:nvGraphicFramePr>
      <xdr:xfrm>
        <a:off x="0" y="0"/>
        <a:ext cx="0" cy="0"/>
      </xdr:xfrm>
      <a:graphic>
        <a:graphicData uri="http://schemas.openxmlformats.org/drawingml/2006/chart">
          <c:chart r:id="rId103"/>
        </a:graphicData>
      </a:graphic>
    </xdr:graphicFrame>
    <xdr:clientData fLocksWithSheet="0"/>
  </xdr:oneCellAnchor>
  <xdr:oneCellAnchor>
    <xdr:from>
      <xdr:col>1</xdr:col>
      <xdr:colOff>400050</xdr:colOff>
      <xdr:row>24</xdr:row>
      <xdr:rowOff>85725</xdr:rowOff>
    </xdr:from>
    <xdr:ext cx="6248400" cy="4162425"/>
    <xdr:graphicFrame>
      <xdr:nvGraphicFramePr>
        <xdr:cNvPr id="330" name="Chart 330"/>
        <xdr:cNvGraphicFramePr/>
      </xdr:nvGraphicFramePr>
      <xdr:xfrm>
        <a:off x="0" y="0"/>
        <a:ext cx="0" cy="0"/>
      </xdr:xfrm>
      <a:graphic>
        <a:graphicData uri="http://schemas.openxmlformats.org/drawingml/2006/chart">
          <c:chart r:id="rId104"/>
        </a:graphicData>
      </a:graphic>
    </xdr:graphicFrame>
    <xdr:clientData fLocksWithSheet="0"/>
  </xdr:oneCellAnchor>
  <xdr:oneCellAnchor>
    <xdr:from>
      <xdr:col>2</xdr:col>
      <xdr:colOff>1057275</xdr:colOff>
      <xdr:row>24</xdr:row>
      <xdr:rowOff>85725</xdr:rowOff>
    </xdr:from>
    <xdr:ext cx="5619750" cy="4124325"/>
    <xdr:graphicFrame>
      <xdr:nvGraphicFramePr>
        <xdr:cNvPr id="333" name="Chart 333"/>
        <xdr:cNvGraphicFramePr/>
      </xdr:nvGraphicFramePr>
      <xdr:xfrm>
        <a:off x="0" y="0"/>
        <a:ext cx="0" cy="0"/>
      </xdr:xfrm>
      <a:graphic>
        <a:graphicData uri="http://schemas.openxmlformats.org/drawingml/2006/chart">
          <c:chart r:id="rId105"/>
        </a:graphicData>
      </a:graphic>
    </xdr:graphicFrame>
    <xdr:clientData fLocksWithSheet="0"/>
  </xdr:oneCellAnchor>
  <xdr:oneCellAnchor>
    <xdr:from>
      <xdr:col>16</xdr:col>
      <xdr:colOff>476250</xdr:colOff>
      <xdr:row>19</xdr:row>
      <xdr:rowOff>152400</xdr:rowOff>
    </xdr:from>
    <xdr:ext cx="5457825" cy="4933950"/>
    <xdr:graphicFrame>
      <xdr:nvGraphicFramePr>
        <xdr:cNvPr id="336" name="Chart 336"/>
        <xdr:cNvGraphicFramePr/>
      </xdr:nvGraphicFramePr>
      <xdr:xfrm>
        <a:off x="0" y="0"/>
        <a:ext cx="0" cy="0"/>
      </xdr:xfrm>
      <a:graphic>
        <a:graphicData uri="http://schemas.openxmlformats.org/drawingml/2006/chart">
          <c:chart r:id="rId106"/>
        </a:graphicData>
      </a:graphic>
    </xdr:graphicFrame>
    <xdr:clientData fLocksWithSheet="0"/>
  </xdr:oneCellAnchor>
  <xdr:oneCellAnchor>
    <xdr:from>
      <xdr:col>11</xdr:col>
      <xdr:colOff>142875</xdr:colOff>
      <xdr:row>19</xdr:row>
      <xdr:rowOff>104775</xdr:rowOff>
    </xdr:from>
    <xdr:ext cx="8143875" cy="3629025"/>
    <xdr:graphicFrame>
      <xdr:nvGraphicFramePr>
        <xdr:cNvPr id="340" name="Chart 340"/>
        <xdr:cNvGraphicFramePr/>
      </xdr:nvGraphicFramePr>
      <xdr:xfrm>
        <a:off x="0" y="0"/>
        <a:ext cx="0" cy="0"/>
      </xdr:xfrm>
      <a:graphic>
        <a:graphicData uri="http://schemas.openxmlformats.org/drawingml/2006/chart">
          <c:chart r:id="rId107"/>
        </a:graphicData>
      </a:graphic>
    </xdr:graphicFrame>
    <xdr:clientData fLocksWithSheet="0"/>
  </xdr:oneCellAnchor>
  <xdr:oneCellAnchor>
    <xdr:from>
      <xdr:col>11</xdr:col>
      <xdr:colOff>152400</xdr:colOff>
      <xdr:row>39</xdr:row>
      <xdr:rowOff>66675</xdr:rowOff>
    </xdr:from>
    <xdr:ext cx="8201025" cy="3467100"/>
    <xdr:graphicFrame>
      <xdr:nvGraphicFramePr>
        <xdr:cNvPr id="343" name="Chart 343"/>
        <xdr:cNvGraphicFramePr/>
      </xdr:nvGraphicFramePr>
      <xdr:xfrm>
        <a:off x="0" y="0"/>
        <a:ext cx="0" cy="0"/>
      </xdr:xfrm>
      <a:graphic>
        <a:graphicData uri="http://schemas.openxmlformats.org/drawingml/2006/chart">
          <c:chart r:id="rId108"/>
        </a:graphicData>
      </a:graphic>
    </xdr:graphicFrame>
    <xdr:clientData fLocksWithSheet="0"/>
  </xdr:oneCellAnchor>
  <xdr:oneCellAnchor>
    <xdr:from>
      <xdr:col>1</xdr:col>
      <xdr:colOff>390525</xdr:colOff>
      <xdr:row>45</xdr:row>
      <xdr:rowOff>171450</xdr:rowOff>
    </xdr:from>
    <xdr:ext cx="6200775" cy="4162425"/>
    <xdr:graphicFrame>
      <xdr:nvGraphicFramePr>
        <xdr:cNvPr id="346" name="Chart 346"/>
        <xdr:cNvGraphicFramePr/>
      </xdr:nvGraphicFramePr>
      <xdr:xfrm>
        <a:off x="0" y="0"/>
        <a:ext cx="0" cy="0"/>
      </xdr:xfrm>
      <a:graphic>
        <a:graphicData uri="http://schemas.openxmlformats.org/drawingml/2006/chart">
          <c:chart r:id="rId109"/>
        </a:graphicData>
      </a:graphic>
    </xdr:graphicFrame>
    <xdr:clientData fLocksWithSheet="0"/>
  </xdr:oneCellAnchor>
  <xdr:oneCellAnchor>
    <xdr:from>
      <xdr:col>2</xdr:col>
      <xdr:colOff>1038225</xdr:colOff>
      <xdr:row>45</xdr:row>
      <xdr:rowOff>180975</xdr:rowOff>
    </xdr:from>
    <xdr:ext cx="5667375" cy="4105275"/>
    <xdr:graphicFrame>
      <xdr:nvGraphicFramePr>
        <xdr:cNvPr id="349" name="Chart 349"/>
        <xdr:cNvGraphicFramePr/>
      </xdr:nvGraphicFramePr>
      <xdr:xfrm>
        <a:off x="0" y="0"/>
        <a:ext cx="0" cy="0"/>
      </xdr:xfrm>
      <a:graphic>
        <a:graphicData uri="http://schemas.openxmlformats.org/drawingml/2006/chart">
          <c:chart r:id="rId110"/>
        </a:graphicData>
      </a:graphic>
    </xdr:graphicFrame>
    <xdr:clientData fLocksWithSheet="0"/>
  </xdr:oneCellAnchor>
  <xdr:oneCellAnchor>
    <xdr:from>
      <xdr:col>1</xdr:col>
      <xdr:colOff>400050</xdr:colOff>
      <xdr:row>24</xdr:row>
      <xdr:rowOff>85725</xdr:rowOff>
    </xdr:from>
    <xdr:ext cx="6248400" cy="4162425"/>
    <xdr:graphicFrame>
      <xdr:nvGraphicFramePr>
        <xdr:cNvPr id="352" name="Chart 352"/>
        <xdr:cNvGraphicFramePr/>
      </xdr:nvGraphicFramePr>
      <xdr:xfrm>
        <a:off x="0" y="0"/>
        <a:ext cx="0" cy="0"/>
      </xdr:xfrm>
      <a:graphic>
        <a:graphicData uri="http://schemas.openxmlformats.org/drawingml/2006/chart">
          <c:chart r:id="rId111"/>
        </a:graphicData>
      </a:graphic>
    </xdr:graphicFrame>
    <xdr:clientData fLocksWithSheet="0"/>
  </xdr:oneCellAnchor>
  <xdr:oneCellAnchor>
    <xdr:from>
      <xdr:col>2</xdr:col>
      <xdr:colOff>1057275</xdr:colOff>
      <xdr:row>24</xdr:row>
      <xdr:rowOff>85725</xdr:rowOff>
    </xdr:from>
    <xdr:ext cx="5619750" cy="4124325"/>
    <xdr:graphicFrame>
      <xdr:nvGraphicFramePr>
        <xdr:cNvPr id="357" name="Chart 357"/>
        <xdr:cNvGraphicFramePr/>
      </xdr:nvGraphicFramePr>
      <xdr:xfrm>
        <a:off x="0" y="0"/>
        <a:ext cx="0" cy="0"/>
      </xdr:xfrm>
      <a:graphic>
        <a:graphicData uri="http://schemas.openxmlformats.org/drawingml/2006/chart">
          <c:chart r:id="rId112"/>
        </a:graphicData>
      </a:graphic>
    </xdr:graphicFrame>
    <xdr:clientData fLocksWithSheet="0"/>
  </xdr:oneCellAnchor>
  <xdr:oneCellAnchor>
    <xdr:from>
      <xdr:col>16</xdr:col>
      <xdr:colOff>476250</xdr:colOff>
      <xdr:row>19</xdr:row>
      <xdr:rowOff>142875</xdr:rowOff>
    </xdr:from>
    <xdr:ext cx="5457825" cy="5905500"/>
    <xdr:graphicFrame>
      <xdr:nvGraphicFramePr>
        <xdr:cNvPr id="359" name="Chart 359"/>
        <xdr:cNvGraphicFramePr/>
      </xdr:nvGraphicFramePr>
      <xdr:xfrm>
        <a:off x="0" y="0"/>
        <a:ext cx="0" cy="0"/>
      </xdr:xfrm>
      <a:graphic>
        <a:graphicData uri="http://schemas.openxmlformats.org/drawingml/2006/chart">
          <c:chart r:id="rId113"/>
        </a:graphicData>
      </a:graphic>
    </xdr:graphicFrame>
    <xdr:clientData fLocksWithSheet="0"/>
  </xdr:oneCellAnchor>
  <xdr:oneCellAnchor>
    <xdr:from>
      <xdr:col>11</xdr:col>
      <xdr:colOff>142875</xdr:colOff>
      <xdr:row>19</xdr:row>
      <xdr:rowOff>104775</xdr:rowOff>
    </xdr:from>
    <xdr:ext cx="8143875" cy="3629025"/>
    <xdr:graphicFrame>
      <xdr:nvGraphicFramePr>
        <xdr:cNvPr id="362" name="Chart 362"/>
        <xdr:cNvGraphicFramePr/>
      </xdr:nvGraphicFramePr>
      <xdr:xfrm>
        <a:off x="0" y="0"/>
        <a:ext cx="0" cy="0"/>
      </xdr:xfrm>
      <a:graphic>
        <a:graphicData uri="http://schemas.openxmlformats.org/drawingml/2006/chart">
          <c:chart r:id="rId114"/>
        </a:graphicData>
      </a:graphic>
    </xdr:graphicFrame>
    <xdr:clientData fLocksWithSheet="0"/>
  </xdr:oneCellAnchor>
  <xdr:oneCellAnchor>
    <xdr:from>
      <xdr:col>11</xdr:col>
      <xdr:colOff>152400</xdr:colOff>
      <xdr:row>39</xdr:row>
      <xdr:rowOff>66675</xdr:rowOff>
    </xdr:from>
    <xdr:ext cx="8201025" cy="3467100"/>
    <xdr:graphicFrame>
      <xdr:nvGraphicFramePr>
        <xdr:cNvPr id="365" name="Chart 365"/>
        <xdr:cNvGraphicFramePr/>
      </xdr:nvGraphicFramePr>
      <xdr:xfrm>
        <a:off x="0" y="0"/>
        <a:ext cx="0" cy="0"/>
      </xdr:xfrm>
      <a:graphic>
        <a:graphicData uri="http://schemas.openxmlformats.org/drawingml/2006/chart">
          <c:chart r:id="rId115"/>
        </a:graphicData>
      </a:graphic>
    </xdr:graphicFrame>
    <xdr:clientData fLocksWithSheet="0"/>
  </xdr:oneCellAnchor>
  <xdr:oneCellAnchor>
    <xdr:from>
      <xdr:col>1</xdr:col>
      <xdr:colOff>390525</xdr:colOff>
      <xdr:row>45</xdr:row>
      <xdr:rowOff>171450</xdr:rowOff>
    </xdr:from>
    <xdr:ext cx="6200775" cy="4162425"/>
    <xdr:graphicFrame>
      <xdr:nvGraphicFramePr>
        <xdr:cNvPr id="368" name="Chart 368"/>
        <xdr:cNvGraphicFramePr/>
      </xdr:nvGraphicFramePr>
      <xdr:xfrm>
        <a:off x="0" y="0"/>
        <a:ext cx="0" cy="0"/>
      </xdr:xfrm>
      <a:graphic>
        <a:graphicData uri="http://schemas.openxmlformats.org/drawingml/2006/chart">
          <c:chart r:id="rId116"/>
        </a:graphicData>
      </a:graphic>
    </xdr:graphicFrame>
    <xdr:clientData fLocksWithSheet="0"/>
  </xdr:oneCellAnchor>
  <xdr:oneCellAnchor>
    <xdr:from>
      <xdr:col>2</xdr:col>
      <xdr:colOff>1038225</xdr:colOff>
      <xdr:row>45</xdr:row>
      <xdr:rowOff>180975</xdr:rowOff>
    </xdr:from>
    <xdr:ext cx="5667375" cy="4105275"/>
    <xdr:graphicFrame>
      <xdr:nvGraphicFramePr>
        <xdr:cNvPr id="371" name="Chart 371"/>
        <xdr:cNvGraphicFramePr/>
      </xdr:nvGraphicFramePr>
      <xdr:xfrm>
        <a:off x="0" y="0"/>
        <a:ext cx="0" cy="0"/>
      </xdr:xfrm>
      <a:graphic>
        <a:graphicData uri="http://schemas.openxmlformats.org/drawingml/2006/chart">
          <c:chart r:id="rId117"/>
        </a:graphicData>
      </a:graphic>
    </xdr:graphicFrame>
    <xdr:clientData fLocksWithSheet="0"/>
  </xdr:oneCellAnchor>
  <xdr:oneCellAnchor>
    <xdr:from>
      <xdr:col>1</xdr:col>
      <xdr:colOff>400050</xdr:colOff>
      <xdr:row>24</xdr:row>
      <xdr:rowOff>85725</xdr:rowOff>
    </xdr:from>
    <xdr:ext cx="6248400" cy="4162425"/>
    <xdr:graphicFrame>
      <xdr:nvGraphicFramePr>
        <xdr:cNvPr id="374" name="Chart 374"/>
        <xdr:cNvGraphicFramePr/>
      </xdr:nvGraphicFramePr>
      <xdr:xfrm>
        <a:off x="0" y="0"/>
        <a:ext cx="0" cy="0"/>
      </xdr:xfrm>
      <a:graphic>
        <a:graphicData uri="http://schemas.openxmlformats.org/drawingml/2006/chart">
          <c:chart r:id="rId118"/>
        </a:graphicData>
      </a:graphic>
    </xdr:graphicFrame>
    <xdr:clientData fLocksWithSheet="0"/>
  </xdr:oneCellAnchor>
  <xdr:oneCellAnchor>
    <xdr:from>
      <xdr:col>2</xdr:col>
      <xdr:colOff>1057275</xdr:colOff>
      <xdr:row>24</xdr:row>
      <xdr:rowOff>85725</xdr:rowOff>
    </xdr:from>
    <xdr:ext cx="5619750" cy="4124325"/>
    <xdr:graphicFrame>
      <xdr:nvGraphicFramePr>
        <xdr:cNvPr id="378" name="Chart 378"/>
        <xdr:cNvGraphicFramePr/>
      </xdr:nvGraphicFramePr>
      <xdr:xfrm>
        <a:off x="0" y="0"/>
        <a:ext cx="0" cy="0"/>
      </xdr:xfrm>
      <a:graphic>
        <a:graphicData uri="http://schemas.openxmlformats.org/drawingml/2006/chart">
          <c:chart r:id="rId119"/>
        </a:graphicData>
      </a:graphic>
    </xdr:graphicFrame>
    <xdr:clientData fLocksWithSheet="0"/>
  </xdr:oneCellAnchor>
  <xdr:oneCellAnchor>
    <xdr:from>
      <xdr:col>16</xdr:col>
      <xdr:colOff>476250</xdr:colOff>
      <xdr:row>19</xdr:row>
      <xdr:rowOff>152400</xdr:rowOff>
    </xdr:from>
    <xdr:ext cx="5457825" cy="4933950"/>
    <xdr:graphicFrame>
      <xdr:nvGraphicFramePr>
        <xdr:cNvPr id="382" name="Chart 382"/>
        <xdr:cNvGraphicFramePr/>
      </xdr:nvGraphicFramePr>
      <xdr:xfrm>
        <a:off x="0" y="0"/>
        <a:ext cx="0" cy="0"/>
      </xdr:xfrm>
      <a:graphic>
        <a:graphicData uri="http://schemas.openxmlformats.org/drawingml/2006/chart">
          <c:chart r:id="rId120"/>
        </a:graphicData>
      </a:graphic>
    </xdr:graphicFrame>
    <xdr:clientData fLocksWithSheet="0"/>
  </xdr:oneCellAnchor>
  <xdr:oneCellAnchor>
    <xdr:from>
      <xdr:col>11</xdr:col>
      <xdr:colOff>142875</xdr:colOff>
      <xdr:row>19</xdr:row>
      <xdr:rowOff>104775</xdr:rowOff>
    </xdr:from>
    <xdr:ext cx="8143875" cy="3629025"/>
    <xdr:graphicFrame>
      <xdr:nvGraphicFramePr>
        <xdr:cNvPr id="386" name="Chart 386"/>
        <xdr:cNvGraphicFramePr/>
      </xdr:nvGraphicFramePr>
      <xdr:xfrm>
        <a:off x="0" y="0"/>
        <a:ext cx="0" cy="0"/>
      </xdr:xfrm>
      <a:graphic>
        <a:graphicData uri="http://schemas.openxmlformats.org/drawingml/2006/chart">
          <c:chart r:id="rId121"/>
        </a:graphicData>
      </a:graphic>
    </xdr:graphicFrame>
    <xdr:clientData fLocksWithSheet="0"/>
  </xdr:oneCellAnchor>
  <xdr:oneCellAnchor>
    <xdr:from>
      <xdr:col>11</xdr:col>
      <xdr:colOff>152400</xdr:colOff>
      <xdr:row>39</xdr:row>
      <xdr:rowOff>66675</xdr:rowOff>
    </xdr:from>
    <xdr:ext cx="8201025" cy="3467100"/>
    <xdr:graphicFrame>
      <xdr:nvGraphicFramePr>
        <xdr:cNvPr id="389" name="Chart 389"/>
        <xdr:cNvGraphicFramePr/>
      </xdr:nvGraphicFramePr>
      <xdr:xfrm>
        <a:off x="0" y="0"/>
        <a:ext cx="0" cy="0"/>
      </xdr:xfrm>
      <a:graphic>
        <a:graphicData uri="http://schemas.openxmlformats.org/drawingml/2006/chart">
          <c:chart r:id="rId122"/>
        </a:graphicData>
      </a:graphic>
    </xdr:graphicFrame>
    <xdr:clientData fLocksWithSheet="0"/>
  </xdr:oneCellAnchor>
  <xdr:oneCellAnchor>
    <xdr:from>
      <xdr:col>1</xdr:col>
      <xdr:colOff>390525</xdr:colOff>
      <xdr:row>45</xdr:row>
      <xdr:rowOff>171450</xdr:rowOff>
    </xdr:from>
    <xdr:ext cx="6200775" cy="4162425"/>
    <xdr:graphicFrame>
      <xdr:nvGraphicFramePr>
        <xdr:cNvPr id="391" name="Chart 391"/>
        <xdr:cNvGraphicFramePr/>
      </xdr:nvGraphicFramePr>
      <xdr:xfrm>
        <a:off x="0" y="0"/>
        <a:ext cx="0" cy="0"/>
      </xdr:xfrm>
      <a:graphic>
        <a:graphicData uri="http://schemas.openxmlformats.org/drawingml/2006/chart">
          <c:chart r:id="rId123"/>
        </a:graphicData>
      </a:graphic>
    </xdr:graphicFrame>
    <xdr:clientData fLocksWithSheet="0"/>
  </xdr:oneCellAnchor>
  <xdr:oneCellAnchor>
    <xdr:from>
      <xdr:col>2</xdr:col>
      <xdr:colOff>1038225</xdr:colOff>
      <xdr:row>45</xdr:row>
      <xdr:rowOff>180975</xdr:rowOff>
    </xdr:from>
    <xdr:ext cx="5667375" cy="4105275"/>
    <xdr:graphicFrame>
      <xdr:nvGraphicFramePr>
        <xdr:cNvPr id="394" name="Chart 394"/>
        <xdr:cNvGraphicFramePr/>
      </xdr:nvGraphicFramePr>
      <xdr:xfrm>
        <a:off x="0" y="0"/>
        <a:ext cx="0" cy="0"/>
      </xdr:xfrm>
      <a:graphic>
        <a:graphicData uri="http://schemas.openxmlformats.org/drawingml/2006/chart">
          <c:chart r:id="rId124"/>
        </a:graphicData>
      </a:graphic>
    </xdr:graphicFrame>
    <xdr:clientData fLocksWithSheet="0"/>
  </xdr:oneCellAnchor>
  <xdr:oneCellAnchor>
    <xdr:from>
      <xdr:col>1</xdr:col>
      <xdr:colOff>400050</xdr:colOff>
      <xdr:row>24</xdr:row>
      <xdr:rowOff>85725</xdr:rowOff>
    </xdr:from>
    <xdr:ext cx="6248400" cy="4162425"/>
    <xdr:graphicFrame>
      <xdr:nvGraphicFramePr>
        <xdr:cNvPr id="398" name="Chart 398"/>
        <xdr:cNvGraphicFramePr/>
      </xdr:nvGraphicFramePr>
      <xdr:xfrm>
        <a:off x="0" y="0"/>
        <a:ext cx="0" cy="0"/>
      </xdr:xfrm>
      <a:graphic>
        <a:graphicData uri="http://schemas.openxmlformats.org/drawingml/2006/chart">
          <c:chart r:id="rId125"/>
        </a:graphicData>
      </a:graphic>
    </xdr:graphicFrame>
    <xdr:clientData fLocksWithSheet="0"/>
  </xdr:oneCellAnchor>
  <xdr:oneCellAnchor>
    <xdr:from>
      <xdr:col>2</xdr:col>
      <xdr:colOff>1057275</xdr:colOff>
      <xdr:row>24</xdr:row>
      <xdr:rowOff>85725</xdr:rowOff>
    </xdr:from>
    <xdr:ext cx="5619750" cy="4124325"/>
    <xdr:graphicFrame>
      <xdr:nvGraphicFramePr>
        <xdr:cNvPr id="402" name="Chart 402"/>
        <xdr:cNvGraphicFramePr/>
      </xdr:nvGraphicFramePr>
      <xdr:xfrm>
        <a:off x="0" y="0"/>
        <a:ext cx="0" cy="0"/>
      </xdr:xfrm>
      <a:graphic>
        <a:graphicData uri="http://schemas.openxmlformats.org/drawingml/2006/chart">
          <c:chart r:id="rId126"/>
        </a:graphicData>
      </a:graphic>
    </xdr:graphicFrame>
    <xdr:clientData fLocksWithSheet="0"/>
  </xdr:oneCellAnchor>
  <xdr:oneCellAnchor>
    <xdr:from>
      <xdr:col>16</xdr:col>
      <xdr:colOff>476250</xdr:colOff>
      <xdr:row>19</xdr:row>
      <xdr:rowOff>142875</xdr:rowOff>
    </xdr:from>
    <xdr:ext cx="5457825" cy="5905500"/>
    <xdr:graphicFrame>
      <xdr:nvGraphicFramePr>
        <xdr:cNvPr id="405" name="Chart 405"/>
        <xdr:cNvGraphicFramePr/>
      </xdr:nvGraphicFramePr>
      <xdr:xfrm>
        <a:off x="0" y="0"/>
        <a:ext cx="0" cy="0"/>
      </xdr:xfrm>
      <a:graphic>
        <a:graphicData uri="http://schemas.openxmlformats.org/drawingml/2006/chart">
          <c:chart r:id="rId127"/>
        </a:graphicData>
      </a:graphic>
    </xdr:graphicFrame>
    <xdr:clientData fLocksWithSheet="0"/>
  </xdr:oneCellAnchor>
  <xdr:oneCellAnchor>
    <xdr:from>
      <xdr:col>11</xdr:col>
      <xdr:colOff>142875</xdr:colOff>
      <xdr:row>19</xdr:row>
      <xdr:rowOff>104775</xdr:rowOff>
    </xdr:from>
    <xdr:ext cx="8143875" cy="3629025"/>
    <xdr:graphicFrame>
      <xdr:nvGraphicFramePr>
        <xdr:cNvPr id="408" name="Chart 408"/>
        <xdr:cNvGraphicFramePr/>
      </xdr:nvGraphicFramePr>
      <xdr:xfrm>
        <a:off x="0" y="0"/>
        <a:ext cx="0" cy="0"/>
      </xdr:xfrm>
      <a:graphic>
        <a:graphicData uri="http://schemas.openxmlformats.org/drawingml/2006/chart">
          <c:chart r:id="rId128"/>
        </a:graphicData>
      </a:graphic>
    </xdr:graphicFrame>
    <xdr:clientData fLocksWithSheet="0"/>
  </xdr:oneCellAnchor>
  <xdr:oneCellAnchor>
    <xdr:from>
      <xdr:col>11</xdr:col>
      <xdr:colOff>152400</xdr:colOff>
      <xdr:row>39</xdr:row>
      <xdr:rowOff>66675</xdr:rowOff>
    </xdr:from>
    <xdr:ext cx="8201025" cy="3467100"/>
    <xdr:graphicFrame>
      <xdr:nvGraphicFramePr>
        <xdr:cNvPr id="411" name="Chart 411"/>
        <xdr:cNvGraphicFramePr/>
      </xdr:nvGraphicFramePr>
      <xdr:xfrm>
        <a:off x="0" y="0"/>
        <a:ext cx="0" cy="0"/>
      </xdr:xfrm>
      <a:graphic>
        <a:graphicData uri="http://schemas.openxmlformats.org/drawingml/2006/chart">
          <c:chart r:id="rId129"/>
        </a:graphicData>
      </a:graphic>
    </xdr:graphicFrame>
    <xdr:clientData fLocksWithSheet="0"/>
  </xdr:oneCellAnchor>
  <xdr:oneCellAnchor>
    <xdr:from>
      <xdr:col>1</xdr:col>
      <xdr:colOff>390525</xdr:colOff>
      <xdr:row>45</xdr:row>
      <xdr:rowOff>171450</xdr:rowOff>
    </xdr:from>
    <xdr:ext cx="6200775" cy="4162425"/>
    <xdr:graphicFrame>
      <xdr:nvGraphicFramePr>
        <xdr:cNvPr id="413" name="Chart 413"/>
        <xdr:cNvGraphicFramePr/>
      </xdr:nvGraphicFramePr>
      <xdr:xfrm>
        <a:off x="0" y="0"/>
        <a:ext cx="0" cy="0"/>
      </xdr:xfrm>
      <a:graphic>
        <a:graphicData uri="http://schemas.openxmlformats.org/drawingml/2006/chart">
          <c:chart r:id="rId130"/>
        </a:graphicData>
      </a:graphic>
    </xdr:graphicFrame>
    <xdr:clientData fLocksWithSheet="0"/>
  </xdr:oneCellAnchor>
  <xdr:oneCellAnchor>
    <xdr:from>
      <xdr:col>2</xdr:col>
      <xdr:colOff>1038225</xdr:colOff>
      <xdr:row>45</xdr:row>
      <xdr:rowOff>180975</xdr:rowOff>
    </xdr:from>
    <xdr:ext cx="5667375" cy="4105275"/>
    <xdr:graphicFrame>
      <xdr:nvGraphicFramePr>
        <xdr:cNvPr id="416" name="Chart 416"/>
        <xdr:cNvGraphicFramePr/>
      </xdr:nvGraphicFramePr>
      <xdr:xfrm>
        <a:off x="0" y="0"/>
        <a:ext cx="0" cy="0"/>
      </xdr:xfrm>
      <a:graphic>
        <a:graphicData uri="http://schemas.openxmlformats.org/drawingml/2006/chart">
          <c:chart r:id="rId131"/>
        </a:graphicData>
      </a:graphic>
    </xdr:graphicFrame>
    <xdr:clientData fLocksWithSheet="0"/>
  </xdr:oneCellAnchor>
  <xdr:oneCellAnchor>
    <xdr:from>
      <xdr:col>1</xdr:col>
      <xdr:colOff>400050</xdr:colOff>
      <xdr:row>24</xdr:row>
      <xdr:rowOff>85725</xdr:rowOff>
    </xdr:from>
    <xdr:ext cx="6248400" cy="4162425"/>
    <xdr:graphicFrame>
      <xdr:nvGraphicFramePr>
        <xdr:cNvPr id="418" name="Chart 418"/>
        <xdr:cNvGraphicFramePr/>
      </xdr:nvGraphicFramePr>
      <xdr:xfrm>
        <a:off x="0" y="0"/>
        <a:ext cx="0" cy="0"/>
      </xdr:xfrm>
      <a:graphic>
        <a:graphicData uri="http://schemas.openxmlformats.org/drawingml/2006/chart">
          <c:chart r:id="rId132"/>
        </a:graphicData>
      </a:graphic>
    </xdr:graphicFrame>
    <xdr:clientData fLocksWithSheet="0"/>
  </xdr:oneCellAnchor>
  <xdr:oneCellAnchor>
    <xdr:from>
      <xdr:col>2</xdr:col>
      <xdr:colOff>1057275</xdr:colOff>
      <xdr:row>24</xdr:row>
      <xdr:rowOff>85725</xdr:rowOff>
    </xdr:from>
    <xdr:ext cx="5619750" cy="4124325"/>
    <xdr:graphicFrame>
      <xdr:nvGraphicFramePr>
        <xdr:cNvPr id="423" name="Chart 423"/>
        <xdr:cNvGraphicFramePr/>
      </xdr:nvGraphicFramePr>
      <xdr:xfrm>
        <a:off x="0" y="0"/>
        <a:ext cx="0" cy="0"/>
      </xdr:xfrm>
      <a:graphic>
        <a:graphicData uri="http://schemas.openxmlformats.org/drawingml/2006/chart">
          <c:chart r:id="rId133"/>
        </a:graphicData>
      </a:graphic>
    </xdr:graphicFrame>
    <xdr:clientData fLocksWithSheet="0"/>
  </xdr:oneCellAnchor>
  <xdr:oneCellAnchor>
    <xdr:from>
      <xdr:col>16</xdr:col>
      <xdr:colOff>476250</xdr:colOff>
      <xdr:row>19</xdr:row>
      <xdr:rowOff>152400</xdr:rowOff>
    </xdr:from>
    <xdr:ext cx="5457825" cy="4933950"/>
    <xdr:graphicFrame>
      <xdr:nvGraphicFramePr>
        <xdr:cNvPr id="425" name="Chart 425"/>
        <xdr:cNvGraphicFramePr/>
      </xdr:nvGraphicFramePr>
      <xdr:xfrm>
        <a:off x="0" y="0"/>
        <a:ext cx="0" cy="0"/>
      </xdr:xfrm>
      <a:graphic>
        <a:graphicData uri="http://schemas.openxmlformats.org/drawingml/2006/chart">
          <c:chart r:id="rId134"/>
        </a:graphicData>
      </a:graphic>
    </xdr:graphicFrame>
    <xdr:clientData fLocksWithSheet="0"/>
  </xdr:oneCellAnchor>
  <xdr:oneCellAnchor>
    <xdr:from>
      <xdr:col>11</xdr:col>
      <xdr:colOff>142875</xdr:colOff>
      <xdr:row>19</xdr:row>
      <xdr:rowOff>104775</xdr:rowOff>
    </xdr:from>
    <xdr:ext cx="8143875" cy="3629025"/>
    <xdr:graphicFrame>
      <xdr:nvGraphicFramePr>
        <xdr:cNvPr id="429" name="Chart 429"/>
        <xdr:cNvGraphicFramePr/>
      </xdr:nvGraphicFramePr>
      <xdr:xfrm>
        <a:off x="0" y="0"/>
        <a:ext cx="0" cy="0"/>
      </xdr:xfrm>
      <a:graphic>
        <a:graphicData uri="http://schemas.openxmlformats.org/drawingml/2006/chart">
          <c:chart r:id="rId135"/>
        </a:graphicData>
      </a:graphic>
    </xdr:graphicFrame>
    <xdr:clientData fLocksWithSheet="0"/>
  </xdr:oneCellAnchor>
  <xdr:oneCellAnchor>
    <xdr:from>
      <xdr:col>11</xdr:col>
      <xdr:colOff>152400</xdr:colOff>
      <xdr:row>39</xdr:row>
      <xdr:rowOff>66675</xdr:rowOff>
    </xdr:from>
    <xdr:ext cx="8201025" cy="3467100"/>
    <xdr:graphicFrame>
      <xdr:nvGraphicFramePr>
        <xdr:cNvPr id="432" name="Chart 432"/>
        <xdr:cNvGraphicFramePr/>
      </xdr:nvGraphicFramePr>
      <xdr:xfrm>
        <a:off x="0" y="0"/>
        <a:ext cx="0" cy="0"/>
      </xdr:xfrm>
      <a:graphic>
        <a:graphicData uri="http://schemas.openxmlformats.org/drawingml/2006/chart">
          <c:chart r:id="rId136"/>
        </a:graphicData>
      </a:graphic>
    </xdr:graphicFrame>
    <xdr:clientData fLocksWithSheet="0"/>
  </xdr:oneCellAnchor>
  <xdr:oneCellAnchor>
    <xdr:from>
      <xdr:col>1</xdr:col>
      <xdr:colOff>390525</xdr:colOff>
      <xdr:row>45</xdr:row>
      <xdr:rowOff>171450</xdr:rowOff>
    </xdr:from>
    <xdr:ext cx="6200775" cy="4162425"/>
    <xdr:graphicFrame>
      <xdr:nvGraphicFramePr>
        <xdr:cNvPr id="435" name="Chart 435"/>
        <xdr:cNvGraphicFramePr/>
      </xdr:nvGraphicFramePr>
      <xdr:xfrm>
        <a:off x="0" y="0"/>
        <a:ext cx="0" cy="0"/>
      </xdr:xfrm>
      <a:graphic>
        <a:graphicData uri="http://schemas.openxmlformats.org/drawingml/2006/chart">
          <c:chart r:id="rId137"/>
        </a:graphicData>
      </a:graphic>
    </xdr:graphicFrame>
    <xdr:clientData fLocksWithSheet="0"/>
  </xdr:oneCellAnchor>
  <xdr:oneCellAnchor>
    <xdr:from>
      <xdr:col>2</xdr:col>
      <xdr:colOff>1038225</xdr:colOff>
      <xdr:row>45</xdr:row>
      <xdr:rowOff>180975</xdr:rowOff>
    </xdr:from>
    <xdr:ext cx="5667375" cy="4105275"/>
    <xdr:graphicFrame>
      <xdr:nvGraphicFramePr>
        <xdr:cNvPr id="438" name="Chart 438"/>
        <xdr:cNvGraphicFramePr/>
      </xdr:nvGraphicFramePr>
      <xdr:xfrm>
        <a:off x="0" y="0"/>
        <a:ext cx="0" cy="0"/>
      </xdr:xfrm>
      <a:graphic>
        <a:graphicData uri="http://schemas.openxmlformats.org/drawingml/2006/chart">
          <c:chart r:id="rId138"/>
        </a:graphicData>
      </a:graphic>
    </xdr:graphicFrame>
    <xdr:clientData fLocksWithSheet="0"/>
  </xdr:oneCellAnchor>
  <xdr:oneCellAnchor>
    <xdr:from>
      <xdr:col>1</xdr:col>
      <xdr:colOff>400050</xdr:colOff>
      <xdr:row>24</xdr:row>
      <xdr:rowOff>85725</xdr:rowOff>
    </xdr:from>
    <xdr:ext cx="6248400" cy="4162425"/>
    <xdr:graphicFrame>
      <xdr:nvGraphicFramePr>
        <xdr:cNvPr id="442" name="Chart 442"/>
        <xdr:cNvGraphicFramePr/>
      </xdr:nvGraphicFramePr>
      <xdr:xfrm>
        <a:off x="0" y="0"/>
        <a:ext cx="0" cy="0"/>
      </xdr:xfrm>
      <a:graphic>
        <a:graphicData uri="http://schemas.openxmlformats.org/drawingml/2006/chart">
          <c:chart r:id="rId139"/>
        </a:graphicData>
      </a:graphic>
    </xdr:graphicFrame>
    <xdr:clientData fLocksWithSheet="0"/>
  </xdr:oneCellAnchor>
  <xdr:oneCellAnchor>
    <xdr:from>
      <xdr:col>2</xdr:col>
      <xdr:colOff>1057275</xdr:colOff>
      <xdr:row>24</xdr:row>
      <xdr:rowOff>85725</xdr:rowOff>
    </xdr:from>
    <xdr:ext cx="5619750" cy="4124325"/>
    <xdr:graphicFrame>
      <xdr:nvGraphicFramePr>
        <xdr:cNvPr id="447" name="Chart 447"/>
        <xdr:cNvGraphicFramePr/>
      </xdr:nvGraphicFramePr>
      <xdr:xfrm>
        <a:off x="0" y="0"/>
        <a:ext cx="0" cy="0"/>
      </xdr:xfrm>
      <a:graphic>
        <a:graphicData uri="http://schemas.openxmlformats.org/drawingml/2006/chart">
          <c:chart r:id="rId140"/>
        </a:graphicData>
      </a:graphic>
    </xdr:graphicFrame>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16</xdr:col>
      <xdr:colOff>476250</xdr:colOff>
      <xdr:row>19</xdr:row>
      <xdr:rowOff>152400</xdr:rowOff>
    </xdr:from>
    <xdr:ext cx="5457825" cy="4933950"/>
    <xdr:graphicFrame>
      <xdr:nvGraphicFramePr>
        <xdr:cNvPr id="99" name="Chart 99"/>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142875</xdr:colOff>
      <xdr:row>19</xdr:row>
      <xdr:rowOff>104775</xdr:rowOff>
    </xdr:from>
    <xdr:ext cx="8143875" cy="3629025"/>
    <xdr:graphicFrame>
      <xdr:nvGraphicFramePr>
        <xdr:cNvPr id="103" name="Chart 103"/>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152400</xdr:colOff>
      <xdr:row>39</xdr:row>
      <xdr:rowOff>66675</xdr:rowOff>
    </xdr:from>
    <xdr:ext cx="8201025" cy="3467100"/>
    <xdr:graphicFrame>
      <xdr:nvGraphicFramePr>
        <xdr:cNvPr id="109" name="Chart 109"/>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390525</xdr:colOff>
      <xdr:row>45</xdr:row>
      <xdr:rowOff>171450</xdr:rowOff>
    </xdr:from>
    <xdr:ext cx="6200775" cy="4162425"/>
    <xdr:graphicFrame>
      <xdr:nvGraphicFramePr>
        <xdr:cNvPr id="112" name="Chart 112"/>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2</xdr:col>
      <xdr:colOff>1038225</xdr:colOff>
      <xdr:row>45</xdr:row>
      <xdr:rowOff>180975</xdr:rowOff>
    </xdr:from>
    <xdr:ext cx="5667375" cy="4105275"/>
    <xdr:graphicFrame>
      <xdr:nvGraphicFramePr>
        <xdr:cNvPr id="115" name="Chart 115"/>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400050</xdr:colOff>
      <xdr:row>24</xdr:row>
      <xdr:rowOff>85725</xdr:rowOff>
    </xdr:from>
    <xdr:ext cx="6248400" cy="4162425"/>
    <xdr:graphicFrame>
      <xdr:nvGraphicFramePr>
        <xdr:cNvPr id="118" name="Chart 118"/>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2</xdr:col>
      <xdr:colOff>1057275</xdr:colOff>
      <xdr:row>24</xdr:row>
      <xdr:rowOff>85725</xdr:rowOff>
    </xdr:from>
    <xdr:ext cx="5619750" cy="4124325"/>
    <xdr:graphicFrame>
      <xdr:nvGraphicFramePr>
        <xdr:cNvPr id="122" name="Chart 122"/>
        <xdr:cNvGraphicFramePr/>
      </xdr:nvGraphicFramePr>
      <xdr:xfrm>
        <a:off x="0" y="0"/>
        <a:ext cx="0" cy="0"/>
      </xdr:xfrm>
      <a:graphic>
        <a:graphicData uri="http://schemas.openxmlformats.org/drawingml/2006/chart">
          <c:chart r:id="rId7"/>
        </a:graphicData>
      </a:graphic>
    </xdr:graphicFrame>
    <xdr:clientData fLocksWithSheet="0"/>
  </xdr:oneCellAnchor>
  <xdr:oneCellAnchor>
    <xdr:from>
      <xdr:col>16</xdr:col>
      <xdr:colOff>476250</xdr:colOff>
      <xdr:row>19</xdr:row>
      <xdr:rowOff>152400</xdr:rowOff>
    </xdr:from>
    <xdr:ext cx="5457825" cy="4933950"/>
    <xdr:graphicFrame>
      <xdr:nvGraphicFramePr>
        <xdr:cNvPr id="125" name="Chart 125"/>
        <xdr:cNvGraphicFramePr/>
      </xdr:nvGraphicFramePr>
      <xdr:xfrm>
        <a:off x="0" y="0"/>
        <a:ext cx="0" cy="0"/>
      </xdr:xfrm>
      <a:graphic>
        <a:graphicData uri="http://schemas.openxmlformats.org/drawingml/2006/chart">
          <c:chart r:id="rId8"/>
        </a:graphicData>
      </a:graphic>
    </xdr:graphicFrame>
    <xdr:clientData fLocksWithSheet="0"/>
  </xdr:oneCellAnchor>
  <xdr:oneCellAnchor>
    <xdr:from>
      <xdr:col>11</xdr:col>
      <xdr:colOff>142875</xdr:colOff>
      <xdr:row>19</xdr:row>
      <xdr:rowOff>104775</xdr:rowOff>
    </xdr:from>
    <xdr:ext cx="8143875" cy="3629025"/>
    <xdr:graphicFrame>
      <xdr:nvGraphicFramePr>
        <xdr:cNvPr id="129" name="Chart 129"/>
        <xdr:cNvGraphicFramePr/>
      </xdr:nvGraphicFramePr>
      <xdr:xfrm>
        <a:off x="0" y="0"/>
        <a:ext cx="0" cy="0"/>
      </xdr:xfrm>
      <a:graphic>
        <a:graphicData uri="http://schemas.openxmlformats.org/drawingml/2006/chart">
          <c:chart r:id="rId9"/>
        </a:graphicData>
      </a:graphic>
    </xdr:graphicFrame>
    <xdr:clientData fLocksWithSheet="0"/>
  </xdr:oneCellAnchor>
  <xdr:oneCellAnchor>
    <xdr:from>
      <xdr:col>11</xdr:col>
      <xdr:colOff>152400</xdr:colOff>
      <xdr:row>39</xdr:row>
      <xdr:rowOff>66675</xdr:rowOff>
    </xdr:from>
    <xdr:ext cx="8201025" cy="3467100"/>
    <xdr:graphicFrame>
      <xdr:nvGraphicFramePr>
        <xdr:cNvPr id="133" name="Chart 133"/>
        <xdr:cNvGraphicFramePr/>
      </xdr:nvGraphicFramePr>
      <xdr:xfrm>
        <a:off x="0" y="0"/>
        <a:ext cx="0" cy="0"/>
      </xdr:xfrm>
      <a:graphic>
        <a:graphicData uri="http://schemas.openxmlformats.org/drawingml/2006/chart">
          <c:chart r:id="rId10"/>
        </a:graphicData>
      </a:graphic>
    </xdr:graphicFrame>
    <xdr:clientData fLocksWithSheet="0"/>
  </xdr:oneCellAnchor>
  <xdr:oneCellAnchor>
    <xdr:from>
      <xdr:col>1</xdr:col>
      <xdr:colOff>390525</xdr:colOff>
      <xdr:row>45</xdr:row>
      <xdr:rowOff>171450</xdr:rowOff>
    </xdr:from>
    <xdr:ext cx="6200775" cy="4162425"/>
    <xdr:graphicFrame>
      <xdr:nvGraphicFramePr>
        <xdr:cNvPr id="136" name="Chart 136"/>
        <xdr:cNvGraphicFramePr/>
      </xdr:nvGraphicFramePr>
      <xdr:xfrm>
        <a:off x="0" y="0"/>
        <a:ext cx="0" cy="0"/>
      </xdr:xfrm>
      <a:graphic>
        <a:graphicData uri="http://schemas.openxmlformats.org/drawingml/2006/chart">
          <c:chart r:id="rId11"/>
        </a:graphicData>
      </a:graphic>
    </xdr:graphicFrame>
    <xdr:clientData fLocksWithSheet="0"/>
  </xdr:oneCellAnchor>
  <xdr:oneCellAnchor>
    <xdr:from>
      <xdr:col>2</xdr:col>
      <xdr:colOff>1038225</xdr:colOff>
      <xdr:row>45</xdr:row>
      <xdr:rowOff>180975</xdr:rowOff>
    </xdr:from>
    <xdr:ext cx="5667375" cy="4105275"/>
    <xdr:graphicFrame>
      <xdr:nvGraphicFramePr>
        <xdr:cNvPr id="139" name="Chart 139"/>
        <xdr:cNvGraphicFramePr/>
      </xdr:nvGraphicFramePr>
      <xdr:xfrm>
        <a:off x="0" y="0"/>
        <a:ext cx="0" cy="0"/>
      </xdr:xfrm>
      <a:graphic>
        <a:graphicData uri="http://schemas.openxmlformats.org/drawingml/2006/chart">
          <c:chart r:id="rId12"/>
        </a:graphicData>
      </a:graphic>
    </xdr:graphicFrame>
    <xdr:clientData fLocksWithSheet="0"/>
  </xdr:oneCellAnchor>
  <xdr:oneCellAnchor>
    <xdr:from>
      <xdr:col>1</xdr:col>
      <xdr:colOff>400050</xdr:colOff>
      <xdr:row>24</xdr:row>
      <xdr:rowOff>85725</xdr:rowOff>
    </xdr:from>
    <xdr:ext cx="6248400" cy="4162425"/>
    <xdr:graphicFrame>
      <xdr:nvGraphicFramePr>
        <xdr:cNvPr id="143" name="Chart 143"/>
        <xdr:cNvGraphicFramePr/>
      </xdr:nvGraphicFramePr>
      <xdr:xfrm>
        <a:off x="0" y="0"/>
        <a:ext cx="0" cy="0"/>
      </xdr:xfrm>
      <a:graphic>
        <a:graphicData uri="http://schemas.openxmlformats.org/drawingml/2006/chart">
          <c:chart r:id="rId13"/>
        </a:graphicData>
      </a:graphic>
    </xdr:graphicFrame>
    <xdr:clientData fLocksWithSheet="0"/>
  </xdr:oneCellAnchor>
  <xdr:oneCellAnchor>
    <xdr:from>
      <xdr:col>2</xdr:col>
      <xdr:colOff>1057275</xdr:colOff>
      <xdr:row>24</xdr:row>
      <xdr:rowOff>85725</xdr:rowOff>
    </xdr:from>
    <xdr:ext cx="5619750" cy="4124325"/>
    <xdr:graphicFrame>
      <xdr:nvGraphicFramePr>
        <xdr:cNvPr id="147" name="Chart 147"/>
        <xdr:cNvGraphicFramePr/>
      </xdr:nvGraphicFramePr>
      <xdr:xfrm>
        <a:off x="0" y="0"/>
        <a:ext cx="0" cy="0"/>
      </xdr:xfrm>
      <a:graphic>
        <a:graphicData uri="http://schemas.openxmlformats.org/drawingml/2006/chart">
          <c:chart r:id="rId14"/>
        </a:graphicData>
      </a:graphic>
    </xdr:graphicFrame>
    <xdr:clientData fLocksWithSheet="0"/>
  </xdr:oneCellAnchor>
  <xdr:oneCellAnchor>
    <xdr:from>
      <xdr:col>16</xdr:col>
      <xdr:colOff>476250</xdr:colOff>
      <xdr:row>19</xdr:row>
      <xdr:rowOff>142875</xdr:rowOff>
    </xdr:from>
    <xdr:ext cx="5457825" cy="5905500"/>
    <xdr:graphicFrame>
      <xdr:nvGraphicFramePr>
        <xdr:cNvPr id="150" name="Chart 150"/>
        <xdr:cNvGraphicFramePr/>
      </xdr:nvGraphicFramePr>
      <xdr:xfrm>
        <a:off x="0" y="0"/>
        <a:ext cx="0" cy="0"/>
      </xdr:xfrm>
      <a:graphic>
        <a:graphicData uri="http://schemas.openxmlformats.org/drawingml/2006/chart">
          <c:chart r:id="rId15"/>
        </a:graphicData>
      </a:graphic>
    </xdr:graphicFrame>
    <xdr:clientData fLocksWithSheet="0"/>
  </xdr:oneCellAnchor>
  <xdr:oneCellAnchor>
    <xdr:from>
      <xdr:col>11</xdr:col>
      <xdr:colOff>142875</xdr:colOff>
      <xdr:row>19</xdr:row>
      <xdr:rowOff>104775</xdr:rowOff>
    </xdr:from>
    <xdr:ext cx="8143875" cy="3629025"/>
    <xdr:graphicFrame>
      <xdr:nvGraphicFramePr>
        <xdr:cNvPr id="153" name="Chart 153"/>
        <xdr:cNvGraphicFramePr/>
      </xdr:nvGraphicFramePr>
      <xdr:xfrm>
        <a:off x="0" y="0"/>
        <a:ext cx="0" cy="0"/>
      </xdr:xfrm>
      <a:graphic>
        <a:graphicData uri="http://schemas.openxmlformats.org/drawingml/2006/chart">
          <c:chart r:id="rId16"/>
        </a:graphicData>
      </a:graphic>
    </xdr:graphicFrame>
    <xdr:clientData fLocksWithSheet="0"/>
  </xdr:oneCellAnchor>
  <xdr:oneCellAnchor>
    <xdr:from>
      <xdr:col>11</xdr:col>
      <xdr:colOff>152400</xdr:colOff>
      <xdr:row>39</xdr:row>
      <xdr:rowOff>66675</xdr:rowOff>
    </xdr:from>
    <xdr:ext cx="8201025" cy="3467100"/>
    <xdr:graphicFrame>
      <xdr:nvGraphicFramePr>
        <xdr:cNvPr id="156" name="Chart 156"/>
        <xdr:cNvGraphicFramePr/>
      </xdr:nvGraphicFramePr>
      <xdr:xfrm>
        <a:off x="0" y="0"/>
        <a:ext cx="0" cy="0"/>
      </xdr:xfrm>
      <a:graphic>
        <a:graphicData uri="http://schemas.openxmlformats.org/drawingml/2006/chart">
          <c:chart r:id="rId17"/>
        </a:graphicData>
      </a:graphic>
    </xdr:graphicFrame>
    <xdr:clientData fLocksWithSheet="0"/>
  </xdr:oneCellAnchor>
  <xdr:oneCellAnchor>
    <xdr:from>
      <xdr:col>1</xdr:col>
      <xdr:colOff>390525</xdr:colOff>
      <xdr:row>45</xdr:row>
      <xdr:rowOff>171450</xdr:rowOff>
    </xdr:from>
    <xdr:ext cx="6200775" cy="4162425"/>
    <xdr:graphicFrame>
      <xdr:nvGraphicFramePr>
        <xdr:cNvPr id="159" name="Chart 159"/>
        <xdr:cNvGraphicFramePr/>
      </xdr:nvGraphicFramePr>
      <xdr:xfrm>
        <a:off x="0" y="0"/>
        <a:ext cx="0" cy="0"/>
      </xdr:xfrm>
      <a:graphic>
        <a:graphicData uri="http://schemas.openxmlformats.org/drawingml/2006/chart">
          <c:chart r:id="rId18"/>
        </a:graphicData>
      </a:graphic>
    </xdr:graphicFrame>
    <xdr:clientData fLocksWithSheet="0"/>
  </xdr:oneCellAnchor>
  <xdr:oneCellAnchor>
    <xdr:from>
      <xdr:col>2</xdr:col>
      <xdr:colOff>1038225</xdr:colOff>
      <xdr:row>45</xdr:row>
      <xdr:rowOff>180975</xdr:rowOff>
    </xdr:from>
    <xdr:ext cx="5667375" cy="4105275"/>
    <xdr:graphicFrame>
      <xdr:nvGraphicFramePr>
        <xdr:cNvPr id="161" name="Chart 161"/>
        <xdr:cNvGraphicFramePr/>
      </xdr:nvGraphicFramePr>
      <xdr:xfrm>
        <a:off x="0" y="0"/>
        <a:ext cx="0" cy="0"/>
      </xdr:xfrm>
      <a:graphic>
        <a:graphicData uri="http://schemas.openxmlformats.org/drawingml/2006/chart">
          <c:chart r:id="rId19"/>
        </a:graphicData>
      </a:graphic>
    </xdr:graphicFrame>
    <xdr:clientData fLocksWithSheet="0"/>
  </xdr:oneCellAnchor>
  <xdr:oneCellAnchor>
    <xdr:from>
      <xdr:col>1</xdr:col>
      <xdr:colOff>400050</xdr:colOff>
      <xdr:row>24</xdr:row>
      <xdr:rowOff>85725</xdr:rowOff>
    </xdr:from>
    <xdr:ext cx="6248400" cy="4162425"/>
    <xdr:graphicFrame>
      <xdr:nvGraphicFramePr>
        <xdr:cNvPr id="164" name="Chart 164"/>
        <xdr:cNvGraphicFramePr/>
      </xdr:nvGraphicFramePr>
      <xdr:xfrm>
        <a:off x="0" y="0"/>
        <a:ext cx="0" cy="0"/>
      </xdr:xfrm>
      <a:graphic>
        <a:graphicData uri="http://schemas.openxmlformats.org/drawingml/2006/chart">
          <c:chart r:id="rId20"/>
        </a:graphicData>
      </a:graphic>
    </xdr:graphicFrame>
    <xdr:clientData fLocksWithSheet="0"/>
  </xdr:oneCellAnchor>
  <xdr:oneCellAnchor>
    <xdr:from>
      <xdr:col>2</xdr:col>
      <xdr:colOff>1057275</xdr:colOff>
      <xdr:row>24</xdr:row>
      <xdr:rowOff>85725</xdr:rowOff>
    </xdr:from>
    <xdr:ext cx="5619750" cy="4124325"/>
    <xdr:graphicFrame>
      <xdr:nvGraphicFramePr>
        <xdr:cNvPr id="168" name="Chart 168"/>
        <xdr:cNvGraphicFramePr/>
      </xdr:nvGraphicFramePr>
      <xdr:xfrm>
        <a:off x="0" y="0"/>
        <a:ext cx="0" cy="0"/>
      </xdr:xfrm>
      <a:graphic>
        <a:graphicData uri="http://schemas.openxmlformats.org/drawingml/2006/chart">
          <c:chart r:id="rId21"/>
        </a:graphicData>
      </a:graphic>
    </xdr:graphicFrame>
    <xdr:clientData fLocksWithSheet="0"/>
  </xdr:oneCellAnchor>
  <xdr:oneCellAnchor>
    <xdr:from>
      <xdr:col>16</xdr:col>
      <xdr:colOff>476250</xdr:colOff>
      <xdr:row>19</xdr:row>
      <xdr:rowOff>152400</xdr:rowOff>
    </xdr:from>
    <xdr:ext cx="5457825" cy="4933950"/>
    <xdr:graphicFrame>
      <xdr:nvGraphicFramePr>
        <xdr:cNvPr id="172" name="Chart 172"/>
        <xdr:cNvGraphicFramePr/>
      </xdr:nvGraphicFramePr>
      <xdr:xfrm>
        <a:off x="0" y="0"/>
        <a:ext cx="0" cy="0"/>
      </xdr:xfrm>
      <a:graphic>
        <a:graphicData uri="http://schemas.openxmlformats.org/drawingml/2006/chart">
          <c:chart r:id="rId22"/>
        </a:graphicData>
      </a:graphic>
    </xdr:graphicFrame>
    <xdr:clientData fLocksWithSheet="0"/>
  </xdr:oneCellAnchor>
  <xdr:oneCellAnchor>
    <xdr:from>
      <xdr:col>11</xdr:col>
      <xdr:colOff>142875</xdr:colOff>
      <xdr:row>19</xdr:row>
      <xdr:rowOff>104775</xdr:rowOff>
    </xdr:from>
    <xdr:ext cx="8143875" cy="3629025"/>
    <xdr:graphicFrame>
      <xdr:nvGraphicFramePr>
        <xdr:cNvPr id="175" name="Chart 175"/>
        <xdr:cNvGraphicFramePr/>
      </xdr:nvGraphicFramePr>
      <xdr:xfrm>
        <a:off x="0" y="0"/>
        <a:ext cx="0" cy="0"/>
      </xdr:xfrm>
      <a:graphic>
        <a:graphicData uri="http://schemas.openxmlformats.org/drawingml/2006/chart">
          <c:chart r:id="rId23"/>
        </a:graphicData>
      </a:graphic>
    </xdr:graphicFrame>
    <xdr:clientData fLocksWithSheet="0"/>
  </xdr:oneCellAnchor>
  <xdr:oneCellAnchor>
    <xdr:from>
      <xdr:col>11</xdr:col>
      <xdr:colOff>152400</xdr:colOff>
      <xdr:row>39</xdr:row>
      <xdr:rowOff>66675</xdr:rowOff>
    </xdr:from>
    <xdr:ext cx="8201025" cy="3467100"/>
    <xdr:graphicFrame>
      <xdr:nvGraphicFramePr>
        <xdr:cNvPr id="179" name="Chart 179"/>
        <xdr:cNvGraphicFramePr/>
      </xdr:nvGraphicFramePr>
      <xdr:xfrm>
        <a:off x="0" y="0"/>
        <a:ext cx="0" cy="0"/>
      </xdr:xfrm>
      <a:graphic>
        <a:graphicData uri="http://schemas.openxmlformats.org/drawingml/2006/chart">
          <c:chart r:id="rId24"/>
        </a:graphicData>
      </a:graphic>
    </xdr:graphicFrame>
    <xdr:clientData fLocksWithSheet="0"/>
  </xdr:oneCellAnchor>
  <xdr:oneCellAnchor>
    <xdr:from>
      <xdr:col>1</xdr:col>
      <xdr:colOff>390525</xdr:colOff>
      <xdr:row>45</xdr:row>
      <xdr:rowOff>171450</xdr:rowOff>
    </xdr:from>
    <xdr:ext cx="6200775" cy="4162425"/>
    <xdr:graphicFrame>
      <xdr:nvGraphicFramePr>
        <xdr:cNvPr id="180" name="Chart 180"/>
        <xdr:cNvGraphicFramePr/>
      </xdr:nvGraphicFramePr>
      <xdr:xfrm>
        <a:off x="0" y="0"/>
        <a:ext cx="0" cy="0"/>
      </xdr:xfrm>
      <a:graphic>
        <a:graphicData uri="http://schemas.openxmlformats.org/drawingml/2006/chart">
          <c:chart r:id="rId25"/>
        </a:graphicData>
      </a:graphic>
    </xdr:graphicFrame>
    <xdr:clientData fLocksWithSheet="0"/>
  </xdr:oneCellAnchor>
  <xdr:oneCellAnchor>
    <xdr:from>
      <xdr:col>2</xdr:col>
      <xdr:colOff>1038225</xdr:colOff>
      <xdr:row>45</xdr:row>
      <xdr:rowOff>180975</xdr:rowOff>
    </xdr:from>
    <xdr:ext cx="5667375" cy="4105275"/>
    <xdr:graphicFrame>
      <xdr:nvGraphicFramePr>
        <xdr:cNvPr id="183" name="Chart 183"/>
        <xdr:cNvGraphicFramePr/>
      </xdr:nvGraphicFramePr>
      <xdr:xfrm>
        <a:off x="0" y="0"/>
        <a:ext cx="0" cy="0"/>
      </xdr:xfrm>
      <a:graphic>
        <a:graphicData uri="http://schemas.openxmlformats.org/drawingml/2006/chart">
          <c:chart r:id="rId26"/>
        </a:graphicData>
      </a:graphic>
    </xdr:graphicFrame>
    <xdr:clientData fLocksWithSheet="0"/>
  </xdr:oneCellAnchor>
  <xdr:oneCellAnchor>
    <xdr:from>
      <xdr:col>1</xdr:col>
      <xdr:colOff>400050</xdr:colOff>
      <xdr:row>24</xdr:row>
      <xdr:rowOff>85725</xdr:rowOff>
    </xdr:from>
    <xdr:ext cx="6248400" cy="4162425"/>
    <xdr:graphicFrame>
      <xdr:nvGraphicFramePr>
        <xdr:cNvPr id="186" name="Chart 186"/>
        <xdr:cNvGraphicFramePr/>
      </xdr:nvGraphicFramePr>
      <xdr:xfrm>
        <a:off x="0" y="0"/>
        <a:ext cx="0" cy="0"/>
      </xdr:xfrm>
      <a:graphic>
        <a:graphicData uri="http://schemas.openxmlformats.org/drawingml/2006/chart">
          <c:chart r:id="rId27"/>
        </a:graphicData>
      </a:graphic>
    </xdr:graphicFrame>
    <xdr:clientData fLocksWithSheet="0"/>
  </xdr:oneCellAnchor>
  <xdr:oneCellAnchor>
    <xdr:from>
      <xdr:col>2</xdr:col>
      <xdr:colOff>1057275</xdr:colOff>
      <xdr:row>24</xdr:row>
      <xdr:rowOff>85725</xdr:rowOff>
    </xdr:from>
    <xdr:ext cx="5619750" cy="4124325"/>
    <xdr:graphicFrame>
      <xdr:nvGraphicFramePr>
        <xdr:cNvPr id="190" name="Chart 190"/>
        <xdr:cNvGraphicFramePr/>
      </xdr:nvGraphicFramePr>
      <xdr:xfrm>
        <a:off x="0" y="0"/>
        <a:ext cx="0" cy="0"/>
      </xdr:xfrm>
      <a:graphic>
        <a:graphicData uri="http://schemas.openxmlformats.org/drawingml/2006/chart">
          <c:chart r:id="rId28"/>
        </a:graphicData>
      </a:graphic>
    </xdr:graphicFrame>
    <xdr:clientData fLocksWithSheet="0"/>
  </xdr:oneCellAnchor>
  <xdr:oneCellAnchor>
    <xdr:from>
      <xdr:col>16</xdr:col>
      <xdr:colOff>476250</xdr:colOff>
      <xdr:row>19</xdr:row>
      <xdr:rowOff>142875</xdr:rowOff>
    </xdr:from>
    <xdr:ext cx="5457825" cy="5905500"/>
    <xdr:graphicFrame>
      <xdr:nvGraphicFramePr>
        <xdr:cNvPr id="193" name="Chart 193"/>
        <xdr:cNvGraphicFramePr/>
      </xdr:nvGraphicFramePr>
      <xdr:xfrm>
        <a:off x="0" y="0"/>
        <a:ext cx="0" cy="0"/>
      </xdr:xfrm>
      <a:graphic>
        <a:graphicData uri="http://schemas.openxmlformats.org/drawingml/2006/chart">
          <c:chart r:id="rId29"/>
        </a:graphicData>
      </a:graphic>
    </xdr:graphicFrame>
    <xdr:clientData fLocksWithSheet="0"/>
  </xdr:oneCellAnchor>
  <xdr:oneCellAnchor>
    <xdr:from>
      <xdr:col>11</xdr:col>
      <xdr:colOff>142875</xdr:colOff>
      <xdr:row>19</xdr:row>
      <xdr:rowOff>104775</xdr:rowOff>
    </xdr:from>
    <xdr:ext cx="8143875" cy="3629025"/>
    <xdr:graphicFrame>
      <xdr:nvGraphicFramePr>
        <xdr:cNvPr id="196" name="Chart 196"/>
        <xdr:cNvGraphicFramePr/>
      </xdr:nvGraphicFramePr>
      <xdr:xfrm>
        <a:off x="0" y="0"/>
        <a:ext cx="0" cy="0"/>
      </xdr:xfrm>
      <a:graphic>
        <a:graphicData uri="http://schemas.openxmlformats.org/drawingml/2006/chart">
          <c:chart r:id="rId30"/>
        </a:graphicData>
      </a:graphic>
    </xdr:graphicFrame>
    <xdr:clientData fLocksWithSheet="0"/>
  </xdr:oneCellAnchor>
  <xdr:oneCellAnchor>
    <xdr:from>
      <xdr:col>11</xdr:col>
      <xdr:colOff>152400</xdr:colOff>
      <xdr:row>39</xdr:row>
      <xdr:rowOff>66675</xdr:rowOff>
    </xdr:from>
    <xdr:ext cx="8201025" cy="3467100"/>
    <xdr:graphicFrame>
      <xdr:nvGraphicFramePr>
        <xdr:cNvPr id="200" name="Chart 200"/>
        <xdr:cNvGraphicFramePr/>
      </xdr:nvGraphicFramePr>
      <xdr:xfrm>
        <a:off x="0" y="0"/>
        <a:ext cx="0" cy="0"/>
      </xdr:xfrm>
      <a:graphic>
        <a:graphicData uri="http://schemas.openxmlformats.org/drawingml/2006/chart">
          <c:chart r:id="rId31"/>
        </a:graphicData>
      </a:graphic>
    </xdr:graphicFrame>
    <xdr:clientData fLocksWithSheet="0"/>
  </xdr:oneCellAnchor>
  <xdr:oneCellAnchor>
    <xdr:from>
      <xdr:col>1</xdr:col>
      <xdr:colOff>390525</xdr:colOff>
      <xdr:row>45</xdr:row>
      <xdr:rowOff>171450</xdr:rowOff>
    </xdr:from>
    <xdr:ext cx="6200775" cy="4162425"/>
    <xdr:graphicFrame>
      <xdr:nvGraphicFramePr>
        <xdr:cNvPr id="203" name="Chart 203"/>
        <xdr:cNvGraphicFramePr/>
      </xdr:nvGraphicFramePr>
      <xdr:xfrm>
        <a:off x="0" y="0"/>
        <a:ext cx="0" cy="0"/>
      </xdr:xfrm>
      <a:graphic>
        <a:graphicData uri="http://schemas.openxmlformats.org/drawingml/2006/chart">
          <c:chart r:id="rId32"/>
        </a:graphicData>
      </a:graphic>
    </xdr:graphicFrame>
    <xdr:clientData fLocksWithSheet="0"/>
  </xdr:oneCellAnchor>
  <xdr:oneCellAnchor>
    <xdr:from>
      <xdr:col>2</xdr:col>
      <xdr:colOff>1038225</xdr:colOff>
      <xdr:row>45</xdr:row>
      <xdr:rowOff>180975</xdr:rowOff>
    </xdr:from>
    <xdr:ext cx="5667375" cy="4105275"/>
    <xdr:graphicFrame>
      <xdr:nvGraphicFramePr>
        <xdr:cNvPr id="206" name="Chart 206"/>
        <xdr:cNvGraphicFramePr/>
      </xdr:nvGraphicFramePr>
      <xdr:xfrm>
        <a:off x="0" y="0"/>
        <a:ext cx="0" cy="0"/>
      </xdr:xfrm>
      <a:graphic>
        <a:graphicData uri="http://schemas.openxmlformats.org/drawingml/2006/chart">
          <c:chart r:id="rId33"/>
        </a:graphicData>
      </a:graphic>
    </xdr:graphicFrame>
    <xdr:clientData fLocksWithSheet="0"/>
  </xdr:oneCellAnchor>
  <xdr:oneCellAnchor>
    <xdr:from>
      <xdr:col>1</xdr:col>
      <xdr:colOff>400050</xdr:colOff>
      <xdr:row>24</xdr:row>
      <xdr:rowOff>85725</xdr:rowOff>
    </xdr:from>
    <xdr:ext cx="6248400" cy="4162425"/>
    <xdr:graphicFrame>
      <xdr:nvGraphicFramePr>
        <xdr:cNvPr id="208" name="Chart 208"/>
        <xdr:cNvGraphicFramePr/>
      </xdr:nvGraphicFramePr>
      <xdr:xfrm>
        <a:off x="0" y="0"/>
        <a:ext cx="0" cy="0"/>
      </xdr:xfrm>
      <a:graphic>
        <a:graphicData uri="http://schemas.openxmlformats.org/drawingml/2006/chart">
          <c:chart r:id="rId34"/>
        </a:graphicData>
      </a:graphic>
    </xdr:graphicFrame>
    <xdr:clientData fLocksWithSheet="0"/>
  </xdr:oneCellAnchor>
  <xdr:oneCellAnchor>
    <xdr:from>
      <xdr:col>2</xdr:col>
      <xdr:colOff>1057275</xdr:colOff>
      <xdr:row>24</xdr:row>
      <xdr:rowOff>85725</xdr:rowOff>
    </xdr:from>
    <xdr:ext cx="5619750" cy="4124325"/>
    <xdr:graphicFrame>
      <xdr:nvGraphicFramePr>
        <xdr:cNvPr id="211" name="Chart 211"/>
        <xdr:cNvGraphicFramePr/>
      </xdr:nvGraphicFramePr>
      <xdr:xfrm>
        <a:off x="0" y="0"/>
        <a:ext cx="0" cy="0"/>
      </xdr:xfrm>
      <a:graphic>
        <a:graphicData uri="http://schemas.openxmlformats.org/drawingml/2006/chart">
          <c:chart r:id="rId35"/>
        </a:graphicData>
      </a:graphic>
    </xdr:graphicFrame>
    <xdr:clientData fLocksWithSheet="0"/>
  </xdr:oneCellAnchor>
  <xdr:oneCellAnchor>
    <xdr:from>
      <xdr:col>16</xdr:col>
      <xdr:colOff>476250</xdr:colOff>
      <xdr:row>19</xdr:row>
      <xdr:rowOff>152400</xdr:rowOff>
    </xdr:from>
    <xdr:ext cx="5457825" cy="4933950"/>
    <xdr:graphicFrame>
      <xdr:nvGraphicFramePr>
        <xdr:cNvPr id="214" name="Chart 214"/>
        <xdr:cNvGraphicFramePr/>
      </xdr:nvGraphicFramePr>
      <xdr:xfrm>
        <a:off x="0" y="0"/>
        <a:ext cx="0" cy="0"/>
      </xdr:xfrm>
      <a:graphic>
        <a:graphicData uri="http://schemas.openxmlformats.org/drawingml/2006/chart">
          <c:chart r:id="rId36"/>
        </a:graphicData>
      </a:graphic>
    </xdr:graphicFrame>
    <xdr:clientData fLocksWithSheet="0"/>
  </xdr:oneCellAnchor>
  <xdr:oneCellAnchor>
    <xdr:from>
      <xdr:col>11</xdr:col>
      <xdr:colOff>142875</xdr:colOff>
      <xdr:row>19</xdr:row>
      <xdr:rowOff>104775</xdr:rowOff>
    </xdr:from>
    <xdr:ext cx="8143875" cy="3629025"/>
    <xdr:graphicFrame>
      <xdr:nvGraphicFramePr>
        <xdr:cNvPr id="219" name="Chart 219"/>
        <xdr:cNvGraphicFramePr/>
      </xdr:nvGraphicFramePr>
      <xdr:xfrm>
        <a:off x="0" y="0"/>
        <a:ext cx="0" cy="0"/>
      </xdr:xfrm>
      <a:graphic>
        <a:graphicData uri="http://schemas.openxmlformats.org/drawingml/2006/chart">
          <c:chart r:id="rId37"/>
        </a:graphicData>
      </a:graphic>
    </xdr:graphicFrame>
    <xdr:clientData fLocksWithSheet="0"/>
  </xdr:oneCellAnchor>
  <xdr:oneCellAnchor>
    <xdr:from>
      <xdr:col>11</xdr:col>
      <xdr:colOff>152400</xdr:colOff>
      <xdr:row>39</xdr:row>
      <xdr:rowOff>66675</xdr:rowOff>
    </xdr:from>
    <xdr:ext cx="8201025" cy="3467100"/>
    <xdr:graphicFrame>
      <xdr:nvGraphicFramePr>
        <xdr:cNvPr id="221" name="Chart 221"/>
        <xdr:cNvGraphicFramePr/>
      </xdr:nvGraphicFramePr>
      <xdr:xfrm>
        <a:off x="0" y="0"/>
        <a:ext cx="0" cy="0"/>
      </xdr:xfrm>
      <a:graphic>
        <a:graphicData uri="http://schemas.openxmlformats.org/drawingml/2006/chart">
          <c:chart r:id="rId38"/>
        </a:graphicData>
      </a:graphic>
    </xdr:graphicFrame>
    <xdr:clientData fLocksWithSheet="0"/>
  </xdr:oneCellAnchor>
  <xdr:oneCellAnchor>
    <xdr:from>
      <xdr:col>1</xdr:col>
      <xdr:colOff>390525</xdr:colOff>
      <xdr:row>45</xdr:row>
      <xdr:rowOff>171450</xdr:rowOff>
    </xdr:from>
    <xdr:ext cx="6200775" cy="4162425"/>
    <xdr:graphicFrame>
      <xdr:nvGraphicFramePr>
        <xdr:cNvPr id="223" name="Chart 223"/>
        <xdr:cNvGraphicFramePr/>
      </xdr:nvGraphicFramePr>
      <xdr:xfrm>
        <a:off x="0" y="0"/>
        <a:ext cx="0" cy="0"/>
      </xdr:xfrm>
      <a:graphic>
        <a:graphicData uri="http://schemas.openxmlformats.org/drawingml/2006/chart">
          <c:chart r:id="rId39"/>
        </a:graphicData>
      </a:graphic>
    </xdr:graphicFrame>
    <xdr:clientData fLocksWithSheet="0"/>
  </xdr:oneCellAnchor>
  <xdr:oneCellAnchor>
    <xdr:from>
      <xdr:col>2</xdr:col>
      <xdr:colOff>1038225</xdr:colOff>
      <xdr:row>45</xdr:row>
      <xdr:rowOff>180975</xdr:rowOff>
    </xdr:from>
    <xdr:ext cx="5667375" cy="4105275"/>
    <xdr:graphicFrame>
      <xdr:nvGraphicFramePr>
        <xdr:cNvPr id="227" name="Chart 227"/>
        <xdr:cNvGraphicFramePr/>
      </xdr:nvGraphicFramePr>
      <xdr:xfrm>
        <a:off x="0" y="0"/>
        <a:ext cx="0" cy="0"/>
      </xdr:xfrm>
      <a:graphic>
        <a:graphicData uri="http://schemas.openxmlformats.org/drawingml/2006/chart">
          <c:chart r:id="rId40"/>
        </a:graphicData>
      </a:graphic>
    </xdr:graphicFrame>
    <xdr:clientData fLocksWithSheet="0"/>
  </xdr:oneCellAnchor>
  <xdr:oneCellAnchor>
    <xdr:from>
      <xdr:col>1</xdr:col>
      <xdr:colOff>400050</xdr:colOff>
      <xdr:row>24</xdr:row>
      <xdr:rowOff>85725</xdr:rowOff>
    </xdr:from>
    <xdr:ext cx="6248400" cy="4162425"/>
    <xdr:graphicFrame>
      <xdr:nvGraphicFramePr>
        <xdr:cNvPr id="230" name="Chart 230"/>
        <xdr:cNvGraphicFramePr/>
      </xdr:nvGraphicFramePr>
      <xdr:xfrm>
        <a:off x="0" y="0"/>
        <a:ext cx="0" cy="0"/>
      </xdr:xfrm>
      <a:graphic>
        <a:graphicData uri="http://schemas.openxmlformats.org/drawingml/2006/chart">
          <c:chart r:id="rId41"/>
        </a:graphicData>
      </a:graphic>
    </xdr:graphicFrame>
    <xdr:clientData fLocksWithSheet="0"/>
  </xdr:oneCellAnchor>
  <xdr:oneCellAnchor>
    <xdr:from>
      <xdr:col>2</xdr:col>
      <xdr:colOff>1057275</xdr:colOff>
      <xdr:row>24</xdr:row>
      <xdr:rowOff>85725</xdr:rowOff>
    </xdr:from>
    <xdr:ext cx="5619750" cy="4124325"/>
    <xdr:graphicFrame>
      <xdr:nvGraphicFramePr>
        <xdr:cNvPr id="233" name="Chart 233"/>
        <xdr:cNvGraphicFramePr/>
      </xdr:nvGraphicFramePr>
      <xdr:xfrm>
        <a:off x="0" y="0"/>
        <a:ext cx="0" cy="0"/>
      </xdr:xfrm>
      <a:graphic>
        <a:graphicData uri="http://schemas.openxmlformats.org/drawingml/2006/chart">
          <c:chart r:id="rId42"/>
        </a:graphicData>
      </a:graphic>
    </xdr:graphicFrame>
    <xdr:clientData fLocksWithSheet="0"/>
  </xdr:oneCellAnchor>
  <xdr:oneCellAnchor>
    <xdr:from>
      <xdr:col>16</xdr:col>
      <xdr:colOff>476250</xdr:colOff>
      <xdr:row>19</xdr:row>
      <xdr:rowOff>152400</xdr:rowOff>
    </xdr:from>
    <xdr:ext cx="5457825" cy="4933950"/>
    <xdr:graphicFrame>
      <xdr:nvGraphicFramePr>
        <xdr:cNvPr id="236" name="Chart 236"/>
        <xdr:cNvGraphicFramePr/>
      </xdr:nvGraphicFramePr>
      <xdr:xfrm>
        <a:off x="0" y="0"/>
        <a:ext cx="0" cy="0"/>
      </xdr:xfrm>
      <a:graphic>
        <a:graphicData uri="http://schemas.openxmlformats.org/drawingml/2006/chart">
          <c:chart r:id="rId43"/>
        </a:graphicData>
      </a:graphic>
    </xdr:graphicFrame>
    <xdr:clientData fLocksWithSheet="0"/>
  </xdr:oneCellAnchor>
  <xdr:oneCellAnchor>
    <xdr:from>
      <xdr:col>11</xdr:col>
      <xdr:colOff>142875</xdr:colOff>
      <xdr:row>19</xdr:row>
      <xdr:rowOff>104775</xdr:rowOff>
    </xdr:from>
    <xdr:ext cx="8143875" cy="3629025"/>
    <xdr:graphicFrame>
      <xdr:nvGraphicFramePr>
        <xdr:cNvPr id="239" name="Chart 239"/>
        <xdr:cNvGraphicFramePr/>
      </xdr:nvGraphicFramePr>
      <xdr:xfrm>
        <a:off x="0" y="0"/>
        <a:ext cx="0" cy="0"/>
      </xdr:xfrm>
      <a:graphic>
        <a:graphicData uri="http://schemas.openxmlformats.org/drawingml/2006/chart">
          <c:chart r:id="rId44"/>
        </a:graphicData>
      </a:graphic>
    </xdr:graphicFrame>
    <xdr:clientData fLocksWithSheet="0"/>
  </xdr:oneCellAnchor>
  <xdr:oneCellAnchor>
    <xdr:from>
      <xdr:col>11</xdr:col>
      <xdr:colOff>152400</xdr:colOff>
      <xdr:row>39</xdr:row>
      <xdr:rowOff>66675</xdr:rowOff>
    </xdr:from>
    <xdr:ext cx="8201025" cy="3467100"/>
    <xdr:graphicFrame>
      <xdr:nvGraphicFramePr>
        <xdr:cNvPr id="242" name="Chart 242"/>
        <xdr:cNvGraphicFramePr/>
      </xdr:nvGraphicFramePr>
      <xdr:xfrm>
        <a:off x="0" y="0"/>
        <a:ext cx="0" cy="0"/>
      </xdr:xfrm>
      <a:graphic>
        <a:graphicData uri="http://schemas.openxmlformats.org/drawingml/2006/chart">
          <c:chart r:id="rId45"/>
        </a:graphicData>
      </a:graphic>
    </xdr:graphicFrame>
    <xdr:clientData fLocksWithSheet="0"/>
  </xdr:oneCellAnchor>
  <xdr:oneCellAnchor>
    <xdr:from>
      <xdr:col>1</xdr:col>
      <xdr:colOff>390525</xdr:colOff>
      <xdr:row>45</xdr:row>
      <xdr:rowOff>171450</xdr:rowOff>
    </xdr:from>
    <xdr:ext cx="6200775" cy="4162425"/>
    <xdr:graphicFrame>
      <xdr:nvGraphicFramePr>
        <xdr:cNvPr id="245" name="Chart 245"/>
        <xdr:cNvGraphicFramePr/>
      </xdr:nvGraphicFramePr>
      <xdr:xfrm>
        <a:off x="0" y="0"/>
        <a:ext cx="0" cy="0"/>
      </xdr:xfrm>
      <a:graphic>
        <a:graphicData uri="http://schemas.openxmlformats.org/drawingml/2006/chart">
          <c:chart r:id="rId46"/>
        </a:graphicData>
      </a:graphic>
    </xdr:graphicFrame>
    <xdr:clientData fLocksWithSheet="0"/>
  </xdr:oneCellAnchor>
  <xdr:oneCellAnchor>
    <xdr:from>
      <xdr:col>2</xdr:col>
      <xdr:colOff>1038225</xdr:colOff>
      <xdr:row>45</xdr:row>
      <xdr:rowOff>180975</xdr:rowOff>
    </xdr:from>
    <xdr:ext cx="5667375" cy="4105275"/>
    <xdr:graphicFrame>
      <xdr:nvGraphicFramePr>
        <xdr:cNvPr id="248" name="Chart 248"/>
        <xdr:cNvGraphicFramePr/>
      </xdr:nvGraphicFramePr>
      <xdr:xfrm>
        <a:off x="0" y="0"/>
        <a:ext cx="0" cy="0"/>
      </xdr:xfrm>
      <a:graphic>
        <a:graphicData uri="http://schemas.openxmlformats.org/drawingml/2006/chart">
          <c:chart r:id="rId47"/>
        </a:graphicData>
      </a:graphic>
    </xdr:graphicFrame>
    <xdr:clientData fLocksWithSheet="0"/>
  </xdr:oneCellAnchor>
  <xdr:oneCellAnchor>
    <xdr:from>
      <xdr:col>1</xdr:col>
      <xdr:colOff>400050</xdr:colOff>
      <xdr:row>24</xdr:row>
      <xdr:rowOff>85725</xdr:rowOff>
    </xdr:from>
    <xdr:ext cx="6248400" cy="4162425"/>
    <xdr:graphicFrame>
      <xdr:nvGraphicFramePr>
        <xdr:cNvPr id="250" name="Chart 250"/>
        <xdr:cNvGraphicFramePr/>
      </xdr:nvGraphicFramePr>
      <xdr:xfrm>
        <a:off x="0" y="0"/>
        <a:ext cx="0" cy="0"/>
      </xdr:xfrm>
      <a:graphic>
        <a:graphicData uri="http://schemas.openxmlformats.org/drawingml/2006/chart">
          <c:chart r:id="rId48"/>
        </a:graphicData>
      </a:graphic>
    </xdr:graphicFrame>
    <xdr:clientData fLocksWithSheet="0"/>
  </xdr:oneCellAnchor>
  <xdr:oneCellAnchor>
    <xdr:from>
      <xdr:col>2</xdr:col>
      <xdr:colOff>1057275</xdr:colOff>
      <xdr:row>24</xdr:row>
      <xdr:rowOff>85725</xdr:rowOff>
    </xdr:from>
    <xdr:ext cx="5619750" cy="4124325"/>
    <xdr:graphicFrame>
      <xdr:nvGraphicFramePr>
        <xdr:cNvPr id="254" name="Chart 254"/>
        <xdr:cNvGraphicFramePr/>
      </xdr:nvGraphicFramePr>
      <xdr:xfrm>
        <a:off x="0" y="0"/>
        <a:ext cx="0" cy="0"/>
      </xdr:xfrm>
      <a:graphic>
        <a:graphicData uri="http://schemas.openxmlformats.org/drawingml/2006/chart">
          <c:chart r:id="rId49"/>
        </a:graphicData>
      </a:graphic>
    </xdr:graphicFrame>
    <xdr:clientData fLocksWithSheet="0"/>
  </xdr:oneCellAnchor>
  <xdr:oneCellAnchor>
    <xdr:from>
      <xdr:col>16</xdr:col>
      <xdr:colOff>476250</xdr:colOff>
      <xdr:row>19</xdr:row>
      <xdr:rowOff>152400</xdr:rowOff>
    </xdr:from>
    <xdr:ext cx="5457825" cy="4933950"/>
    <xdr:graphicFrame>
      <xdr:nvGraphicFramePr>
        <xdr:cNvPr id="257" name="Chart 257"/>
        <xdr:cNvGraphicFramePr/>
      </xdr:nvGraphicFramePr>
      <xdr:xfrm>
        <a:off x="0" y="0"/>
        <a:ext cx="0" cy="0"/>
      </xdr:xfrm>
      <a:graphic>
        <a:graphicData uri="http://schemas.openxmlformats.org/drawingml/2006/chart">
          <c:chart r:id="rId50"/>
        </a:graphicData>
      </a:graphic>
    </xdr:graphicFrame>
    <xdr:clientData fLocksWithSheet="0"/>
  </xdr:oneCellAnchor>
  <xdr:oneCellAnchor>
    <xdr:from>
      <xdr:col>11</xdr:col>
      <xdr:colOff>142875</xdr:colOff>
      <xdr:row>19</xdr:row>
      <xdr:rowOff>104775</xdr:rowOff>
    </xdr:from>
    <xdr:ext cx="8143875" cy="3629025"/>
    <xdr:graphicFrame>
      <xdr:nvGraphicFramePr>
        <xdr:cNvPr id="260" name="Chart 260"/>
        <xdr:cNvGraphicFramePr/>
      </xdr:nvGraphicFramePr>
      <xdr:xfrm>
        <a:off x="0" y="0"/>
        <a:ext cx="0" cy="0"/>
      </xdr:xfrm>
      <a:graphic>
        <a:graphicData uri="http://schemas.openxmlformats.org/drawingml/2006/chart">
          <c:chart r:id="rId51"/>
        </a:graphicData>
      </a:graphic>
    </xdr:graphicFrame>
    <xdr:clientData fLocksWithSheet="0"/>
  </xdr:oneCellAnchor>
  <xdr:oneCellAnchor>
    <xdr:from>
      <xdr:col>11</xdr:col>
      <xdr:colOff>152400</xdr:colOff>
      <xdr:row>39</xdr:row>
      <xdr:rowOff>66675</xdr:rowOff>
    </xdr:from>
    <xdr:ext cx="8201025" cy="3467100"/>
    <xdr:graphicFrame>
      <xdr:nvGraphicFramePr>
        <xdr:cNvPr id="265" name="Chart 265"/>
        <xdr:cNvGraphicFramePr/>
      </xdr:nvGraphicFramePr>
      <xdr:xfrm>
        <a:off x="0" y="0"/>
        <a:ext cx="0" cy="0"/>
      </xdr:xfrm>
      <a:graphic>
        <a:graphicData uri="http://schemas.openxmlformats.org/drawingml/2006/chart">
          <c:chart r:id="rId52"/>
        </a:graphicData>
      </a:graphic>
    </xdr:graphicFrame>
    <xdr:clientData fLocksWithSheet="0"/>
  </xdr:oneCellAnchor>
  <xdr:oneCellAnchor>
    <xdr:from>
      <xdr:col>1</xdr:col>
      <xdr:colOff>390525</xdr:colOff>
      <xdr:row>45</xdr:row>
      <xdr:rowOff>171450</xdr:rowOff>
    </xdr:from>
    <xdr:ext cx="6200775" cy="4162425"/>
    <xdr:graphicFrame>
      <xdr:nvGraphicFramePr>
        <xdr:cNvPr id="268" name="Chart 268"/>
        <xdr:cNvGraphicFramePr/>
      </xdr:nvGraphicFramePr>
      <xdr:xfrm>
        <a:off x="0" y="0"/>
        <a:ext cx="0" cy="0"/>
      </xdr:xfrm>
      <a:graphic>
        <a:graphicData uri="http://schemas.openxmlformats.org/drawingml/2006/chart">
          <c:chart r:id="rId53"/>
        </a:graphicData>
      </a:graphic>
    </xdr:graphicFrame>
    <xdr:clientData fLocksWithSheet="0"/>
  </xdr:oneCellAnchor>
  <xdr:oneCellAnchor>
    <xdr:from>
      <xdr:col>2</xdr:col>
      <xdr:colOff>1038225</xdr:colOff>
      <xdr:row>45</xdr:row>
      <xdr:rowOff>180975</xdr:rowOff>
    </xdr:from>
    <xdr:ext cx="5667375" cy="4105275"/>
    <xdr:graphicFrame>
      <xdr:nvGraphicFramePr>
        <xdr:cNvPr id="269" name="Chart 269"/>
        <xdr:cNvGraphicFramePr/>
      </xdr:nvGraphicFramePr>
      <xdr:xfrm>
        <a:off x="0" y="0"/>
        <a:ext cx="0" cy="0"/>
      </xdr:xfrm>
      <a:graphic>
        <a:graphicData uri="http://schemas.openxmlformats.org/drawingml/2006/chart">
          <c:chart r:id="rId54"/>
        </a:graphicData>
      </a:graphic>
    </xdr:graphicFrame>
    <xdr:clientData fLocksWithSheet="0"/>
  </xdr:oneCellAnchor>
  <xdr:oneCellAnchor>
    <xdr:from>
      <xdr:col>1</xdr:col>
      <xdr:colOff>400050</xdr:colOff>
      <xdr:row>24</xdr:row>
      <xdr:rowOff>85725</xdr:rowOff>
    </xdr:from>
    <xdr:ext cx="6248400" cy="4162425"/>
    <xdr:graphicFrame>
      <xdr:nvGraphicFramePr>
        <xdr:cNvPr id="273" name="Chart 273"/>
        <xdr:cNvGraphicFramePr/>
      </xdr:nvGraphicFramePr>
      <xdr:xfrm>
        <a:off x="0" y="0"/>
        <a:ext cx="0" cy="0"/>
      </xdr:xfrm>
      <a:graphic>
        <a:graphicData uri="http://schemas.openxmlformats.org/drawingml/2006/chart">
          <c:chart r:id="rId55"/>
        </a:graphicData>
      </a:graphic>
    </xdr:graphicFrame>
    <xdr:clientData fLocksWithSheet="0"/>
  </xdr:oneCellAnchor>
  <xdr:oneCellAnchor>
    <xdr:from>
      <xdr:col>2</xdr:col>
      <xdr:colOff>1057275</xdr:colOff>
      <xdr:row>24</xdr:row>
      <xdr:rowOff>85725</xdr:rowOff>
    </xdr:from>
    <xdr:ext cx="5619750" cy="4124325"/>
    <xdr:graphicFrame>
      <xdr:nvGraphicFramePr>
        <xdr:cNvPr id="277" name="Chart 277"/>
        <xdr:cNvGraphicFramePr/>
      </xdr:nvGraphicFramePr>
      <xdr:xfrm>
        <a:off x="0" y="0"/>
        <a:ext cx="0" cy="0"/>
      </xdr:xfrm>
      <a:graphic>
        <a:graphicData uri="http://schemas.openxmlformats.org/drawingml/2006/chart">
          <c:chart r:id="rId56"/>
        </a:graphicData>
      </a:graphic>
    </xdr:graphicFrame>
    <xdr:clientData fLocksWithSheet="0"/>
  </xdr:oneCellAnchor>
  <xdr:oneCellAnchor>
    <xdr:from>
      <xdr:col>16</xdr:col>
      <xdr:colOff>476250</xdr:colOff>
      <xdr:row>19</xdr:row>
      <xdr:rowOff>142875</xdr:rowOff>
    </xdr:from>
    <xdr:ext cx="5457825" cy="5905500"/>
    <xdr:graphicFrame>
      <xdr:nvGraphicFramePr>
        <xdr:cNvPr id="280" name="Chart 280"/>
        <xdr:cNvGraphicFramePr/>
      </xdr:nvGraphicFramePr>
      <xdr:xfrm>
        <a:off x="0" y="0"/>
        <a:ext cx="0" cy="0"/>
      </xdr:xfrm>
      <a:graphic>
        <a:graphicData uri="http://schemas.openxmlformats.org/drawingml/2006/chart">
          <c:chart r:id="rId57"/>
        </a:graphicData>
      </a:graphic>
    </xdr:graphicFrame>
    <xdr:clientData fLocksWithSheet="0"/>
  </xdr:oneCellAnchor>
  <xdr:oneCellAnchor>
    <xdr:from>
      <xdr:col>11</xdr:col>
      <xdr:colOff>142875</xdr:colOff>
      <xdr:row>19</xdr:row>
      <xdr:rowOff>104775</xdr:rowOff>
    </xdr:from>
    <xdr:ext cx="8143875" cy="3629025"/>
    <xdr:graphicFrame>
      <xdr:nvGraphicFramePr>
        <xdr:cNvPr id="284" name="Chart 284"/>
        <xdr:cNvGraphicFramePr/>
      </xdr:nvGraphicFramePr>
      <xdr:xfrm>
        <a:off x="0" y="0"/>
        <a:ext cx="0" cy="0"/>
      </xdr:xfrm>
      <a:graphic>
        <a:graphicData uri="http://schemas.openxmlformats.org/drawingml/2006/chart">
          <c:chart r:id="rId58"/>
        </a:graphicData>
      </a:graphic>
    </xdr:graphicFrame>
    <xdr:clientData fLocksWithSheet="0"/>
  </xdr:oneCellAnchor>
  <xdr:oneCellAnchor>
    <xdr:from>
      <xdr:col>11</xdr:col>
      <xdr:colOff>152400</xdr:colOff>
      <xdr:row>39</xdr:row>
      <xdr:rowOff>66675</xdr:rowOff>
    </xdr:from>
    <xdr:ext cx="8201025" cy="3467100"/>
    <xdr:graphicFrame>
      <xdr:nvGraphicFramePr>
        <xdr:cNvPr id="288" name="Chart 288"/>
        <xdr:cNvGraphicFramePr/>
      </xdr:nvGraphicFramePr>
      <xdr:xfrm>
        <a:off x="0" y="0"/>
        <a:ext cx="0" cy="0"/>
      </xdr:xfrm>
      <a:graphic>
        <a:graphicData uri="http://schemas.openxmlformats.org/drawingml/2006/chart">
          <c:chart r:id="rId59"/>
        </a:graphicData>
      </a:graphic>
    </xdr:graphicFrame>
    <xdr:clientData fLocksWithSheet="0"/>
  </xdr:oneCellAnchor>
  <xdr:oneCellAnchor>
    <xdr:from>
      <xdr:col>1</xdr:col>
      <xdr:colOff>390525</xdr:colOff>
      <xdr:row>45</xdr:row>
      <xdr:rowOff>171450</xdr:rowOff>
    </xdr:from>
    <xdr:ext cx="6200775" cy="4162425"/>
    <xdr:graphicFrame>
      <xdr:nvGraphicFramePr>
        <xdr:cNvPr id="290" name="Chart 290"/>
        <xdr:cNvGraphicFramePr/>
      </xdr:nvGraphicFramePr>
      <xdr:xfrm>
        <a:off x="0" y="0"/>
        <a:ext cx="0" cy="0"/>
      </xdr:xfrm>
      <a:graphic>
        <a:graphicData uri="http://schemas.openxmlformats.org/drawingml/2006/chart">
          <c:chart r:id="rId60"/>
        </a:graphicData>
      </a:graphic>
    </xdr:graphicFrame>
    <xdr:clientData fLocksWithSheet="0"/>
  </xdr:oneCellAnchor>
  <xdr:oneCellAnchor>
    <xdr:from>
      <xdr:col>2</xdr:col>
      <xdr:colOff>1038225</xdr:colOff>
      <xdr:row>45</xdr:row>
      <xdr:rowOff>180975</xdr:rowOff>
    </xdr:from>
    <xdr:ext cx="5667375" cy="4105275"/>
    <xdr:graphicFrame>
      <xdr:nvGraphicFramePr>
        <xdr:cNvPr id="293" name="Chart 293"/>
        <xdr:cNvGraphicFramePr/>
      </xdr:nvGraphicFramePr>
      <xdr:xfrm>
        <a:off x="0" y="0"/>
        <a:ext cx="0" cy="0"/>
      </xdr:xfrm>
      <a:graphic>
        <a:graphicData uri="http://schemas.openxmlformats.org/drawingml/2006/chart">
          <c:chart r:id="rId61"/>
        </a:graphicData>
      </a:graphic>
    </xdr:graphicFrame>
    <xdr:clientData fLocksWithSheet="0"/>
  </xdr:oneCellAnchor>
  <xdr:oneCellAnchor>
    <xdr:from>
      <xdr:col>1</xdr:col>
      <xdr:colOff>400050</xdr:colOff>
      <xdr:row>24</xdr:row>
      <xdr:rowOff>85725</xdr:rowOff>
    </xdr:from>
    <xdr:ext cx="6248400" cy="4162425"/>
    <xdr:graphicFrame>
      <xdr:nvGraphicFramePr>
        <xdr:cNvPr id="295" name="Chart 295"/>
        <xdr:cNvGraphicFramePr/>
      </xdr:nvGraphicFramePr>
      <xdr:xfrm>
        <a:off x="0" y="0"/>
        <a:ext cx="0" cy="0"/>
      </xdr:xfrm>
      <a:graphic>
        <a:graphicData uri="http://schemas.openxmlformats.org/drawingml/2006/chart">
          <c:chart r:id="rId62"/>
        </a:graphicData>
      </a:graphic>
    </xdr:graphicFrame>
    <xdr:clientData fLocksWithSheet="0"/>
  </xdr:oneCellAnchor>
  <xdr:oneCellAnchor>
    <xdr:from>
      <xdr:col>2</xdr:col>
      <xdr:colOff>1057275</xdr:colOff>
      <xdr:row>24</xdr:row>
      <xdr:rowOff>85725</xdr:rowOff>
    </xdr:from>
    <xdr:ext cx="5619750" cy="4124325"/>
    <xdr:graphicFrame>
      <xdr:nvGraphicFramePr>
        <xdr:cNvPr id="299" name="Chart 299"/>
        <xdr:cNvGraphicFramePr/>
      </xdr:nvGraphicFramePr>
      <xdr:xfrm>
        <a:off x="0" y="0"/>
        <a:ext cx="0" cy="0"/>
      </xdr:xfrm>
      <a:graphic>
        <a:graphicData uri="http://schemas.openxmlformats.org/drawingml/2006/chart">
          <c:chart r:id="rId63"/>
        </a:graphicData>
      </a:graphic>
    </xdr:graphicFrame>
    <xdr:clientData fLocksWithSheet="0"/>
  </xdr:oneCellAnchor>
  <xdr:oneCellAnchor>
    <xdr:from>
      <xdr:col>16</xdr:col>
      <xdr:colOff>476250</xdr:colOff>
      <xdr:row>19</xdr:row>
      <xdr:rowOff>152400</xdr:rowOff>
    </xdr:from>
    <xdr:ext cx="5457825" cy="4933950"/>
    <xdr:graphicFrame>
      <xdr:nvGraphicFramePr>
        <xdr:cNvPr id="304" name="Chart 304"/>
        <xdr:cNvGraphicFramePr/>
      </xdr:nvGraphicFramePr>
      <xdr:xfrm>
        <a:off x="0" y="0"/>
        <a:ext cx="0" cy="0"/>
      </xdr:xfrm>
      <a:graphic>
        <a:graphicData uri="http://schemas.openxmlformats.org/drawingml/2006/chart">
          <c:chart r:id="rId64"/>
        </a:graphicData>
      </a:graphic>
    </xdr:graphicFrame>
    <xdr:clientData fLocksWithSheet="0"/>
  </xdr:oneCellAnchor>
  <xdr:oneCellAnchor>
    <xdr:from>
      <xdr:col>11</xdr:col>
      <xdr:colOff>142875</xdr:colOff>
      <xdr:row>19</xdr:row>
      <xdr:rowOff>104775</xdr:rowOff>
    </xdr:from>
    <xdr:ext cx="8143875" cy="3629025"/>
    <xdr:graphicFrame>
      <xdr:nvGraphicFramePr>
        <xdr:cNvPr id="307" name="Chart 307"/>
        <xdr:cNvGraphicFramePr/>
      </xdr:nvGraphicFramePr>
      <xdr:xfrm>
        <a:off x="0" y="0"/>
        <a:ext cx="0" cy="0"/>
      </xdr:xfrm>
      <a:graphic>
        <a:graphicData uri="http://schemas.openxmlformats.org/drawingml/2006/chart">
          <c:chart r:id="rId65"/>
        </a:graphicData>
      </a:graphic>
    </xdr:graphicFrame>
    <xdr:clientData fLocksWithSheet="0"/>
  </xdr:oneCellAnchor>
  <xdr:oneCellAnchor>
    <xdr:from>
      <xdr:col>11</xdr:col>
      <xdr:colOff>152400</xdr:colOff>
      <xdr:row>39</xdr:row>
      <xdr:rowOff>66675</xdr:rowOff>
    </xdr:from>
    <xdr:ext cx="8201025" cy="3467100"/>
    <xdr:graphicFrame>
      <xdr:nvGraphicFramePr>
        <xdr:cNvPr id="310" name="Chart 310"/>
        <xdr:cNvGraphicFramePr/>
      </xdr:nvGraphicFramePr>
      <xdr:xfrm>
        <a:off x="0" y="0"/>
        <a:ext cx="0" cy="0"/>
      </xdr:xfrm>
      <a:graphic>
        <a:graphicData uri="http://schemas.openxmlformats.org/drawingml/2006/chart">
          <c:chart r:id="rId66"/>
        </a:graphicData>
      </a:graphic>
    </xdr:graphicFrame>
    <xdr:clientData fLocksWithSheet="0"/>
  </xdr:oneCellAnchor>
  <xdr:oneCellAnchor>
    <xdr:from>
      <xdr:col>1</xdr:col>
      <xdr:colOff>390525</xdr:colOff>
      <xdr:row>45</xdr:row>
      <xdr:rowOff>171450</xdr:rowOff>
    </xdr:from>
    <xdr:ext cx="6200775" cy="4162425"/>
    <xdr:graphicFrame>
      <xdr:nvGraphicFramePr>
        <xdr:cNvPr id="313" name="Chart 313"/>
        <xdr:cNvGraphicFramePr/>
      </xdr:nvGraphicFramePr>
      <xdr:xfrm>
        <a:off x="0" y="0"/>
        <a:ext cx="0" cy="0"/>
      </xdr:xfrm>
      <a:graphic>
        <a:graphicData uri="http://schemas.openxmlformats.org/drawingml/2006/chart">
          <c:chart r:id="rId67"/>
        </a:graphicData>
      </a:graphic>
    </xdr:graphicFrame>
    <xdr:clientData fLocksWithSheet="0"/>
  </xdr:oneCellAnchor>
  <xdr:oneCellAnchor>
    <xdr:from>
      <xdr:col>2</xdr:col>
      <xdr:colOff>1038225</xdr:colOff>
      <xdr:row>45</xdr:row>
      <xdr:rowOff>180975</xdr:rowOff>
    </xdr:from>
    <xdr:ext cx="5667375" cy="4105275"/>
    <xdr:graphicFrame>
      <xdr:nvGraphicFramePr>
        <xdr:cNvPr id="315" name="Chart 315"/>
        <xdr:cNvGraphicFramePr/>
      </xdr:nvGraphicFramePr>
      <xdr:xfrm>
        <a:off x="0" y="0"/>
        <a:ext cx="0" cy="0"/>
      </xdr:xfrm>
      <a:graphic>
        <a:graphicData uri="http://schemas.openxmlformats.org/drawingml/2006/chart">
          <c:chart r:id="rId68"/>
        </a:graphicData>
      </a:graphic>
    </xdr:graphicFrame>
    <xdr:clientData fLocksWithSheet="0"/>
  </xdr:oneCellAnchor>
  <xdr:oneCellAnchor>
    <xdr:from>
      <xdr:col>1</xdr:col>
      <xdr:colOff>400050</xdr:colOff>
      <xdr:row>24</xdr:row>
      <xdr:rowOff>85725</xdr:rowOff>
    </xdr:from>
    <xdr:ext cx="6248400" cy="4162425"/>
    <xdr:graphicFrame>
      <xdr:nvGraphicFramePr>
        <xdr:cNvPr id="319" name="Chart 319"/>
        <xdr:cNvGraphicFramePr/>
      </xdr:nvGraphicFramePr>
      <xdr:xfrm>
        <a:off x="0" y="0"/>
        <a:ext cx="0" cy="0"/>
      </xdr:xfrm>
      <a:graphic>
        <a:graphicData uri="http://schemas.openxmlformats.org/drawingml/2006/chart">
          <c:chart r:id="rId69"/>
        </a:graphicData>
      </a:graphic>
    </xdr:graphicFrame>
    <xdr:clientData fLocksWithSheet="0"/>
  </xdr:oneCellAnchor>
  <xdr:oneCellAnchor>
    <xdr:from>
      <xdr:col>2</xdr:col>
      <xdr:colOff>1057275</xdr:colOff>
      <xdr:row>24</xdr:row>
      <xdr:rowOff>85725</xdr:rowOff>
    </xdr:from>
    <xdr:ext cx="5619750" cy="4124325"/>
    <xdr:graphicFrame>
      <xdr:nvGraphicFramePr>
        <xdr:cNvPr id="322" name="Chart 322"/>
        <xdr:cNvGraphicFramePr/>
      </xdr:nvGraphicFramePr>
      <xdr:xfrm>
        <a:off x="0" y="0"/>
        <a:ext cx="0" cy="0"/>
      </xdr:xfrm>
      <a:graphic>
        <a:graphicData uri="http://schemas.openxmlformats.org/drawingml/2006/chart">
          <c:chart r:id="rId70"/>
        </a:graphicData>
      </a:graphic>
    </xdr:graphicFrame>
    <xdr:clientData fLocksWithSheet="0"/>
  </xdr:oneCellAnchor>
  <xdr:oneCellAnchor>
    <xdr:from>
      <xdr:col>16</xdr:col>
      <xdr:colOff>476250</xdr:colOff>
      <xdr:row>19</xdr:row>
      <xdr:rowOff>142875</xdr:rowOff>
    </xdr:from>
    <xdr:ext cx="5457825" cy="5905500"/>
    <xdr:graphicFrame>
      <xdr:nvGraphicFramePr>
        <xdr:cNvPr id="325" name="Chart 325"/>
        <xdr:cNvGraphicFramePr/>
      </xdr:nvGraphicFramePr>
      <xdr:xfrm>
        <a:off x="0" y="0"/>
        <a:ext cx="0" cy="0"/>
      </xdr:xfrm>
      <a:graphic>
        <a:graphicData uri="http://schemas.openxmlformats.org/drawingml/2006/chart">
          <c:chart r:id="rId71"/>
        </a:graphicData>
      </a:graphic>
    </xdr:graphicFrame>
    <xdr:clientData fLocksWithSheet="0"/>
  </xdr:oneCellAnchor>
  <xdr:oneCellAnchor>
    <xdr:from>
      <xdr:col>11</xdr:col>
      <xdr:colOff>142875</xdr:colOff>
      <xdr:row>19</xdr:row>
      <xdr:rowOff>104775</xdr:rowOff>
    </xdr:from>
    <xdr:ext cx="8143875" cy="3629025"/>
    <xdr:graphicFrame>
      <xdr:nvGraphicFramePr>
        <xdr:cNvPr id="328" name="Chart 328"/>
        <xdr:cNvGraphicFramePr/>
      </xdr:nvGraphicFramePr>
      <xdr:xfrm>
        <a:off x="0" y="0"/>
        <a:ext cx="0" cy="0"/>
      </xdr:xfrm>
      <a:graphic>
        <a:graphicData uri="http://schemas.openxmlformats.org/drawingml/2006/chart">
          <c:chart r:id="rId72"/>
        </a:graphicData>
      </a:graphic>
    </xdr:graphicFrame>
    <xdr:clientData fLocksWithSheet="0"/>
  </xdr:oneCellAnchor>
  <xdr:oneCellAnchor>
    <xdr:from>
      <xdr:col>11</xdr:col>
      <xdr:colOff>152400</xdr:colOff>
      <xdr:row>39</xdr:row>
      <xdr:rowOff>66675</xdr:rowOff>
    </xdr:from>
    <xdr:ext cx="8201025" cy="3467100"/>
    <xdr:graphicFrame>
      <xdr:nvGraphicFramePr>
        <xdr:cNvPr id="332" name="Chart 332"/>
        <xdr:cNvGraphicFramePr/>
      </xdr:nvGraphicFramePr>
      <xdr:xfrm>
        <a:off x="0" y="0"/>
        <a:ext cx="0" cy="0"/>
      </xdr:xfrm>
      <a:graphic>
        <a:graphicData uri="http://schemas.openxmlformats.org/drawingml/2006/chart">
          <c:chart r:id="rId73"/>
        </a:graphicData>
      </a:graphic>
    </xdr:graphicFrame>
    <xdr:clientData fLocksWithSheet="0"/>
  </xdr:oneCellAnchor>
  <xdr:oneCellAnchor>
    <xdr:from>
      <xdr:col>1</xdr:col>
      <xdr:colOff>390525</xdr:colOff>
      <xdr:row>45</xdr:row>
      <xdr:rowOff>171450</xdr:rowOff>
    </xdr:from>
    <xdr:ext cx="6200775" cy="4162425"/>
    <xdr:graphicFrame>
      <xdr:nvGraphicFramePr>
        <xdr:cNvPr id="334" name="Chart 334"/>
        <xdr:cNvGraphicFramePr/>
      </xdr:nvGraphicFramePr>
      <xdr:xfrm>
        <a:off x="0" y="0"/>
        <a:ext cx="0" cy="0"/>
      </xdr:xfrm>
      <a:graphic>
        <a:graphicData uri="http://schemas.openxmlformats.org/drawingml/2006/chart">
          <c:chart r:id="rId74"/>
        </a:graphicData>
      </a:graphic>
    </xdr:graphicFrame>
    <xdr:clientData fLocksWithSheet="0"/>
  </xdr:oneCellAnchor>
  <xdr:oneCellAnchor>
    <xdr:from>
      <xdr:col>2</xdr:col>
      <xdr:colOff>1038225</xdr:colOff>
      <xdr:row>45</xdr:row>
      <xdr:rowOff>180975</xdr:rowOff>
    </xdr:from>
    <xdr:ext cx="5667375" cy="4105275"/>
    <xdr:graphicFrame>
      <xdr:nvGraphicFramePr>
        <xdr:cNvPr id="337" name="Chart 337"/>
        <xdr:cNvGraphicFramePr/>
      </xdr:nvGraphicFramePr>
      <xdr:xfrm>
        <a:off x="0" y="0"/>
        <a:ext cx="0" cy="0"/>
      </xdr:xfrm>
      <a:graphic>
        <a:graphicData uri="http://schemas.openxmlformats.org/drawingml/2006/chart">
          <c:chart r:id="rId75"/>
        </a:graphicData>
      </a:graphic>
    </xdr:graphicFrame>
    <xdr:clientData fLocksWithSheet="0"/>
  </xdr:oneCellAnchor>
  <xdr:oneCellAnchor>
    <xdr:from>
      <xdr:col>1</xdr:col>
      <xdr:colOff>400050</xdr:colOff>
      <xdr:row>24</xdr:row>
      <xdr:rowOff>85725</xdr:rowOff>
    </xdr:from>
    <xdr:ext cx="6248400" cy="4162425"/>
    <xdr:graphicFrame>
      <xdr:nvGraphicFramePr>
        <xdr:cNvPr id="338" name="Chart 338"/>
        <xdr:cNvGraphicFramePr/>
      </xdr:nvGraphicFramePr>
      <xdr:xfrm>
        <a:off x="0" y="0"/>
        <a:ext cx="0" cy="0"/>
      </xdr:xfrm>
      <a:graphic>
        <a:graphicData uri="http://schemas.openxmlformats.org/drawingml/2006/chart">
          <c:chart r:id="rId76"/>
        </a:graphicData>
      </a:graphic>
    </xdr:graphicFrame>
    <xdr:clientData fLocksWithSheet="0"/>
  </xdr:oneCellAnchor>
  <xdr:oneCellAnchor>
    <xdr:from>
      <xdr:col>2</xdr:col>
      <xdr:colOff>1057275</xdr:colOff>
      <xdr:row>24</xdr:row>
      <xdr:rowOff>85725</xdr:rowOff>
    </xdr:from>
    <xdr:ext cx="5619750" cy="4124325"/>
    <xdr:graphicFrame>
      <xdr:nvGraphicFramePr>
        <xdr:cNvPr id="342" name="Chart 342"/>
        <xdr:cNvGraphicFramePr/>
      </xdr:nvGraphicFramePr>
      <xdr:xfrm>
        <a:off x="0" y="0"/>
        <a:ext cx="0" cy="0"/>
      </xdr:xfrm>
      <a:graphic>
        <a:graphicData uri="http://schemas.openxmlformats.org/drawingml/2006/chart">
          <c:chart r:id="rId77"/>
        </a:graphicData>
      </a:graphic>
    </xdr:graphicFrame>
    <xdr:clientData fLocksWithSheet="0"/>
  </xdr:oneCellAnchor>
  <xdr:oneCellAnchor>
    <xdr:from>
      <xdr:col>16</xdr:col>
      <xdr:colOff>476250</xdr:colOff>
      <xdr:row>19</xdr:row>
      <xdr:rowOff>152400</xdr:rowOff>
    </xdr:from>
    <xdr:ext cx="5457825" cy="4933950"/>
    <xdr:graphicFrame>
      <xdr:nvGraphicFramePr>
        <xdr:cNvPr id="345" name="Chart 345"/>
        <xdr:cNvGraphicFramePr/>
      </xdr:nvGraphicFramePr>
      <xdr:xfrm>
        <a:off x="0" y="0"/>
        <a:ext cx="0" cy="0"/>
      </xdr:xfrm>
      <a:graphic>
        <a:graphicData uri="http://schemas.openxmlformats.org/drawingml/2006/chart">
          <c:chart r:id="rId78"/>
        </a:graphicData>
      </a:graphic>
    </xdr:graphicFrame>
    <xdr:clientData fLocksWithSheet="0"/>
  </xdr:oneCellAnchor>
  <xdr:oneCellAnchor>
    <xdr:from>
      <xdr:col>11</xdr:col>
      <xdr:colOff>142875</xdr:colOff>
      <xdr:row>19</xdr:row>
      <xdr:rowOff>104775</xdr:rowOff>
    </xdr:from>
    <xdr:ext cx="8143875" cy="3629025"/>
    <xdr:graphicFrame>
      <xdr:nvGraphicFramePr>
        <xdr:cNvPr id="348" name="Chart 348"/>
        <xdr:cNvGraphicFramePr/>
      </xdr:nvGraphicFramePr>
      <xdr:xfrm>
        <a:off x="0" y="0"/>
        <a:ext cx="0" cy="0"/>
      </xdr:xfrm>
      <a:graphic>
        <a:graphicData uri="http://schemas.openxmlformats.org/drawingml/2006/chart">
          <c:chart r:id="rId79"/>
        </a:graphicData>
      </a:graphic>
    </xdr:graphicFrame>
    <xdr:clientData fLocksWithSheet="0"/>
  </xdr:oneCellAnchor>
  <xdr:oneCellAnchor>
    <xdr:from>
      <xdr:col>11</xdr:col>
      <xdr:colOff>152400</xdr:colOff>
      <xdr:row>39</xdr:row>
      <xdr:rowOff>66675</xdr:rowOff>
    </xdr:from>
    <xdr:ext cx="8201025" cy="3467100"/>
    <xdr:graphicFrame>
      <xdr:nvGraphicFramePr>
        <xdr:cNvPr id="351" name="Chart 351"/>
        <xdr:cNvGraphicFramePr/>
      </xdr:nvGraphicFramePr>
      <xdr:xfrm>
        <a:off x="0" y="0"/>
        <a:ext cx="0" cy="0"/>
      </xdr:xfrm>
      <a:graphic>
        <a:graphicData uri="http://schemas.openxmlformats.org/drawingml/2006/chart">
          <c:chart r:id="rId80"/>
        </a:graphicData>
      </a:graphic>
    </xdr:graphicFrame>
    <xdr:clientData fLocksWithSheet="0"/>
  </xdr:oneCellAnchor>
  <xdr:oneCellAnchor>
    <xdr:from>
      <xdr:col>1</xdr:col>
      <xdr:colOff>390525</xdr:colOff>
      <xdr:row>45</xdr:row>
      <xdr:rowOff>171450</xdr:rowOff>
    </xdr:from>
    <xdr:ext cx="6200775" cy="4162425"/>
    <xdr:graphicFrame>
      <xdr:nvGraphicFramePr>
        <xdr:cNvPr id="354" name="Chart 354"/>
        <xdr:cNvGraphicFramePr/>
      </xdr:nvGraphicFramePr>
      <xdr:xfrm>
        <a:off x="0" y="0"/>
        <a:ext cx="0" cy="0"/>
      </xdr:xfrm>
      <a:graphic>
        <a:graphicData uri="http://schemas.openxmlformats.org/drawingml/2006/chart">
          <c:chart r:id="rId81"/>
        </a:graphicData>
      </a:graphic>
    </xdr:graphicFrame>
    <xdr:clientData fLocksWithSheet="0"/>
  </xdr:oneCellAnchor>
  <xdr:oneCellAnchor>
    <xdr:from>
      <xdr:col>2</xdr:col>
      <xdr:colOff>1038225</xdr:colOff>
      <xdr:row>45</xdr:row>
      <xdr:rowOff>180975</xdr:rowOff>
    </xdr:from>
    <xdr:ext cx="5667375" cy="4105275"/>
    <xdr:graphicFrame>
      <xdr:nvGraphicFramePr>
        <xdr:cNvPr id="356" name="Chart 356"/>
        <xdr:cNvGraphicFramePr/>
      </xdr:nvGraphicFramePr>
      <xdr:xfrm>
        <a:off x="0" y="0"/>
        <a:ext cx="0" cy="0"/>
      </xdr:xfrm>
      <a:graphic>
        <a:graphicData uri="http://schemas.openxmlformats.org/drawingml/2006/chart">
          <c:chart r:id="rId82"/>
        </a:graphicData>
      </a:graphic>
    </xdr:graphicFrame>
    <xdr:clientData fLocksWithSheet="0"/>
  </xdr:oneCellAnchor>
  <xdr:oneCellAnchor>
    <xdr:from>
      <xdr:col>1</xdr:col>
      <xdr:colOff>400050</xdr:colOff>
      <xdr:row>24</xdr:row>
      <xdr:rowOff>85725</xdr:rowOff>
    </xdr:from>
    <xdr:ext cx="6248400" cy="4162425"/>
    <xdr:graphicFrame>
      <xdr:nvGraphicFramePr>
        <xdr:cNvPr id="360" name="Chart 360"/>
        <xdr:cNvGraphicFramePr/>
      </xdr:nvGraphicFramePr>
      <xdr:xfrm>
        <a:off x="0" y="0"/>
        <a:ext cx="0" cy="0"/>
      </xdr:xfrm>
      <a:graphic>
        <a:graphicData uri="http://schemas.openxmlformats.org/drawingml/2006/chart">
          <c:chart r:id="rId83"/>
        </a:graphicData>
      </a:graphic>
    </xdr:graphicFrame>
    <xdr:clientData fLocksWithSheet="0"/>
  </xdr:oneCellAnchor>
  <xdr:oneCellAnchor>
    <xdr:from>
      <xdr:col>2</xdr:col>
      <xdr:colOff>1057275</xdr:colOff>
      <xdr:row>24</xdr:row>
      <xdr:rowOff>85725</xdr:rowOff>
    </xdr:from>
    <xdr:ext cx="5619750" cy="4124325"/>
    <xdr:graphicFrame>
      <xdr:nvGraphicFramePr>
        <xdr:cNvPr id="364" name="Chart 364"/>
        <xdr:cNvGraphicFramePr/>
      </xdr:nvGraphicFramePr>
      <xdr:xfrm>
        <a:off x="0" y="0"/>
        <a:ext cx="0" cy="0"/>
      </xdr:xfrm>
      <a:graphic>
        <a:graphicData uri="http://schemas.openxmlformats.org/drawingml/2006/chart">
          <c:chart r:id="rId84"/>
        </a:graphicData>
      </a:graphic>
    </xdr:graphicFrame>
    <xdr:clientData fLocksWithSheet="0"/>
  </xdr:oneCellAnchor>
  <xdr:oneCellAnchor>
    <xdr:from>
      <xdr:col>16</xdr:col>
      <xdr:colOff>476250</xdr:colOff>
      <xdr:row>19</xdr:row>
      <xdr:rowOff>152400</xdr:rowOff>
    </xdr:from>
    <xdr:ext cx="5457825" cy="4933950"/>
    <xdr:graphicFrame>
      <xdr:nvGraphicFramePr>
        <xdr:cNvPr id="367" name="Chart 367"/>
        <xdr:cNvGraphicFramePr/>
      </xdr:nvGraphicFramePr>
      <xdr:xfrm>
        <a:off x="0" y="0"/>
        <a:ext cx="0" cy="0"/>
      </xdr:xfrm>
      <a:graphic>
        <a:graphicData uri="http://schemas.openxmlformats.org/drawingml/2006/chart">
          <c:chart r:id="rId85"/>
        </a:graphicData>
      </a:graphic>
    </xdr:graphicFrame>
    <xdr:clientData fLocksWithSheet="0"/>
  </xdr:oneCellAnchor>
  <xdr:oneCellAnchor>
    <xdr:from>
      <xdr:col>11</xdr:col>
      <xdr:colOff>142875</xdr:colOff>
      <xdr:row>19</xdr:row>
      <xdr:rowOff>104775</xdr:rowOff>
    </xdr:from>
    <xdr:ext cx="8143875" cy="3629025"/>
    <xdr:graphicFrame>
      <xdr:nvGraphicFramePr>
        <xdr:cNvPr id="369" name="Chart 369"/>
        <xdr:cNvGraphicFramePr/>
      </xdr:nvGraphicFramePr>
      <xdr:xfrm>
        <a:off x="0" y="0"/>
        <a:ext cx="0" cy="0"/>
      </xdr:xfrm>
      <a:graphic>
        <a:graphicData uri="http://schemas.openxmlformats.org/drawingml/2006/chart">
          <c:chart r:id="rId86"/>
        </a:graphicData>
      </a:graphic>
    </xdr:graphicFrame>
    <xdr:clientData fLocksWithSheet="0"/>
  </xdr:oneCellAnchor>
  <xdr:oneCellAnchor>
    <xdr:from>
      <xdr:col>11</xdr:col>
      <xdr:colOff>152400</xdr:colOff>
      <xdr:row>39</xdr:row>
      <xdr:rowOff>66675</xdr:rowOff>
    </xdr:from>
    <xdr:ext cx="8201025" cy="3467100"/>
    <xdr:graphicFrame>
      <xdr:nvGraphicFramePr>
        <xdr:cNvPr id="372" name="Chart 372"/>
        <xdr:cNvGraphicFramePr/>
      </xdr:nvGraphicFramePr>
      <xdr:xfrm>
        <a:off x="0" y="0"/>
        <a:ext cx="0" cy="0"/>
      </xdr:xfrm>
      <a:graphic>
        <a:graphicData uri="http://schemas.openxmlformats.org/drawingml/2006/chart">
          <c:chart r:id="rId87"/>
        </a:graphicData>
      </a:graphic>
    </xdr:graphicFrame>
    <xdr:clientData fLocksWithSheet="0"/>
  </xdr:oneCellAnchor>
  <xdr:oneCellAnchor>
    <xdr:from>
      <xdr:col>1</xdr:col>
      <xdr:colOff>390525</xdr:colOff>
      <xdr:row>45</xdr:row>
      <xdr:rowOff>171450</xdr:rowOff>
    </xdr:from>
    <xdr:ext cx="6200775" cy="4162425"/>
    <xdr:graphicFrame>
      <xdr:nvGraphicFramePr>
        <xdr:cNvPr id="375" name="Chart 375"/>
        <xdr:cNvGraphicFramePr/>
      </xdr:nvGraphicFramePr>
      <xdr:xfrm>
        <a:off x="0" y="0"/>
        <a:ext cx="0" cy="0"/>
      </xdr:xfrm>
      <a:graphic>
        <a:graphicData uri="http://schemas.openxmlformats.org/drawingml/2006/chart">
          <c:chart r:id="rId88"/>
        </a:graphicData>
      </a:graphic>
    </xdr:graphicFrame>
    <xdr:clientData fLocksWithSheet="0"/>
  </xdr:oneCellAnchor>
  <xdr:oneCellAnchor>
    <xdr:from>
      <xdr:col>2</xdr:col>
      <xdr:colOff>1038225</xdr:colOff>
      <xdr:row>45</xdr:row>
      <xdr:rowOff>180975</xdr:rowOff>
    </xdr:from>
    <xdr:ext cx="5667375" cy="4105275"/>
    <xdr:graphicFrame>
      <xdr:nvGraphicFramePr>
        <xdr:cNvPr id="377" name="Chart 377"/>
        <xdr:cNvGraphicFramePr/>
      </xdr:nvGraphicFramePr>
      <xdr:xfrm>
        <a:off x="0" y="0"/>
        <a:ext cx="0" cy="0"/>
      </xdr:xfrm>
      <a:graphic>
        <a:graphicData uri="http://schemas.openxmlformats.org/drawingml/2006/chart">
          <c:chart r:id="rId89"/>
        </a:graphicData>
      </a:graphic>
    </xdr:graphicFrame>
    <xdr:clientData fLocksWithSheet="0"/>
  </xdr:oneCellAnchor>
  <xdr:oneCellAnchor>
    <xdr:from>
      <xdr:col>1</xdr:col>
      <xdr:colOff>400050</xdr:colOff>
      <xdr:row>24</xdr:row>
      <xdr:rowOff>85725</xdr:rowOff>
    </xdr:from>
    <xdr:ext cx="6248400" cy="4162425"/>
    <xdr:graphicFrame>
      <xdr:nvGraphicFramePr>
        <xdr:cNvPr id="379" name="Chart 379"/>
        <xdr:cNvGraphicFramePr/>
      </xdr:nvGraphicFramePr>
      <xdr:xfrm>
        <a:off x="0" y="0"/>
        <a:ext cx="0" cy="0"/>
      </xdr:xfrm>
      <a:graphic>
        <a:graphicData uri="http://schemas.openxmlformats.org/drawingml/2006/chart">
          <c:chart r:id="rId90"/>
        </a:graphicData>
      </a:graphic>
    </xdr:graphicFrame>
    <xdr:clientData fLocksWithSheet="0"/>
  </xdr:oneCellAnchor>
  <xdr:oneCellAnchor>
    <xdr:from>
      <xdr:col>2</xdr:col>
      <xdr:colOff>1057275</xdr:colOff>
      <xdr:row>24</xdr:row>
      <xdr:rowOff>85725</xdr:rowOff>
    </xdr:from>
    <xdr:ext cx="5619750" cy="4124325"/>
    <xdr:graphicFrame>
      <xdr:nvGraphicFramePr>
        <xdr:cNvPr id="383" name="Chart 383"/>
        <xdr:cNvGraphicFramePr/>
      </xdr:nvGraphicFramePr>
      <xdr:xfrm>
        <a:off x="0" y="0"/>
        <a:ext cx="0" cy="0"/>
      </xdr:xfrm>
      <a:graphic>
        <a:graphicData uri="http://schemas.openxmlformats.org/drawingml/2006/chart">
          <c:chart r:id="rId91"/>
        </a:graphicData>
      </a:graphic>
    </xdr:graphicFrame>
    <xdr:clientData fLocksWithSheet="0"/>
  </xdr:oneCellAnchor>
  <xdr:oneCellAnchor>
    <xdr:from>
      <xdr:col>16</xdr:col>
      <xdr:colOff>476250</xdr:colOff>
      <xdr:row>19</xdr:row>
      <xdr:rowOff>152400</xdr:rowOff>
    </xdr:from>
    <xdr:ext cx="5457825" cy="4933950"/>
    <xdr:graphicFrame>
      <xdr:nvGraphicFramePr>
        <xdr:cNvPr id="385" name="Chart 385"/>
        <xdr:cNvGraphicFramePr/>
      </xdr:nvGraphicFramePr>
      <xdr:xfrm>
        <a:off x="0" y="0"/>
        <a:ext cx="0" cy="0"/>
      </xdr:xfrm>
      <a:graphic>
        <a:graphicData uri="http://schemas.openxmlformats.org/drawingml/2006/chart">
          <c:chart r:id="rId92"/>
        </a:graphicData>
      </a:graphic>
    </xdr:graphicFrame>
    <xdr:clientData fLocksWithSheet="0"/>
  </xdr:oneCellAnchor>
  <xdr:oneCellAnchor>
    <xdr:from>
      <xdr:col>11</xdr:col>
      <xdr:colOff>142875</xdr:colOff>
      <xdr:row>19</xdr:row>
      <xdr:rowOff>104775</xdr:rowOff>
    </xdr:from>
    <xdr:ext cx="8143875" cy="3629025"/>
    <xdr:graphicFrame>
      <xdr:nvGraphicFramePr>
        <xdr:cNvPr id="388" name="Chart 388"/>
        <xdr:cNvGraphicFramePr/>
      </xdr:nvGraphicFramePr>
      <xdr:xfrm>
        <a:off x="0" y="0"/>
        <a:ext cx="0" cy="0"/>
      </xdr:xfrm>
      <a:graphic>
        <a:graphicData uri="http://schemas.openxmlformats.org/drawingml/2006/chart">
          <c:chart r:id="rId93"/>
        </a:graphicData>
      </a:graphic>
    </xdr:graphicFrame>
    <xdr:clientData fLocksWithSheet="0"/>
  </xdr:oneCellAnchor>
  <xdr:oneCellAnchor>
    <xdr:from>
      <xdr:col>11</xdr:col>
      <xdr:colOff>152400</xdr:colOff>
      <xdr:row>39</xdr:row>
      <xdr:rowOff>66675</xdr:rowOff>
    </xdr:from>
    <xdr:ext cx="8201025" cy="3467100"/>
    <xdr:graphicFrame>
      <xdr:nvGraphicFramePr>
        <xdr:cNvPr id="393" name="Chart 393"/>
        <xdr:cNvGraphicFramePr/>
      </xdr:nvGraphicFramePr>
      <xdr:xfrm>
        <a:off x="0" y="0"/>
        <a:ext cx="0" cy="0"/>
      </xdr:xfrm>
      <a:graphic>
        <a:graphicData uri="http://schemas.openxmlformats.org/drawingml/2006/chart">
          <c:chart r:id="rId94"/>
        </a:graphicData>
      </a:graphic>
    </xdr:graphicFrame>
    <xdr:clientData fLocksWithSheet="0"/>
  </xdr:oneCellAnchor>
  <xdr:oneCellAnchor>
    <xdr:from>
      <xdr:col>1</xdr:col>
      <xdr:colOff>390525</xdr:colOff>
      <xdr:row>45</xdr:row>
      <xdr:rowOff>171450</xdr:rowOff>
    </xdr:from>
    <xdr:ext cx="6200775" cy="4162425"/>
    <xdr:graphicFrame>
      <xdr:nvGraphicFramePr>
        <xdr:cNvPr id="396" name="Chart 396"/>
        <xdr:cNvGraphicFramePr/>
      </xdr:nvGraphicFramePr>
      <xdr:xfrm>
        <a:off x="0" y="0"/>
        <a:ext cx="0" cy="0"/>
      </xdr:xfrm>
      <a:graphic>
        <a:graphicData uri="http://schemas.openxmlformats.org/drawingml/2006/chart">
          <c:chart r:id="rId95"/>
        </a:graphicData>
      </a:graphic>
    </xdr:graphicFrame>
    <xdr:clientData fLocksWithSheet="0"/>
  </xdr:oneCellAnchor>
  <xdr:oneCellAnchor>
    <xdr:from>
      <xdr:col>2</xdr:col>
      <xdr:colOff>1038225</xdr:colOff>
      <xdr:row>45</xdr:row>
      <xdr:rowOff>180975</xdr:rowOff>
    </xdr:from>
    <xdr:ext cx="5667375" cy="4105275"/>
    <xdr:graphicFrame>
      <xdr:nvGraphicFramePr>
        <xdr:cNvPr id="397" name="Chart 397"/>
        <xdr:cNvGraphicFramePr/>
      </xdr:nvGraphicFramePr>
      <xdr:xfrm>
        <a:off x="0" y="0"/>
        <a:ext cx="0" cy="0"/>
      </xdr:xfrm>
      <a:graphic>
        <a:graphicData uri="http://schemas.openxmlformats.org/drawingml/2006/chart">
          <c:chart r:id="rId96"/>
        </a:graphicData>
      </a:graphic>
    </xdr:graphicFrame>
    <xdr:clientData fLocksWithSheet="0"/>
  </xdr:oneCellAnchor>
  <xdr:oneCellAnchor>
    <xdr:from>
      <xdr:col>1</xdr:col>
      <xdr:colOff>400050</xdr:colOff>
      <xdr:row>24</xdr:row>
      <xdr:rowOff>85725</xdr:rowOff>
    </xdr:from>
    <xdr:ext cx="6248400" cy="4162425"/>
    <xdr:graphicFrame>
      <xdr:nvGraphicFramePr>
        <xdr:cNvPr id="400" name="Chart 400"/>
        <xdr:cNvGraphicFramePr/>
      </xdr:nvGraphicFramePr>
      <xdr:xfrm>
        <a:off x="0" y="0"/>
        <a:ext cx="0" cy="0"/>
      </xdr:xfrm>
      <a:graphic>
        <a:graphicData uri="http://schemas.openxmlformats.org/drawingml/2006/chart">
          <c:chart r:id="rId97"/>
        </a:graphicData>
      </a:graphic>
    </xdr:graphicFrame>
    <xdr:clientData fLocksWithSheet="0"/>
  </xdr:oneCellAnchor>
  <xdr:oneCellAnchor>
    <xdr:from>
      <xdr:col>2</xdr:col>
      <xdr:colOff>1057275</xdr:colOff>
      <xdr:row>24</xdr:row>
      <xdr:rowOff>85725</xdr:rowOff>
    </xdr:from>
    <xdr:ext cx="5619750" cy="4124325"/>
    <xdr:graphicFrame>
      <xdr:nvGraphicFramePr>
        <xdr:cNvPr id="404" name="Chart 404"/>
        <xdr:cNvGraphicFramePr/>
      </xdr:nvGraphicFramePr>
      <xdr:xfrm>
        <a:off x="0" y="0"/>
        <a:ext cx="0" cy="0"/>
      </xdr:xfrm>
      <a:graphic>
        <a:graphicData uri="http://schemas.openxmlformats.org/drawingml/2006/chart">
          <c:chart r:id="rId98"/>
        </a:graphicData>
      </a:graphic>
    </xdr:graphicFrame>
    <xdr:clientData fLocksWithSheet="0"/>
  </xdr:oneCellAnchor>
  <xdr:oneCellAnchor>
    <xdr:from>
      <xdr:col>16</xdr:col>
      <xdr:colOff>476250</xdr:colOff>
      <xdr:row>19</xdr:row>
      <xdr:rowOff>142875</xdr:rowOff>
    </xdr:from>
    <xdr:ext cx="5457825" cy="5905500"/>
    <xdr:graphicFrame>
      <xdr:nvGraphicFramePr>
        <xdr:cNvPr id="407" name="Chart 407"/>
        <xdr:cNvGraphicFramePr/>
      </xdr:nvGraphicFramePr>
      <xdr:xfrm>
        <a:off x="0" y="0"/>
        <a:ext cx="0" cy="0"/>
      </xdr:xfrm>
      <a:graphic>
        <a:graphicData uri="http://schemas.openxmlformats.org/drawingml/2006/chart">
          <c:chart r:id="rId99"/>
        </a:graphicData>
      </a:graphic>
    </xdr:graphicFrame>
    <xdr:clientData fLocksWithSheet="0"/>
  </xdr:oneCellAnchor>
  <xdr:oneCellAnchor>
    <xdr:from>
      <xdr:col>11</xdr:col>
      <xdr:colOff>142875</xdr:colOff>
      <xdr:row>19</xdr:row>
      <xdr:rowOff>104775</xdr:rowOff>
    </xdr:from>
    <xdr:ext cx="8143875" cy="3629025"/>
    <xdr:graphicFrame>
      <xdr:nvGraphicFramePr>
        <xdr:cNvPr id="409" name="Chart 409"/>
        <xdr:cNvGraphicFramePr/>
      </xdr:nvGraphicFramePr>
      <xdr:xfrm>
        <a:off x="0" y="0"/>
        <a:ext cx="0" cy="0"/>
      </xdr:xfrm>
      <a:graphic>
        <a:graphicData uri="http://schemas.openxmlformats.org/drawingml/2006/chart">
          <c:chart r:id="rId100"/>
        </a:graphicData>
      </a:graphic>
    </xdr:graphicFrame>
    <xdr:clientData fLocksWithSheet="0"/>
  </xdr:oneCellAnchor>
  <xdr:oneCellAnchor>
    <xdr:from>
      <xdr:col>11</xdr:col>
      <xdr:colOff>152400</xdr:colOff>
      <xdr:row>39</xdr:row>
      <xdr:rowOff>66675</xdr:rowOff>
    </xdr:from>
    <xdr:ext cx="8201025" cy="3467100"/>
    <xdr:graphicFrame>
      <xdr:nvGraphicFramePr>
        <xdr:cNvPr id="414" name="Chart 414"/>
        <xdr:cNvGraphicFramePr/>
      </xdr:nvGraphicFramePr>
      <xdr:xfrm>
        <a:off x="0" y="0"/>
        <a:ext cx="0" cy="0"/>
      </xdr:xfrm>
      <a:graphic>
        <a:graphicData uri="http://schemas.openxmlformats.org/drawingml/2006/chart">
          <c:chart r:id="rId101"/>
        </a:graphicData>
      </a:graphic>
    </xdr:graphicFrame>
    <xdr:clientData fLocksWithSheet="0"/>
  </xdr:oneCellAnchor>
  <xdr:oneCellAnchor>
    <xdr:from>
      <xdr:col>1</xdr:col>
      <xdr:colOff>390525</xdr:colOff>
      <xdr:row>45</xdr:row>
      <xdr:rowOff>171450</xdr:rowOff>
    </xdr:from>
    <xdr:ext cx="6200775" cy="4162425"/>
    <xdr:graphicFrame>
      <xdr:nvGraphicFramePr>
        <xdr:cNvPr id="417" name="Chart 417"/>
        <xdr:cNvGraphicFramePr/>
      </xdr:nvGraphicFramePr>
      <xdr:xfrm>
        <a:off x="0" y="0"/>
        <a:ext cx="0" cy="0"/>
      </xdr:xfrm>
      <a:graphic>
        <a:graphicData uri="http://schemas.openxmlformats.org/drawingml/2006/chart">
          <c:chart r:id="rId102"/>
        </a:graphicData>
      </a:graphic>
    </xdr:graphicFrame>
    <xdr:clientData fLocksWithSheet="0"/>
  </xdr:oneCellAnchor>
  <xdr:oneCellAnchor>
    <xdr:from>
      <xdr:col>2</xdr:col>
      <xdr:colOff>1038225</xdr:colOff>
      <xdr:row>45</xdr:row>
      <xdr:rowOff>180975</xdr:rowOff>
    </xdr:from>
    <xdr:ext cx="5667375" cy="4105275"/>
    <xdr:graphicFrame>
      <xdr:nvGraphicFramePr>
        <xdr:cNvPr id="419" name="Chart 419"/>
        <xdr:cNvGraphicFramePr/>
      </xdr:nvGraphicFramePr>
      <xdr:xfrm>
        <a:off x="0" y="0"/>
        <a:ext cx="0" cy="0"/>
      </xdr:xfrm>
      <a:graphic>
        <a:graphicData uri="http://schemas.openxmlformats.org/drawingml/2006/chart">
          <c:chart r:id="rId103"/>
        </a:graphicData>
      </a:graphic>
    </xdr:graphicFrame>
    <xdr:clientData fLocksWithSheet="0"/>
  </xdr:oneCellAnchor>
  <xdr:oneCellAnchor>
    <xdr:from>
      <xdr:col>1</xdr:col>
      <xdr:colOff>400050</xdr:colOff>
      <xdr:row>24</xdr:row>
      <xdr:rowOff>85725</xdr:rowOff>
    </xdr:from>
    <xdr:ext cx="6248400" cy="4162425"/>
    <xdr:graphicFrame>
      <xdr:nvGraphicFramePr>
        <xdr:cNvPr id="421" name="Chart 421"/>
        <xdr:cNvGraphicFramePr/>
      </xdr:nvGraphicFramePr>
      <xdr:xfrm>
        <a:off x="0" y="0"/>
        <a:ext cx="0" cy="0"/>
      </xdr:xfrm>
      <a:graphic>
        <a:graphicData uri="http://schemas.openxmlformats.org/drawingml/2006/chart">
          <c:chart r:id="rId104"/>
        </a:graphicData>
      </a:graphic>
    </xdr:graphicFrame>
    <xdr:clientData fLocksWithSheet="0"/>
  </xdr:oneCellAnchor>
  <xdr:oneCellAnchor>
    <xdr:from>
      <xdr:col>2</xdr:col>
      <xdr:colOff>1057275</xdr:colOff>
      <xdr:row>24</xdr:row>
      <xdr:rowOff>85725</xdr:rowOff>
    </xdr:from>
    <xdr:ext cx="5619750" cy="4124325"/>
    <xdr:graphicFrame>
      <xdr:nvGraphicFramePr>
        <xdr:cNvPr id="426" name="Chart 426"/>
        <xdr:cNvGraphicFramePr/>
      </xdr:nvGraphicFramePr>
      <xdr:xfrm>
        <a:off x="0" y="0"/>
        <a:ext cx="0" cy="0"/>
      </xdr:xfrm>
      <a:graphic>
        <a:graphicData uri="http://schemas.openxmlformats.org/drawingml/2006/chart">
          <c:chart r:id="rId105"/>
        </a:graphicData>
      </a:graphic>
    </xdr:graphicFrame>
    <xdr:clientData fLocksWithSheet="0"/>
  </xdr:oneCellAnchor>
  <xdr:oneCellAnchor>
    <xdr:from>
      <xdr:col>16</xdr:col>
      <xdr:colOff>476250</xdr:colOff>
      <xdr:row>19</xdr:row>
      <xdr:rowOff>152400</xdr:rowOff>
    </xdr:from>
    <xdr:ext cx="5457825" cy="4933950"/>
    <xdr:graphicFrame>
      <xdr:nvGraphicFramePr>
        <xdr:cNvPr id="428" name="Chart 428"/>
        <xdr:cNvGraphicFramePr/>
      </xdr:nvGraphicFramePr>
      <xdr:xfrm>
        <a:off x="0" y="0"/>
        <a:ext cx="0" cy="0"/>
      </xdr:xfrm>
      <a:graphic>
        <a:graphicData uri="http://schemas.openxmlformats.org/drawingml/2006/chart">
          <c:chart r:id="rId106"/>
        </a:graphicData>
      </a:graphic>
    </xdr:graphicFrame>
    <xdr:clientData fLocksWithSheet="0"/>
  </xdr:oneCellAnchor>
  <xdr:oneCellAnchor>
    <xdr:from>
      <xdr:col>11</xdr:col>
      <xdr:colOff>142875</xdr:colOff>
      <xdr:row>19</xdr:row>
      <xdr:rowOff>104775</xdr:rowOff>
    </xdr:from>
    <xdr:ext cx="8143875" cy="3629025"/>
    <xdr:graphicFrame>
      <xdr:nvGraphicFramePr>
        <xdr:cNvPr id="431" name="Chart 431"/>
        <xdr:cNvGraphicFramePr/>
      </xdr:nvGraphicFramePr>
      <xdr:xfrm>
        <a:off x="0" y="0"/>
        <a:ext cx="0" cy="0"/>
      </xdr:xfrm>
      <a:graphic>
        <a:graphicData uri="http://schemas.openxmlformats.org/drawingml/2006/chart">
          <c:chart r:id="rId107"/>
        </a:graphicData>
      </a:graphic>
    </xdr:graphicFrame>
    <xdr:clientData fLocksWithSheet="0"/>
  </xdr:oneCellAnchor>
  <xdr:oneCellAnchor>
    <xdr:from>
      <xdr:col>11</xdr:col>
      <xdr:colOff>152400</xdr:colOff>
      <xdr:row>39</xdr:row>
      <xdr:rowOff>66675</xdr:rowOff>
    </xdr:from>
    <xdr:ext cx="8201025" cy="3467100"/>
    <xdr:graphicFrame>
      <xdr:nvGraphicFramePr>
        <xdr:cNvPr id="434" name="Chart 434"/>
        <xdr:cNvGraphicFramePr/>
      </xdr:nvGraphicFramePr>
      <xdr:xfrm>
        <a:off x="0" y="0"/>
        <a:ext cx="0" cy="0"/>
      </xdr:xfrm>
      <a:graphic>
        <a:graphicData uri="http://schemas.openxmlformats.org/drawingml/2006/chart">
          <c:chart r:id="rId108"/>
        </a:graphicData>
      </a:graphic>
    </xdr:graphicFrame>
    <xdr:clientData fLocksWithSheet="0"/>
  </xdr:oneCellAnchor>
  <xdr:oneCellAnchor>
    <xdr:from>
      <xdr:col>1</xdr:col>
      <xdr:colOff>390525</xdr:colOff>
      <xdr:row>45</xdr:row>
      <xdr:rowOff>171450</xdr:rowOff>
    </xdr:from>
    <xdr:ext cx="6200775" cy="4162425"/>
    <xdr:graphicFrame>
      <xdr:nvGraphicFramePr>
        <xdr:cNvPr id="437" name="Chart 437"/>
        <xdr:cNvGraphicFramePr/>
      </xdr:nvGraphicFramePr>
      <xdr:xfrm>
        <a:off x="0" y="0"/>
        <a:ext cx="0" cy="0"/>
      </xdr:xfrm>
      <a:graphic>
        <a:graphicData uri="http://schemas.openxmlformats.org/drawingml/2006/chart">
          <c:chart r:id="rId109"/>
        </a:graphicData>
      </a:graphic>
    </xdr:graphicFrame>
    <xdr:clientData fLocksWithSheet="0"/>
  </xdr:oneCellAnchor>
  <xdr:oneCellAnchor>
    <xdr:from>
      <xdr:col>2</xdr:col>
      <xdr:colOff>1038225</xdr:colOff>
      <xdr:row>45</xdr:row>
      <xdr:rowOff>180975</xdr:rowOff>
    </xdr:from>
    <xdr:ext cx="5667375" cy="4105275"/>
    <xdr:graphicFrame>
      <xdr:nvGraphicFramePr>
        <xdr:cNvPr id="440" name="Chart 440"/>
        <xdr:cNvGraphicFramePr/>
      </xdr:nvGraphicFramePr>
      <xdr:xfrm>
        <a:off x="0" y="0"/>
        <a:ext cx="0" cy="0"/>
      </xdr:xfrm>
      <a:graphic>
        <a:graphicData uri="http://schemas.openxmlformats.org/drawingml/2006/chart">
          <c:chart r:id="rId110"/>
        </a:graphicData>
      </a:graphic>
    </xdr:graphicFrame>
    <xdr:clientData fLocksWithSheet="0"/>
  </xdr:oneCellAnchor>
  <xdr:oneCellAnchor>
    <xdr:from>
      <xdr:col>1</xdr:col>
      <xdr:colOff>400050</xdr:colOff>
      <xdr:row>24</xdr:row>
      <xdr:rowOff>85725</xdr:rowOff>
    </xdr:from>
    <xdr:ext cx="6248400" cy="4162425"/>
    <xdr:graphicFrame>
      <xdr:nvGraphicFramePr>
        <xdr:cNvPr id="446" name="Chart 446"/>
        <xdr:cNvGraphicFramePr/>
      </xdr:nvGraphicFramePr>
      <xdr:xfrm>
        <a:off x="0" y="0"/>
        <a:ext cx="0" cy="0"/>
      </xdr:xfrm>
      <a:graphic>
        <a:graphicData uri="http://schemas.openxmlformats.org/drawingml/2006/chart">
          <c:chart r:id="rId111"/>
        </a:graphicData>
      </a:graphic>
    </xdr:graphicFrame>
    <xdr:clientData fLocksWithSheet="0"/>
  </xdr:oneCellAnchor>
  <xdr:oneCellAnchor>
    <xdr:from>
      <xdr:col>2</xdr:col>
      <xdr:colOff>1057275</xdr:colOff>
      <xdr:row>24</xdr:row>
      <xdr:rowOff>85725</xdr:rowOff>
    </xdr:from>
    <xdr:ext cx="5619750" cy="4124325"/>
    <xdr:graphicFrame>
      <xdr:nvGraphicFramePr>
        <xdr:cNvPr id="450" name="Chart 450"/>
        <xdr:cNvGraphicFramePr/>
      </xdr:nvGraphicFramePr>
      <xdr:xfrm>
        <a:off x="0" y="0"/>
        <a:ext cx="0" cy="0"/>
      </xdr:xfrm>
      <a:graphic>
        <a:graphicData uri="http://schemas.openxmlformats.org/drawingml/2006/chart">
          <c:chart r:id="rId112"/>
        </a:graphicData>
      </a:graphic>
    </xdr:graphicFrame>
    <xdr:clientData fLocksWithSheet="0"/>
  </xdr:oneCellAnchor>
  <xdr:oneCellAnchor>
    <xdr:from>
      <xdr:col>16</xdr:col>
      <xdr:colOff>476250</xdr:colOff>
      <xdr:row>19</xdr:row>
      <xdr:rowOff>142875</xdr:rowOff>
    </xdr:from>
    <xdr:ext cx="5457825" cy="5905500"/>
    <xdr:graphicFrame>
      <xdr:nvGraphicFramePr>
        <xdr:cNvPr id="455" name="Chart 455"/>
        <xdr:cNvGraphicFramePr/>
      </xdr:nvGraphicFramePr>
      <xdr:xfrm>
        <a:off x="0" y="0"/>
        <a:ext cx="0" cy="0"/>
      </xdr:xfrm>
      <a:graphic>
        <a:graphicData uri="http://schemas.openxmlformats.org/drawingml/2006/chart">
          <c:chart r:id="rId113"/>
        </a:graphicData>
      </a:graphic>
    </xdr:graphicFrame>
    <xdr:clientData fLocksWithSheet="0"/>
  </xdr:oneCellAnchor>
  <xdr:oneCellAnchor>
    <xdr:from>
      <xdr:col>11</xdr:col>
      <xdr:colOff>142875</xdr:colOff>
      <xdr:row>19</xdr:row>
      <xdr:rowOff>104775</xdr:rowOff>
    </xdr:from>
    <xdr:ext cx="8143875" cy="3629025"/>
    <xdr:graphicFrame>
      <xdr:nvGraphicFramePr>
        <xdr:cNvPr id="457" name="Chart 457"/>
        <xdr:cNvGraphicFramePr/>
      </xdr:nvGraphicFramePr>
      <xdr:xfrm>
        <a:off x="0" y="0"/>
        <a:ext cx="0" cy="0"/>
      </xdr:xfrm>
      <a:graphic>
        <a:graphicData uri="http://schemas.openxmlformats.org/drawingml/2006/chart">
          <c:chart r:id="rId114"/>
        </a:graphicData>
      </a:graphic>
    </xdr:graphicFrame>
    <xdr:clientData fLocksWithSheet="0"/>
  </xdr:oneCellAnchor>
  <xdr:oneCellAnchor>
    <xdr:from>
      <xdr:col>11</xdr:col>
      <xdr:colOff>152400</xdr:colOff>
      <xdr:row>39</xdr:row>
      <xdr:rowOff>66675</xdr:rowOff>
    </xdr:from>
    <xdr:ext cx="8201025" cy="3467100"/>
    <xdr:graphicFrame>
      <xdr:nvGraphicFramePr>
        <xdr:cNvPr id="461" name="Chart 461"/>
        <xdr:cNvGraphicFramePr/>
      </xdr:nvGraphicFramePr>
      <xdr:xfrm>
        <a:off x="0" y="0"/>
        <a:ext cx="0" cy="0"/>
      </xdr:xfrm>
      <a:graphic>
        <a:graphicData uri="http://schemas.openxmlformats.org/drawingml/2006/chart">
          <c:chart r:id="rId115"/>
        </a:graphicData>
      </a:graphic>
    </xdr:graphicFrame>
    <xdr:clientData fLocksWithSheet="0"/>
  </xdr:oneCellAnchor>
  <xdr:oneCellAnchor>
    <xdr:from>
      <xdr:col>1</xdr:col>
      <xdr:colOff>390525</xdr:colOff>
      <xdr:row>45</xdr:row>
      <xdr:rowOff>171450</xdr:rowOff>
    </xdr:from>
    <xdr:ext cx="6200775" cy="4162425"/>
    <xdr:graphicFrame>
      <xdr:nvGraphicFramePr>
        <xdr:cNvPr id="464" name="Chart 464"/>
        <xdr:cNvGraphicFramePr/>
      </xdr:nvGraphicFramePr>
      <xdr:xfrm>
        <a:off x="0" y="0"/>
        <a:ext cx="0" cy="0"/>
      </xdr:xfrm>
      <a:graphic>
        <a:graphicData uri="http://schemas.openxmlformats.org/drawingml/2006/chart">
          <c:chart r:id="rId116"/>
        </a:graphicData>
      </a:graphic>
    </xdr:graphicFrame>
    <xdr:clientData fLocksWithSheet="0"/>
  </xdr:oneCellAnchor>
  <xdr:oneCellAnchor>
    <xdr:from>
      <xdr:col>2</xdr:col>
      <xdr:colOff>1038225</xdr:colOff>
      <xdr:row>45</xdr:row>
      <xdr:rowOff>180975</xdr:rowOff>
    </xdr:from>
    <xdr:ext cx="5667375" cy="4105275"/>
    <xdr:graphicFrame>
      <xdr:nvGraphicFramePr>
        <xdr:cNvPr id="466" name="Chart 466"/>
        <xdr:cNvGraphicFramePr/>
      </xdr:nvGraphicFramePr>
      <xdr:xfrm>
        <a:off x="0" y="0"/>
        <a:ext cx="0" cy="0"/>
      </xdr:xfrm>
      <a:graphic>
        <a:graphicData uri="http://schemas.openxmlformats.org/drawingml/2006/chart">
          <c:chart r:id="rId117"/>
        </a:graphicData>
      </a:graphic>
    </xdr:graphicFrame>
    <xdr:clientData fLocksWithSheet="0"/>
  </xdr:oneCellAnchor>
  <xdr:oneCellAnchor>
    <xdr:from>
      <xdr:col>1</xdr:col>
      <xdr:colOff>400050</xdr:colOff>
      <xdr:row>24</xdr:row>
      <xdr:rowOff>85725</xdr:rowOff>
    </xdr:from>
    <xdr:ext cx="6248400" cy="4162425"/>
    <xdr:graphicFrame>
      <xdr:nvGraphicFramePr>
        <xdr:cNvPr id="469" name="Chart 469"/>
        <xdr:cNvGraphicFramePr/>
      </xdr:nvGraphicFramePr>
      <xdr:xfrm>
        <a:off x="0" y="0"/>
        <a:ext cx="0" cy="0"/>
      </xdr:xfrm>
      <a:graphic>
        <a:graphicData uri="http://schemas.openxmlformats.org/drawingml/2006/chart">
          <c:chart r:id="rId118"/>
        </a:graphicData>
      </a:graphic>
    </xdr:graphicFrame>
    <xdr:clientData fLocksWithSheet="0"/>
  </xdr:oneCellAnchor>
  <xdr:oneCellAnchor>
    <xdr:from>
      <xdr:col>2</xdr:col>
      <xdr:colOff>1057275</xdr:colOff>
      <xdr:row>24</xdr:row>
      <xdr:rowOff>85725</xdr:rowOff>
    </xdr:from>
    <xdr:ext cx="5619750" cy="4124325"/>
    <xdr:graphicFrame>
      <xdr:nvGraphicFramePr>
        <xdr:cNvPr id="474" name="Chart 474"/>
        <xdr:cNvGraphicFramePr/>
      </xdr:nvGraphicFramePr>
      <xdr:xfrm>
        <a:off x="0" y="0"/>
        <a:ext cx="0" cy="0"/>
      </xdr:xfrm>
      <a:graphic>
        <a:graphicData uri="http://schemas.openxmlformats.org/drawingml/2006/chart">
          <c:chart r:id="rId119"/>
        </a:graphicData>
      </a:graphic>
    </xdr:graphicFrame>
    <xdr:clientData fLocksWithSheet="0"/>
  </xdr:oneCellAnchor>
  <xdr:oneCellAnchor>
    <xdr:from>
      <xdr:col>16</xdr:col>
      <xdr:colOff>476250</xdr:colOff>
      <xdr:row>19</xdr:row>
      <xdr:rowOff>152400</xdr:rowOff>
    </xdr:from>
    <xdr:ext cx="5457825" cy="4933950"/>
    <xdr:graphicFrame>
      <xdr:nvGraphicFramePr>
        <xdr:cNvPr id="477" name="Chart 477"/>
        <xdr:cNvGraphicFramePr/>
      </xdr:nvGraphicFramePr>
      <xdr:xfrm>
        <a:off x="0" y="0"/>
        <a:ext cx="0" cy="0"/>
      </xdr:xfrm>
      <a:graphic>
        <a:graphicData uri="http://schemas.openxmlformats.org/drawingml/2006/chart">
          <c:chart r:id="rId120"/>
        </a:graphicData>
      </a:graphic>
    </xdr:graphicFrame>
    <xdr:clientData fLocksWithSheet="0"/>
  </xdr:oneCellAnchor>
  <xdr:oneCellAnchor>
    <xdr:from>
      <xdr:col>11</xdr:col>
      <xdr:colOff>142875</xdr:colOff>
      <xdr:row>19</xdr:row>
      <xdr:rowOff>104775</xdr:rowOff>
    </xdr:from>
    <xdr:ext cx="8143875" cy="3629025"/>
    <xdr:graphicFrame>
      <xdr:nvGraphicFramePr>
        <xdr:cNvPr id="481" name="Chart 481"/>
        <xdr:cNvGraphicFramePr/>
      </xdr:nvGraphicFramePr>
      <xdr:xfrm>
        <a:off x="0" y="0"/>
        <a:ext cx="0" cy="0"/>
      </xdr:xfrm>
      <a:graphic>
        <a:graphicData uri="http://schemas.openxmlformats.org/drawingml/2006/chart">
          <c:chart r:id="rId121"/>
        </a:graphicData>
      </a:graphic>
    </xdr:graphicFrame>
    <xdr:clientData fLocksWithSheet="0"/>
  </xdr:oneCellAnchor>
  <xdr:oneCellAnchor>
    <xdr:from>
      <xdr:col>11</xdr:col>
      <xdr:colOff>152400</xdr:colOff>
      <xdr:row>39</xdr:row>
      <xdr:rowOff>66675</xdr:rowOff>
    </xdr:from>
    <xdr:ext cx="8201025" cy="3467100"/>
    <xdr:graphicFrame>
      <xdr:nvGraphicFramePr>
        <xdr:cNvPr id="484" name="Chart 484"/>
        <xdr:cNvGraphicFramePr/>
      </xdr:nvGraphicFramePr>
      <xdr:xfrm>
        <a:off x="0" y="0"/>
        <a:ext cx="0" cy="0"/>
      </xdr:xfrm>
      <a:graphic>
        <a:graphicData uri="http://schemas.openxmlformats.org/drawingml/2006/chart">
          <c:chart r:id="rId122"/>
        </a:graphicData>
      </a:graphic>
    </xdr:graphicFrame>
    <xdr:clientData fLocksWithSheet="0"/>
  </xdr:oneCellAnchor>
  <xdr:oneCellAnchor>
    <xdr:from>
      <xdr:col>1</xdr:col>
      <xdr:colOff>390525</xdr:colOff>
      <xdr:row>45</xdr:row>
      <xdr:rowOff>171450</xdr:rowOff>
    </xdr:from>
    <xdr:ext cx="6200775" cy="4162425"/>
    <xdr:graphicFrame>
      <xdr:nvGraphicFramePr>
        <xdr:cNvPr id="486" name="Chart 486"/>
        <xdr:cNvGraphicFramePr/>
      </xdr:nvGraphicFramePr>
      <xdr:xfrm>
        <a:off x="0" y="0"/>
        <a:ext cx="0" cy="0"/>
      </xdr:xfrm>
      <a:graphic>
        <a:graphicData uri="http://schemas.openxmlformats.org/drawingml/2006/chart">
          <c:chart r:id="rId123"/>
        </a:graphicData>
      </a:graphic>
    </xdr:graphicFrame>
    <xdr:clientData fLocksWithSheet="0"/>
  </xdr:oneCellAnchor>
  <xdr:oneCellAnchor>
    <xdr:from>
      <xdr:col>2</xdr:col>
      <xdr:colOff>1038225</xdr:colOff>
      <xdr:row>45</xdr:row>
      <xdr:rowOff>180975</xdr:rowOff>
    </xdr:from>
    <xdr:ext cx="5667375" cy="4105275"/>
    <xdr:graphicFrame>
      <xdr:nvGraphicFramePr>
        <xdr:cNvPr id="490" name="Chart 490"/>
        <xdr:cNvGraphicFramePr/>
      </xdr:nvGraphicFramePr>
      <xdr:xfrm>
        <a:off x="0" y="0"/>
        <a:ext cx="0" cy="0"/>
      </xdr:xfrm>
      <a:graphic>
        <a:graphicData uri="http://schemas.openxmlformats.org/drawingml/2006/chart">
          <c:chart r:id="rId124"/>
        </a:graphicData>
      </a:graphic>
    </xdr:graphicFrame>
    <xdr:clientData fLocksWithSheet="0"/>
  </xdr:oneCellAnchor>
  <xdr:oneCellAnchor>
    <xdr:from>
      <xdr:col>1</xdr:col>
      <xdr:colOff>400050</xdr:colOff>
      <xdr:row>24</xdr:row>
      <xdr:rowOff>85725</xdr:rowOff>
    </xdr:from>
    <xdr:ext cx="6248400" cy="4162425"/>
    <xdr:graphicFrame>
      <xdr:nvGraphicFramePr>
        <xdr:cNvPr id="494" name="Chart 494"/>
        <xdr:cNvGraphicFramePr/>
      </xdr:nvGraphicFramePr>
      <xdr:xfrm>
        <a:off x="0" y="0"/>
        <a:ext cx="0" cy="0"/>
      </xdr:xfrm>
      <a:graphic>
        <a:graphicData uri="http://schemas.openxmlformats.org/drawingml/2006/chart">
          <c:chart r:id="rId125"/>
        </a:graphicData>
      </a:graphic>
    </xdr:graphicFrame>
    <xdr:clientData fLocksWithSheet="0"/>
  </xdr:oneCellAnchor>
  <xdr:oneCellAnchor>
    <xdr:from>
      <xdr:col>2</xdr:col>
      <xdr:colOff>1057275</xdr:colOff>
      <xdr:row>24</xdr:row>
      <xdr:rowOff>85725</xdr:rowOff>
    </xdr:from>
    <xdr:ext cx="5619750" cy="4124325"/>
    <xdr:graphicFrame>
      <xdr:nvGraphicFramePr>
        <xdr:cNvPr id="498" name="Chart 498"/>
        <xdr:cNvGraphicFramePr/>
      </xdr:nvGraphicFramePr>
      <xdr:xfrm>
        <a:off x="0" y="0"/>
        <a:ext cx="0" cy="0"/>
      </xdr:xfrm>
      <a:graphic>
        <a:graphicData uri="http://schemas.openxmlformats.org/drawingml/2006/chart">
          <c:chart r:id="rId126"/>
        </a:graphicData>
      </a:graphic>
    </xdr:graphicFrame>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16</xdr:col>
      <xdr:colOff>476250</xdr:colOff>
      <xdr:row>19</xdr:row>
      <xdr:rowOff>152400</xdr:rowOff>
    </xdr:from>
    <xdr:ext cx="5457825" cy="4933950"/>
    <xdr:graphicFrame>
      <xdr:nvGraphicFramePr>
        <xdr:cNvPr id="441" name="Chart 441"/>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142875</xdr:colOff>
      <xdr:row>19</xdr:row>
      <xdr:rowOff>104775</xdr:rowOff>
    </xdr:from>
    <xdr:ext cx="8143875" cy="3629025"/>
    <xdr:graphicFrame>
      <xdr:nvGraphicFramePr>
        <xdr:cNvPr id="444" name="Chart 444"/>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152400</xdr:colOff>
      <xdr:row>39</xdr:row>
      <xdr:rowOff>66675</xdr:rowOff>
    </xdr:from>
    <xdr:ext cx="8201025" cy="3467100"/>
    <xdr:graphicFrame>
      <xdr:nvGraphicFramePr>
        <xdr:cNvPr id="449" name="Chart 449"/>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390525</xdr:colOff>
      <xdr:row>45</xdr:row>
      <xdr:rowOff>171450</xdr:rowOff>
    </xdr:from>
    <xdr:ext cx="6200775" cy="4162425"/>
    <xdr:graphicFrame>
      <xdr:nvGraphicFramePr>
        <xdr:cNvPr id="451" name="Chart 451"/>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2</xdr:col>
      <xdr:colOff>1038225</xdr:colOff>
      <xdr:row>45</xdr:row>
      <xdr:rowOff>180975</xdr:rowOff>
    </xdr:from>
    <xdr:ext cx="5667375" cy="4105275"/>
    <xdr:graphicFrame>
      <xdr:nvGraphicFramePr>
        <xdr:cNvPr id="453" name="Chart 453"/>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400050</xdr:colOff>
      <xdr:row>24</xdr:row>
      <xdr:rowOff>85725</xdr:rowOff>
    </xdr:from>
    <xdr:ext cx="6248400" cy="4162425"/>
    <xdr:graphicFrame>
      <xdr:nvGraphicFramePr>
        <xdr:cNvPr id="456" name="Chart 456"/>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2</xdr:col>
      <xdr:colOff>1057275</xdr:colOff>
      <xdr:row>24</xdr:row>
      <xdr:rowOff>85725</xdr:rowOff>
    </xdr:from>
    <xdr:ext cx="5619750" cy="4124325"/>
    <xdr:graphicFrame>
      <xdr:nvGraphicFramePr>
        <xdr:cNvPr id="459" name="Chart 459"/>
        <xdr:cNvGraphicFramePr/>
      </xdr:nvGraphicFramePr>
      <xdr:xfrm>
        <a:off x="0" y="0"/>
        <a:ext cx="0" cy="0"/>
      </xdr:xfrm>
      <a:graphic>
        <a:graphicData uri="http://schemas.openxmlformats.org/drawingml/2006/chart">
          <c:chart r:id="rId7"/>
        </a:graphicData>
      </a:graphic>
    </xdr:graphicFrame>
    <xdr:clientData fLocksWithSheet="0"/>
  </xdr:oneCellAnchor>
  <xdr:oneCellAnchor>
    <xdr:from>
      <xdr:col>16</xdr:col>
      <xdr:colOff>476250</xdr:colOff>
      <xdr:row>19</xdr:row>
      <xdr:rowOff>152400</xdr:rowOff>
    </xdr:from>
    <xdr:ext cx="5457825" cy="4933950"/>
    <xdr:graphicFrame>
      <xdr:nvGraphicFramePr>
        <xdr:cNvPr id="463" name="Chart 463"/>
        <xdr:cNvGraphicFramePr/>
      </xdr:nvGraphicFramePr>
      <xdr:xfrm>
        <a:off x="0" y="0"/>
        <a:ext cx="0" cy="0"/>
      </xdr:xfrm>
      <a:graphic>
        <a:graphicData uri="http://schemas.openxmlformats.org/drawingml/2006/chart">
          <c:chart r:id="rId8"/>
        </a:graphicData>
      </a:graphic>
    </xdr:graphicFrame>
    <xdr:clientData fLocksWithSheet="0"/>
  </xdr:oneCellAnchor>
  <xdr:oneCellAnchor>
    <xdr:from>
      <xdr:col>11</xdr:col>
      <xdr:colOff>142875</xdr:colOff>
      <xdr:row>19</xdr:row>
      <xdr:rowOff>104775</xdr:rowOff>
    </xdr:from>
    <xdr:ext cx="8143875" cy="3629025"/>
    <xdr:graphicFrame>
      <xdr:nvGraphicFramePr>
        <xdr:cNvPr id="467" name="Chart 467"/>
        <xdr:cNvGraphicFramePr/>
      </xdr:nvGraphicFramePr>
      <xdr:xfrm>
        <a:off x="0" y="0"/>
        <a:ext cx="0" cy="0"/>
      </xdr:xfrm>
      <a:graphic>
        <a:graphicData uri="http://schemas.openxmlformats.org/drawingml/2006/chart">
          <c:chart r:id="rId9"/>
        </a:graphicData>
      </a:graphic>
    </xdr:graphicFrame>
    <xdr:clientData fLocksWithSheet="0"/>
  </xdr:oneCellAnchor>
  <xdr:oneCellAnchor>
    <xdr:from>
      <xdr:col>11</xdr:col>
      <xdr:colOff>152400</xdr:colOff>
      <xdr:row>39</xdr:row>
      <xdr:rowOff>66675</xdr:rowOff>
    </xdr:from>
    <xdr:ext cx="8201025" cy="3467100"/>
    <xdr:graphicFrame>
      <xdr:nvGraphicFramePr>
        <xdr:cNvPr id="471" name="Chart 471"/>
        <xdr:cNvGraphicFramePr/>
      </xdr:nvGraphicFramePr>
      <xdr:xfrm>
        <a:off x="0" y="0"/>
        <a:ext cx="0" cy="0"/>
      </xdr:xfrm>
      <a:graphic>
        <a:graphicData uri="http://schemas.openxmlformats.org/drawingml/2006/chart">
          <c:chart r:id="rId10"/>
        </a:graphicData>
      </a:graphic>
    </xdr:graphicFrame>
    <xdr:clientData fLocksWithSheet="0"/>
  </xdr:oneCellAnchor>
  <xdr:oneCellAnchor>
    <xdr:from>
      <xdr:col>1</xdr:col>
      <xdr:colOff>390525</xdr:colOff>
      <xdr:row>45</xdr:row>
      <xdr:rowOff>171450</xdr:rowOff>
    </xdr:from>
    <xdr:ext cx="6200775" cy="4162425"/>
    <xdr:graphicFrame>
      <xdr:nvGraphicFramePr>
        <xdr:cNvPr id="473" name="Chart 473"/>
        <xdr:cNvGraphicFramePr/>
      </xdr:nvGraphicFramePr>
      <xdr:xfrm>
        <a:off x="0" y="0"/>
        <a:ext cx="0" cy="0"/>
      </xdr:xfrm>
      <a:graphic>
        <a:graphicData uri="http://schemas.openxmlformats.org/drawingml/2006/chart">
          <c:chart r:id="rId11"/>
        </a:graphicData>
      </a:graphic>
    </xdr:graphicFrame>
    <xdr:clientData fLocksWithSheet="0"/>
  </xdr:oneCellAnchor>
  <xdr:oneCellAnchor>
    <xdr:from>
      <xdr:col>2</xdr:col>
      <xdr:colOff>1038225</xdr:colOff>
      <xdr:row>45</xdr:row>
      <xdr:rowOff>180975</xdr:rowOff>
    </xdr:from>
    <xdr:ext cx="5667375" cy="4105275"/>
    <xdr:graphicFrame>
      <xdr:nvGraphicFramePr>
        <xdr:cNvPr id="476" name="Chart 476"/>
        <xdr:cNvGraphicFramePr/>
      </xdr:nvGraphicFramePr>
      <xdr:xfrm>
        <a:off x="0" y="0"/>
        <a:ext cx="0" cy="0"/>
      </xdr:xfrm>
      <a:graphic>
        <a:graphicData uri="http://schemas.openxmlformats.org/drawingml/2006/chart">
          <c:chart r:id="rId12"/>
        </a:graphicData>
      </a:graphic>
    </xdr:graphicFrame>
    <xdr:clientData fLocksWithSheet="0"/>
  </xdr:oneCellAnchor>
  <xdr:oneCellAnchor>
    <xdr:from>
      <xdr:col>1</xdr:col>
      <xdr:colOff>400050</xdr:colOff>
      <xdr:row>24</xdr:row>
      <xdr:rowOff>85725</xdr:rowOff>
    </xdr:from>
    <xdr:ext cx="6248400" cy="4162425"/>
    <xdr:graphicFrame>
      <xdr:nvGraphicFramePr>
        <xdr:cNvPr id="479" name="Chart 479"/>
        <xdr:cNvGraphicFramePr/>
      </xdr:nvGraphicFramePr>
      <xdr:xfrm>
        <a:off x="0" y="0"/>
        <a:ext cx="0" cy="0"/>
      </xdr:xfrm>
      <a:graphic>
        <a:graphicData uri="http://schemas.openxmlformats.org/drawingml/2006/chart">
          <c:chart r:id="rId13"/>
        </a:graphicData>
      </a:graphic>
    </xdr:graphicFrame>
    <xdr:clientData fLocksWithSheet="0"/>
  </xdr:oneCellAnchor>
  <xdr:oneCellAnchor>
    <xdr:from>
      <xdr:col>2</xdr:col>
      <xdr:colOff>1057275</xdr:colOff>
      <xdr:row>24</xdr:row>
      <xdr:rowOff>85725</xdr:rowOff>
    </xdr:from>
    <xdr:ext cx="5619750" cy="4124325"/>
    <xdr:graphicFrame>
      <xdr:nvGraphicFramePr>
        <xdr:cNvPr id="483" name="Chart 483"/>
        <xdr:cNvGraphicFramePr/>
      </xdr:nvGraphicFramePr>
      <xdr:xfrm>
        <a:off x="0" y="0"/>
        <a:ext cx="0" cy="0"/>
      </xdr:xfrm>
      <a:graphic>
        <a:graphicData uri="http://schemas.openxmlformats.org/drawingml/2006/chart">
          <c:chart r:id="rId14"/>
        </a:graphicData>
      </a:graphic>
    </xdr:graphicFrame>
    <xdr:clientData fLocksWithSheet="0"/>
  </xdr:oneCellAnchor>
  <xdr:oneCellAnchor>
    <xdr:from>
      <xdr:col>16</xdr:col>
      <xdr:colOff>476250</xdr:colOff>
      <xdr:row>19</xdr:row>
      <xdr:rowOff>142875</xdr:rowOff>
    </xdr:from>
    <xdr:ext cx="5457825" cy="5905500"/>
    <xdr:graphicFrame>
      <xdr:nvGraphicFramePr>
        <xdr:cNvPr id="488" name="Chart 488"/>
        <xdr:cNvGraphicFramePr/>
      </xdr:nvGraphicFramePr>
      <xdr:xfrm>
        <a:off x="0" y="0"/>
        <a:ext cx="0" cy="0"/>
      </xdr:xfrm>
      <a:graphic>
        <a:graphicData uri="http://schemas.openxmlformats.org/drawingml/2006/chart">
          <c:chart r:id="rId15"/>
        </a:graphicData>
      </a:graphic>
    </xdr:graphicFrame>
    <xdr:clientData fLocksWithSheet="0"/>
  </xdr:oneCellAnchor>
  <xdr:oneCellAnchor>
    <xdr:from>
      <xdr:col>11</xdr:col>
      <xdr:colOff>142875</xdr:colOff>
      <xdr:row>19</xdr:row>
      <xdr:rowOff>104775</xdr:rowOff>
    </xdr:from>
    <xdr:ext cx="8143875" cy="3629025"/>
    <xdr:graphicFrame>
      <xdr:nvGraphicFramePr>
        <xdr:cNvPr id="491" name="Chart 491"/>
        <xdr:cNvGraphicFramePr/>
      </xdr:nvGraphicFramePr>
      <xdr:xfrm>
        <a:off x="0" y="0"/>
        <a:ext cx="0" cy="0"/>
      </xdr:xfrm>
      <a:graphic>
        <a:graphicData uri="http://schemas.openxmlformats.org/drawingml/2006/chart">
          <c:chart r:id="rId16"/>
        </a:graphicData>
      </a:graphic>
    </xdr:graphicFrame>
    <xdr:clientData fLocksWithSheet="0"/>
  </xdr:oneCellAnchor>
  <xdr:oneCellAnchor>
    <xdr:from>
      <xdr:col>11</xdr:col>
      <xdr:colOff>152400</xdr:colOff>
      <xdr:row>39</xdr:row>
      <xdr:rowOff>66675</xdr:rowOff>
    </xdr:from>
    <xdr:ext cx="8201025" cy="3467100"/>
    <xdr:graphicFrame>
      <xdr:nvGraphicFramePr>
        <xdr:cNvPr id="493" name="Chart 493"/>
        <xdr:cNvGraphicFramePr/>
      </xdr:nvGraphicFramePr>
      <xdr:xfrm>
        <a:off x="0" y="0"/>
        <a:ext cx="0" cy="0"/>
      </xdr:xfrm>
      <a:graphic>
        <a:graphicData uri="http://schemas.openxmlformats.org/drawingml/2006/chart">
          <c:chart r:id="rId17"/>
        </a:graphicData>
      </a:graphic>
    </xdr:graphicFrame>
    <xdr:clientData fLocksWithSheet="0"/>
  </xdr:oneCellAnchor>
  <xdr:oneCellAnchor>
    <xdr:from>
      <xdr:col>1</xdr:col>
      <xdr:colOff>390525</xdr:colOff>
      <xdr:row>45</xdr:row>
      <xdr:rowOff>171450</xdr:rowOff>
    </xdr:from>
    <xdr:ext cx="6200775" cy="4162425"/>
    <xdr:graphicFrame>
      <xdr:nvGraphicFramePr>
        <xdr:cNvPr id="496" name="Chart 496"/>
        <xdr:cNvGraphicFramePr/>
      </xdr:nvGraphicFramePr>
      <xdr:xfrm>
        <a:off x="0" y="0"/>
        <a:ext cx="0" cy="0"/>
      </xdr:xfrm>
      <a:graphic>
        <a:graphicData uri="http://schemas.openxmlformats.org/drawingml/2006/chart">
          <c:chart r:id="rId18"/>
        </a:graphicData>
      </a:graphic>
    </xdr:graphicFrame>
    <xdr:clientData fLocksWithSheet="0"/>
  </xdr:oneCellAnchor>
  <xdr:oneCellAnchor>
    <xdr:from>
      <xdr:col>2</xdr:col>
      <xdr:colOff>1038225</xdr:colOff>
      <xdr:row>45</xdr:row>
      <xdr:rowOff>180975</xdr:rowOff>
    </xdr:from>
    <xdr:ext cx="5667375" cy="4105275"/>
    <xdr:graphicFrame>
      <xdr:nvGraphicFramePr>
        <xdr:cNvPr id="499" name="Chart 499"/>
        <xdr:cNvGraphicFramePr/>
      </xdr:nvGraphicFramePr>
      <xdr:xfrm>
        <a:off x="0" y="0"/>
        <a:ext cx="0" cy="0"/>
      </xdr:xfrm>
      <a:graphic>
        <a:graphicData uri="http://schemas.openxmlformats.org/drawingml/2006/chart">
          <c:chart r:id="rId19"/>
        </a:graphicData>
      </a:graphic>
    </xdr:graphicFrame>
    <xdr:clientData fLocksWithSheet="0"/>
  </xdr:oneCellAnchor>
  <xdr:oneCellAnchor>
    <xdr:from>
      <xdr:col>1</xdr:col>
      <xdr:colOff>400050</xdr:colOff>
      <xdr:row>24</xdr:row>
      <xdr:rowOff>85725</xdr:rowOff>
    </xdr:from>
    <xdr:ext cx="6248400" cy="4162425"/>
    <xdr:graphicFrame>
      <xdr:nvGraphicFramePr>
        <xdr:cNvPr id="501" name="Chart 501"/>
        <xdr:cNvGraphicFramePr/>
      </xdr:nvGraphicFramePr>
      <xdr:xfrm>
        <a:off x="0" y="0"/>
        <a:ext cx="0" cy="0"/>
      </xdr:xfrm>
      <a:graphic>
        <a:graphicData uri="http://schemas.openxmlformats.org/drawingml/2006/chart">
          <c:chart r:id="rId20"/>
        </a:graphicData>
      </a:graphic>
    </xdr:graphicFrame>
    <xdr:clientData fLocksWithSheet="0"/>
  </xdr:oneCellAnchor>
  <xdr:oneCellAnchor>
    <xdr:from>
      <xdr:col>2</xdr:col>
      <xdr:colOff>1057275</xdr:colOff>
      <xdr:row>24</xdr:row>
      <xdr:rowOff>85725</xdr:rowOff>
    </xdr:from>
    <xdr:ext cx="5619750" cy="4124325"/>
    <xdr:graphicFrame>
      <xdr:nvGraphicFramePr>
        <xdr:cNvPr id="504" name="Chart 504"/>
        <xdr:cNvGraphicFramePr/>
      </xdr:nvGraphicFramePr>
      <xdr:xfrm>
        <a:off x="0" y="0"/>
        <a:ext cx="0" cy="0"/>
      </xdr:xfrm>
      <a:graphic>
        <a:graphicData uri="http://schemas.openxmlformats.org/drawingml/2006/chart">
          <c:chart r:id="rId21"/>
        </a:graphicData>
      </a:graphic>
    </xdr:graphicFrame>
    <xdr:clientData fLocksWithSheet="0"/>
  </xdr:oneCellAnchor>
  <xdr:oneCellAnchor>
    <xdr:from>
      <xdr:col>16</xdr:col>
      <xdr:colOff>476250</xdr:colOff>
      <xdr:row>19</xdr:row>
      <xdr:rowOff>152400</xdr:rowOff>
    </xdr:from>
    <xdr:ext cx="5457825" cy="4933950"/>
    <xdr:graphicFrame>
      <xdr:nvGraphicFramePr>
        <xdr:cNvPr id="505" name="Chart 505"/>
        <xdr:cNvGraphicFramePr/>
      </xdr:nvGraphicFramePr>
      <xdr:xfrm>
        <a:off x="0" y="0"/>
        <a:ext cx="0" cy="0"/>
      </xdr:xfrm>
      <a:graphic>
        <a:graphicData uri="http://schemas.openxmlformats.org/drawingml/2006/chart">
          <c:chart r:id="rId22"/>
        </a:graphicData>
      </a:graphic>
    </xdr:graphicFrame>
    <xdr:clientData fLocksWithSheet="0"/>
  </xdr:oneCellAnchor>
  <xdr:oneCellAnchor>
    <xdr:from>
      <xdr:col>11</xdr:col>
      <xdr:colOff>142875</xdr:colOff>
      <xdr:row>19</xdr:row>
      <xdr:rowOff>104775</xdr:rowOff>
    </xdr:from>
    <xdr:ext cx="8143875" cy="3629025"/>
    <xdr:graphicFrame>
      <xdr:nvGraphicFramePr>
        <xdr:cNvPr id="506" name="Chart 506"/>
        <xdr:cNvGraphicFramePr/>
      </xdr:nvGraphicFramePr>
      <xdr:xfrm>
        <a:off x="0" y="0"/>
        <a:ext cx="0" cy="0"/>
      </xdr:xfrm>
      <a:graphic>
        <a:graphicData uri="http://schemas.openxmlformats.org/drawingml/2006/chart">
          <c:chart r:id="rId23"/>
        </a:graphicData>
      </a:graphic>
    </xdr:graphicFrame>
    <xdr:clientData fLocksWithSheet="0"/>
  </xdr:oneCellAnchor>
  <xdr:oneCellAnchor>
    <xdr:from>
      <xdr:col>11</xdr:col>
      <xdr:colOff>152400</xdr:colOff>
      <xdr:row>39</xdr:row>
      <xdr:rowOff>66675</xdr:rowOff>
    </xdr:from>
    <xdr:ext cx="8201025" cy="3467100"/>
    <xdr:graphicFrame>
      <xdr:nvGraphicFramePr>
        <xdr:cNvPr id="507" name="Chart 507"/>
        <xdr:cNvGraphicFramePr/>
      </xdr:nvGraphicFramePr>
      <xdr:xfrm>
        <a:off x="0" y="0"/>
        <a:ext cx="0" cy="0"/>
      </xdr:xfrm>
      <a:graphic>
        <a:graphicData uri="http://schemas.openxmlformats.org/drawingml/2006/chart">
          <c:chart r:id="rId24"/>
        </a:graphicData>
      </a:graphic>
    </xdr:graphicFrame>
    <xdr:clientData fLocksWithSheet="0"/>
  </xdr:oneCellAnchor>
  <xdr:oneCellAnchor>
    <xdr:from>
      <xdr:col>1</xdr:col>
      <xdr:colOff>390525</xdr:colOff>
      <xdr:row>45</xdr:row>
      <xdr:rowOff>171450</xdr:rowOff>
    </xdr:from>
    <xdr:ext cx="6200775" cy="4162425"/>
    <xdr:graphicFrame>
      <xdr:nvGraphicFramePr>
        <xdr:cNvPr id="508" name="Chart 508"/>
        <xdr:cNvGraphicFramePr/>
      </xdr:nvGraphicFramePr>
      <xdr:xfrm>
        <a:off x="0" y="0"/>
        <a:ext cx="0" cy="0"/>
      </xdr:xfrm>
      <a:graphic>
        <a:graphicData uri="http://schemas.openxmlformats.org/drawingml/2006/chart">
          <c:chart r:id="rId25"/>
        </a:graphicData>
      </a:graphic>
    </xdr:graphicFrame>
    <xdr:clientData fLocksWithSheet="0"/>
  </xdr:oneCellAnchor>
  <xdr:oneCellAnchor>
    <xdr:from>
      <xdr:col>2</xdr:col>
      <xdr:colOff>1038225</xdr:colOff>
      <xdr:row>45</xdr:row>
      <xdr:rowOff>180975</xdr:rowOff>
    </xdr:from>
    <xdr:ext cx="5667375" cy="4105275"/>
    <xdr:graphicFrame>
      <xdr:nvGraphicFramePr>
        <xdr:cNvPr id="509" name="Chart 509"/>
        <xdr:cNvGraphicFramePr/>
      </xdr:nvGraphicFramePr>
      <xdr:xfrm>
        <a:off x="0" y="0"/>
        <a:ext cx="0" cy="0"/>
      </xdr:xfrm>
      <a:graphic>
        <a:graphicData uri="http://schemas.openxmlformats.org/drawingml/2006/chart">
          <c:chart r:id="rId26"/>
        </a:graphicData>
      </a:graphic>
    </xdr:graphicFrame>
    <xdr:clientData fLocksWithSheet="0"/>
  </xdr:oneCellAnchor>
  <xdr:oneCellAnchor>
    <xdr:from>
      <xdr:col>1</xdr:col>
      <xdr:colOff>400050</xdr:colOff>
      <xdr:row>24</xdr:row>
      <xdr:rowOff>85725</xdr:rowOff>
    </xdr:from>
    <xdr:ext cx="6248400" cy="4162425"/>
    <xdr:graphicFrame>
      <xdr:nvGraphicFramePr>
        <xdr:cNvPr id="510" name="Chart 510"/>
        <xdr:cNvGraphicFramePr/>
      </xdr:nvGraphicFramePr>
      <xdr:xfrm>
        <a:off x="0" y="0"/>
        <a:ext cx="0" cy="0"/>
      </xdr:xfrm>
      <a:graphic>
        <a:graphicData uri="http://schemas.openxmlformats.org/drawingml/2006/chart">
          <c:chart r:id="rId27"/>
        </a:graphicData>
      </a:graphic>
    </xdr:graphicFrame>
    <xdr:clientData fLocksWithSheet="0"/>
  </xdr:oneCellAnchor>
  <xdr:oneCellAnchor>
    <xdr:from>
      <xdr:col>2</xdr:col>
      <xdr:colOff>1057275</xdr:colOff>
      <xdr:row>24</xdr:row>
      <xdr:rowOff>85725</xdr:rowOff>
    </xdr:from>
    <xdr:ext cx="5619750" cy="4124325"/>
    <xdr:graphicFrame>
      <xdr:nvGraphicFramePr>
        <xdr:cNvPr id="511" name="Chart 511"/>
        <xdr:cNvGraphicFramePr/>
      </xdr:nvGraphicFramePr>
      <xdr:xfrm>
        <a:off x="0" y="0"/>
        <a:ext cx="0" cy="0"/>
      </xdr:xfrm>
      <a:graphic>
        <a:graphicData uri="http://schemas.openxmlformats.org/drawingml/2006/chart">
          <c:chart r:id="rId28"/>
        </a:graphicData>
      </a:graphic>
    </xdr:graphicFrame>
    <xdr:clientData fLocksWithSheet="0"/>
  </xdr:oneCellAnchor>
  <xdr:oneCellAnchor>
    <xdr:from>
      <xdr:col>16</xdr:col>
      <xdr:colOff>476250</xdr:colOff>
      <xdr:row>19</xdr:row>
      <xdr:rowOff>142875</xdr:rowOff>
    </xdr:from>
    <xdr:ext cx="5457825" cy="5905500"/>
    <xdr:graphicFrame>
      <xdr:nvGraphicFramePr>
        <xdr:cNvPr id="512" name="Chart 512"/>
        <xdr:cNvGraphicFramePr/>
      </xdr:nvGraphicFramePr>
      <xdr:xfrm>
        <a:off x="0" y="0"/>
        <a:ext cx="0" cy="0"/>
      </xdr:xfrm>
      <a:graphic>
        <a:graphicData uri="http://schemas.openxmlformats.org/drawingml/2006/chart">
          <c:chart r:id="rId29"/>
        </a:graphicData>
      </a:graphic>
    </xdr:graphicFrame>
    <xdr:clientData fLocksWithSheet="0"/>
  </xdr:oneCellAnchor>
  <xdr:oneCellAnchor>
    <xdr:from>
      <xdr:col>11</xdr:col>
      <xdr:colOff>142875</xdr:colOff>
      <xdr:row>19</xdr:row>
      <xdr:rowOff>104775</xdr:rowOff>
    </xdr:from>
    <xdr:ext cx="8143875" cy="3629025"/>
    <xdr:graphicFrame>
      <xdr:nvGraphicFramePr>
        <xdr:cNvPr id="513" name="Chart 513"/>
        <xdr:cNvGraphicFramePr/>
      </xdr:nvGraphicFramePr>
      <xdr:xfrm>
        <a:off x="0" y="0"/>
        <a:ext cx="0" cy="0"/>
      </xdr:xfrm>
      <a:graphic>
        <a:graphicData uri="http://schemas.openxmlformats.org/drawingml/2006/chart">
          <c:chart r:id="rId30"/>
        </a:graphicData>
      </a:graphic>
    </xdr:graphicFrame>
    <xdr:clientData fLocksWithSheet="0"/>
  </xdr:oneCellAnchor>
  <xdr:oneCellAnchor>
    <xdr:from>
      <xdr:col>11</xdr:col>
      <xdr:colOff>152400</xdr:colOff>
      <xdr:row>39</xdr:row>
      <xdr:rowOff>66675</xdr:rowOff>
    </xdr:from>
    <xdr:ext cx="8201025" cy="3467100"/>
    <xdr:graphicFrame>
      <xdr:nvGraphicFramePr>
        <xdr:cNvPr id="514" name="Chart 514"/>
        <xdr:cNvGraphicFramePr/>
      </xdr:nvGraphicFramePr>
      <xdr:xfrm>
        <a:off x="0" y="0"/>
        <a:ext cx="0" cy="0"/>
      </xdr:xfrm>
      <a:graphic>
        <a:graphicData uri="http://schemas.openxmlformats.org/drawingml/2006/chart">
          <c:chart r:id="rId31"/>
        </a:graphicData>
      </a:graphic>
    </xdr:graphicFrame>
    <xdr:clientData fLocksWithSheet="0"/>
  </xdr:oneCellAnchor>
  <xdr:oneCellAnchor>
    <xdr:from>
      <xdr:col>1</xdr:col>
      <xdr:colOff>390525</xdr:colOff>
      <xdr:row>45</xdr:row>
      <xdr:rowOff>171450</xdr:rowOff>
    </xdr:from>
    <xdr:ext cx="6200775" cy="4162425"/>
    <xdr:graphicFrame>
      <xdr:nvGraphicFramePr>
        <xdr:cNvPr id="515" name="Chart 515"/>
        <xdr:cNvGraphicFramePr/>
      </xdr:nvGraphicFramePr>
      <xdr:xfrm>
        <a:off x="0" y="0"/>
        <a:ext cx="0" cy="0"/>
      </xdr:xfrm>
      <a:graphic>
        <a:graphicData uri="http://schemas.openxmlformats.org/drawingml/2006/chart">
          <c:chart r:id="rId32"/>
        </a:graphicData>
      </a:graphic>
    </xdr:graphicFrame>
    <xdr:clientData fLocksWithSheet="0"/>
  </xdr:oneCellAnchor>
  <xdr:oneCellAnchor>
    <xdr:from>
      <xdr:col>2</xdr:col>
      <xdr:colOff>1038225</xdr:colOff>
      <xdr:row>45</xdr:row>
      <xdr:rowOff>180975</xdr:rowOff>
    </xdr:from>
    <xdr:ext cx="5667375" cy="4105275"/>
    <xdr:graphicFrame>
      <xdr:nvGraphicFramePr>
        <xdr:cNvPr id="516" name="Chart 516"/>
        <xdr:cNvGraphicFramePr/>
      </xdr:nvGraphicFramePr>
      <xdr:xfrm>
        <a:off x="0" y="0"/>
        <a:ext cx="0" cy="0"/>
      </xdr:xfrm>
      <a:graphic>
        <a:graphicData uri="http://schemas.openxmlformats.org/drawingml/2006/chart">
          <c:chart r:id="rId33"/>
        </a:graphicData>
      </a:graphic>
    </xdr:graphicFrame>
    <xdr:clientData fLocksWithSheet="0"/>
  </xdr:oneCellAnchor>
  <xdr:oneCellAnchor>
    <xdr:from>
      <xdr:col>1</xdr:col>
      <xdr:colOff>400050</xdr:colOff>
      <xdr:row>24</xdr:row>
      <xdr:rowOff>85725</xdr:rowOff>
    </xdr:from>
    <xdr:ext cx="6248400" cy="4162425"/>
    <xdr:graphicFrame>
      <xdr:nvGraphicFramePr>
        <xdr:cNvPr id="517" name="Chart 517"/>
        <xdr:cNvGraphicFramePr/>
      </xdr:nvGraphicFramePr>
      <xdr:xfrm>
        <a:off x="0" y="0"/>
        <a:ext cx="0" cy="0"/>
      </xdr:xfrm>
      <a:graphic>
        <a:graphicData uri="http://schemas.openxmlformats.org/drawingml/2006/chart">
          <c:chart r:id="rId34"/>
        </a:graphicData>
      </a:graphic>
    </xdr:graphicFrame>
    <xdr:clientData fLocksWithSheet="0"/>
  </xdr:oneCellAnchor>
  <xdr:oneCellAnchor>
    <xdr:from>
      <xdr:col>2</xdr:col>
      <xdr:colOff>1057275</xdr:colOff>
      <xdr:row>24</xdr:row>
      <xdr:rowOff>85725</xdr:rowOff>
    </xdr:from>
    <xdr:ext cx="5619750" cy="4124325"/>
    <xdr:graphicFrame>
      <xdr:nvGraphicFramePr>
        <xdr:cNvPr id="518" name="Chart 518"/>
        <xdr:cNvGraphicFramePr/>
      </xdr:nvGraphicFramePr>
      <xdr:xfrm>
        <a:off x="0" y="0"/>
        <a:ext cx="0" cy="0"/>
      </xdr:xfrm>
      <a:graphic>
        <a:graphicData uri="http://schemas.openxmlformats.org/drawingml/2006/chart">
          <c:chart r:id="rId35"/>
        </a:graphicData>
      </a:graphic>
    </xdr:graphicFrame>
    <xdr:clientData fLocksWithSheet="0"/>
  </xdr:oneCellAnchor>
  <xdr:oneCellAnchor>
    <xdr:from>
      <xdr:col>16</xdr:col>
      <xdr:colOff>476250</xdr:colOff>
      <xdr:row>19</xdr:row>
      <xdr:rowOff>152400</xdr:rowOff>
    </xdr:from>
    <xdr:ext cx="5457825" cy="4933950"/>
    <xdr:graphicFrame>
      <xdr:nvGraphicFramePr>
        <xdr:cNvPr id="519" name="Chart 519"/>
        <xdr:cNvGraphicFramePr/>
      </xdr:nvGraphicFramePr>
      <xdr:xfrm>
        <a:off x="0" y="0"/>
        <a:ext cx="0" cy="0"/>
      </xdr:xfrm>
      <a:graphic>
        <a:graphicData uri="http://schemas.openxmlformats.org/drawingml/2006/chart">
          <c:chart r:id="rId36"/>
        </a:graphicData>
      </a:graphic>
    </xdr:graphicFrame>
    <xdr:clientData fLocksWithSheet="0"/>
  </xdr:oneCellAnchor>
  <xdr:oneCellAnchor>
    <xdr:from>
      <xdr:col>11</xdr:col>
      <xdr:colOff>142875</xdr:colOff>
      <xdr:row>19</xdr:row>
      <xdr:rowOff>104775</xdr:rowOff>
    </xdr:from>
    <xdr:ext cx="8143875" cy="3629025"/>
    <xdr:graphicFrame>
      <xdr:nvGraphicFramePr>
        <xdr:cNvPr id="520" name="Chart 520"/>
        <xdr:cNvGraphicFramePr/>
      </xdr:nvGraphicFramePr>
      <xdr:xfrm>
        <a:off x="0" y="0"/>
        <a:ext cx="0" cy="0"/>
      </xdr:xfrm>
      <a:graphic>
        <a:graphicData uri="http://schemas.openxmlformats.org/drawingml/2006/chart">
          <c:chart r:id="rId37"/>
        </a:graphicData>
      </a:graphic>
    </xdr:graphicFrame>
    <xdr:clientData fLocksWithSheet="0"/>
  </xdr:oneCellAnchor>
  <xdr:oneCellAnchor>
    <xdr:from>
      <xdr:col>11</xdr:col>
      <xdr:colOff>152400</xdr:colOff>
      <xdr:row>39</xdr:row>
      <xdr:rowOff>66675</xdr:rowOff>
    </xdr:from>
    <xdr:ext cx="8201025" cy="3467100"/>
    <xdr:graphicFrame>
      <xdr:nvGraphicFramePr>
        <xdr:cNvPr id="521" name="Chart 521"/>
        <xdr:cNvGraphicFramePr/>
      </xdr:nvGraphicFramePr>
      <xdr:xfrm>
        <a:off x="0" y="0"/>
        <a:ext cx="0" cy="0"/>
      </xdr:xfrm>
      <a:graphic>
        <a:graphicData uri="http://schemas.openxmlformats.org/drawingml/2006/chart">
          <c:chart r:id="rId38"/>
        </a:graphicData>
      </a:graphic>
    </xdr:graphicFrame>
    <xdr:clientData fLocksWithSheet="0"/>
  </xdr:oneCellAnchor>
  <xdr:oneCellAnchor>
    <xdr:from>
      <xdr:col>1</xdr:col>
      <xdr:colOff>390525</xdr:colOff>
      <xdr:row>45</xdr:row>
      <xdr:rowOff>171450</xdr:rowOff>
    </xdr:from>
    <xdr:ext cx="6200775" cy="4162425"/>
    <xdr:graphicFrame>
      <xdr:nvGraphicFramePr>
        <xdr:cNvPr id="522" name="Chart 522"/>
        <xdr:cNvGraphicFramePr/>
      </xdr:nvGraphicFramePr>
      <xdr:xfrm>
        <a:off x="0" y="0"/>
        <a:ext cx="0" cy="0"/>
      </xdr:xfrm>
      <a:graphic>
        <a:graphicData uri="http://schemas.openxmlformats.org/drawingml/2006/chart">
          <c:chart r:id="rId39"/>
        </a:graphicData>
      </a:graphic>
    </xdr:graphicFrame>
    <xdr:clientData fLocksWithSheet="0"/>
  </xdr:oneCellAnchor>
  <xdr:oneCellAnchor>
    <xdr:from>
      <xdr:col>2</xdr:col>
      <xdr:colOff>1038225</xdr:colOff>
      <xdr:row>45</xdr:row>
      <xdr:rowOff>180975</xdr:rowOff>
    </xdr:from>
    <xdr:ext cx="5667375" cy="4105275"/>
    <xdr:graphicFrame>
      <xdr:nvGraphicFramePr>
        <xdr:cNvPr id="523" name="Chart 523"/>
        <xdr:cNvGraphicFramePr/>
      </xdr:nvGraphicFramePr>
      <xdr:xfrm>
        <a:off x="0" y="0"/>
        <a:ext cx="0" cy="0"/>
      </xdr:xfrm>
      <a:graphic>
        <a:graphicData uri="http://schemas.openxmlformats.org/drawingml/2006/chart">
          <c:chart r:id="rId40"/>
        </a:graphicData>
      </a:graphic>
    </xdr:graphicFrame>
    <xdr:clientData fLocksWithSheet="0"/>
  </xdr:oneCellAnchor>
  <xdr:oneCellAnchor>
    <xdr:from>
      <xdr:col>1</xdr:col>
      <xdr:colOff>400050</xdr:colOff>
      <xdr:row>24</xdr:row>
      <xdr:rowOff>85725</xdr:rowOff>
    </xdr:from>
    <xdr:ext cx="6248400" cy="4162425"/>
    <xdr:graphicFrame>
      <xdr:nvGraphicFramePr>
        <xdr:cNvPr id="524" name="Chart 524"/>
        <xdr:cNvGraphicFramePr/>
      </xdr:nvGraphicFramePr>
      <xdr:xfrm>
        <a:off x="0" y="0"/>
        <a:ext cx="0" cy="0"/>
      </xdr:xfrm>
      <a:graphic>
        <a:graphicData uri="http://schemas.openxmlformats.org/drawingml/2006/chart">
          <c:chart r:id="rId41"/>
        </a:graphicData>
      </a:graphic>
    </xdr:graphicFrame>
    <xdr:clientData fLocksWithSheet="0"/>
  </xdr:oneCellAnchor>
  <xdr:oneCellAnchor>
    <xdr:from>
      <xdr:col>2</xdr:col>
      <xdr:colOff>1057275</xdr:colOff>
      <xdr:row>24</xdr:row>
      <xdr:rowOff>85725</xdr:rowOff>
    </xdr:from>
    <xdr:ext cx="5619750" cy="4124325"/>
    <xdr:graphicFrame>
      <xdr:nvGraphicFramePr>
        <xdr:cNvPr id="525" name="Chart 525"/>
        <xdr:cNvGraphicFramePr/>
      </xdr:nvGraphicFramePr>
      <xdr:xfrm>
        <a:off x="0" y="0"/>
        <a:ext cx="0" cy="0"/>
      </xdr:xfrm>
      <a:graphic>
        <a:graphicData uri="http://schemas.openxmlformats.org/drawingml/2006/chart">
          <c:chart r:id="rId42"/>
        </a:graphicData>
      </a:graphic>
    </xdr:graphicFrame>
    <xdr:clientData fLocksWithSheet="0"/>
  </xdr:oneCellAnchor>
  <xdr:oneCellAnchor>
    <xdr:from>
      <xdr:col>16</xdr:col>
      <xdr:colOff>476250</xdr:colOff>
      <xdr:row>19</xdr:row>
      <xdr:rowOff>152400</xdr:rowOff>
    </xdr:from>
    <xdr:ext cx="5457825" cy="4933950"/>
    <xdr:graphicFrame>
      <xdr:nvGraphicFramePr>
        <xdr:cNvPr id="526" name="Chart 526"/>
        <xdr:cNvGraphicFramePr/>
      </xdr:nvGraphicFramePr>
      <xdr:xfrm>
        <a:off x="0" y="0"/>
        <a:ext cx="0" cy="0"/>
      </xdr:xfrm>
      <a:graphic>
        <a:graphicData uri="http://schemas.openxmlformats.org/drawingml/2006/chart">
          <c:chart r:id="rId43"/>
        </a:graphicData>
      </a:graphic>
    </xdr:graphicFrame>
    <xdr:clientData fLocksWithSheet="0"/>
  </xdr:oneCellAnchor>
  <xdr:oneCellAnchor>
    <xdr:from>
      <xdr:col>11</xdr:col>
      <xdr:colOff>142875</xdr:colOff>
      <xdr:row>19</xdr:row>
      <xdr:rowOff>104775</xdr:rowOff>
    </xdr:from>
    <xdr:ext cx="8143875" cy="3629025"/>
    <xdr:graphicFrame>
      <xdr:nvGraphicFramePr>
        <xdr:cNvPr id="527" name="Chart 527"/>
        <xdr:cNvGraphicFramePr/>
      </xdr:nvGraphicFramePr>
      <xdr:xfrm>
        <a:off x="0" y="0"/>
        <a:ext cx="0" cy="0"/>
      </xdr:xfrm>
      <a:graphic>
        <a:graphicData uri="http://schemas.openxmlformats.org/drawingml/2006/chart">
          <c:chart r:id="rId44"/>
        </a:graphicData>
      </a:graphic>
    </xdr:graphicFrame>
    <xdr:clientData fLocksWithSheet="0"/>
  </xdr:oneCellAnchor>
  <xdr:oneCellAnchor>
    <xdr:from>
      <xdr:col>11</xdr:col>
      <xdr:colOff>152400</xdr:colOff>
      <xdr:row>39</xdr:row>
      <xdr:rowOff>66675</xdr:rowOff>
    </xdr:from>
    <xdr:ext cx="8201025" cy="3467100"/>
    <xdr:graphicFrame>
      <xdr:nvGraphicFramePr>
        <xdr:cNvPr id="528" name="Chart 528"/>
        <xdr:cNvGraphicFramePr/>
      </xdr:nvGraphicFramePr>
      <xdr:xfrm>
        <a:off x="0" y="0"/>
        <a:ext cx="0" cy="0"/>
      </xdr:xfrm>
      <a:graphic>
        <a:graphicData uri="http://schemas.openxmlformats.org/drawingml/2006/chart">
          <c:chart r:id="rId45"/>
        </a:graphicData>
      </a:graphic>
    </xdr:graphicFrame>
    <xdr:clientData fLocksWithSheet="0"/>
  </xdr:oneCellAnchor>
  <xdr:oneCellAnchor>
    <xdr:from>
      <xdr:col>1</xdr:col>
      <xdr:colOff>390525</xdr:colOff>
      <xdr:row>45</xdr:row>
      <xdr:rowOff>171450</xdr:rowOff>
    </xdr:from>
    <xdr:ext cx="6200775" cy="4162425"/>
    <xdr:graphicFrame>
      <xdr:nvGraphicFramePr>
        <xdr:cNvPr id="529" name="Chart 529"/>
        <xdr:cNvGraphicFramePr/>
      </xdr:nvGraphicFramePr>
      <xdr:xfrm>
        <a:off x="0" y="0"/>
        <a:ext cx="0" cy="0"/>
      </xdr:xfrm>
      <a:graphic>
        <a:graphicData uri="http://schemas.openxmlformats.org/drawingml/2006/chart">
          <c:chart r:id="rId46"/>
        </a:graphicData>
      </a:graphic>
    </xdr:graphicFrame>
    <xdr:clientData fLocksWithSheet="0"/>
  </xdr:oneCellAnchor>
  <xdr:oneCellAnchor>
    <xdr:from>
      <xdr:col>2</xdr:col>
      <xdr:colOff>1038225</xdr:colOff>
      <xdr:row>45</xdr:row>
      <xdr:rowOff>180975</xdr:rowOff>
    </xdr:from>
    <xdr:ext cx="5667375" cy="4105275"/>
    <xdr:graphicFrame>
      <xdr:nvGraphicFramePr>
        <xdr:cNvPr id="531" name="Chart 531"/>
        <xdr:cNvGraphicFramePr/>
      </xdr:nvGraphicFramePr>
      <xdr:xfrm>
        <a:off x="0" y="0"/>
        <a:ext cx="0" cy="0"/>
      </xdr:xfrm>
      <a:graphic>
        <a:graphicData uri="http://schemas.openxmlformats.org/drawingml/2006/chart">
          <c:chart r:id="rId47"/>
        </a:graphicData>
      </a:graphic>
    </xdr:graphicFrame>
    <xdr:clientData fLocksWithSheet="0"/>
  </xdr:oneCellAnchor>
  <xdr:oneCellAnchor>
    <xdr:from>
      <xdr:col>1</xdr:col>
      <xdr:colOff>400050</xdr:colOff>
      <xdr:row>24</xdr:row>
      <xdr:rowOff>85725</xdr:rowOff>
    </xdr:from>
    <xdr:ext cx="6248400" cy="4162425"/>
    <xdr:graphicFrame>
      <xdr:nvGraphicFramePr>
        <xdr:cNvPr id="533" name="Chart 533"/>
        <xdr:cNvGraphicFramePr/>
      </xdr:nvGraphicFramePr>
      <xdr:xfrm>
        <a:off x="0" y="0"/>
        <a:ext cx="0" cy="0"/>
      </xdr:xfrm>
      <a:graphic>
        <a:graphicData uri="http://schemas.openxmlformats.org/drawingml/2006/chart">
          <c:chart r:id="rId48"/>
        </a:graphicData>
      </a:graphic>
    </xdr:graphicFrame>
    <xdr:clientData fLocksWithSheet="0"/>
  </xdr:oneCellAnchor>
  <xdr:oneCellAnchor>
    <xdr:from>
      <xdr:col>2</xdr:col>
      <xdr:colOff>1057275</xdr:colOff>
      <xdr:row>24</xdr:row>
      <xdr:rowOff>85725</xdr:rowOff>
    </xdr:from>
    <xdr:ext cx="5619750" cy="4124325"/>
    <xdr:graphicFrame>
      <xdr:nvGraphicFramePr>
        <xdr:cNvPr id="535" name="Chart 535"/>
        <xdr:cNvGraphicFramePr/>
      </xdr:nvGraphicFramePr>
      <xdr:xfrm>
        <a:off x="0" y="0"/>
        <a:ext cx="0" cy="0"/>
      </xdr:xfrm>
      <a:graphic>
        <a:graphicData uri="http://schemas.openxmlformats.org/drawingml/2006/chart">
          <c:chart r:id="rId49"/>
        </a:graphicData>
      </a:graphic>
    </xdr:graphicFrame>
    <xdr:clientData fLocksWithSheet="0"/>
  </xdr:oneCellAnchor>
  <xdr:oneCellAnchor>
    <xdr:from>
      <xdr:col>16</xdr:col>
      <xdr:colOff>476250</xdr:colOff>
      <xdr:row>19</xdr:row>
      <xdr:rowOff>152400</xdr:rowOff>
    </xdr:from>
    <xdr:ext cx="5457825" cy="4933950"/>
    <xdr:graphicFrame>
      <xdr:nvGraphicFramePr>
        <xdr:cNvPr id="537" name="Chart 537"/>
        <xdr:cNvGraphicFramePr/>
      </xdr:nvGraphicFramePr>
      <xdr:xfrm>
        <a:off x="0" y="0"/>
        <a:ext cx="0" cy="0"/>
      </xdr:xfrm>
      <a:graphic>
        <a:graphicData uri="http://schemas.openxmlformats.org/drawingml/2006/chart">
          <c:chart r:id="rId50"/>
        </a:graphicData>
      </a:graphic>
    </xdr:graphicFrame>
    <xdr:clientData fLocksWithSheet="0"/>
  </xdr:oneCellAnchor>
  <xdr:oneCellAnchor>
    <xdr:from>
      <xdr:col>11</xdr:col>
      <xdr:colOff>142875</xdr:colOff>
      <xdr:row>19</xdr:row>
      <xdr:rowOff>104775</xdr:rowOff>
    </xdr:from>
    <xdr:ext cx="8143875" cy="3629025"/>
    <xdr:graphicFrame>
      <xdr:nvGraphicFramePr>
        <xdr:cNvPr id="540" name="Chart 540"/>
        <xdr:cNvGraphicFramePr/>
      </xdr:nvGraphicFramePr>
      <xdr:xfrm>
        <a:off x="0" y="0"/>
        <a:ext cx="0" cy="0"/>
      </xdr:xfrm>
      <a:graphic>
        <a:graphicData uri="http://schemas.openxmlformats.org/drawingml/2006/chart">
          <c:chart r:id="rId51"/>
        </a:graphicData>
      </a:graphic>
    </xdr:graphicFrame>
    <xdr:clientData fLocksWithSheet="0"/>
  </xdr:oneCellAnchor>
  <xdr:oneCellAnchor>
    <xdr:from>
      <xdr:col>11</xdr:col>
      <xdr:colOff>152400</xdr:colOff>
      <xdr:row>39</xdr:row>
      <xdr:rowOff>66675</xdr:rowOff>
    </xdr:from>
    <xdr:ext cx="8201025" cy="3467100"/>
    <xdr:graphicFrame>
      <xdr:nvGraphicFramePr>
        <xdr:cNvPr id="542" name="Chart 542"/>
        <xdr:cNvGraphicFramePr/>
      </xdr:nvGraphicFramePr>
      <xdr:xfrm>
        <a:off x="0" y="0"/>
        <a:ext cx="0" cy="0"/>
      </xdr:xfrm>
      <a:graphic>
        <a:graphicData uri="http://schemas.openxmlformats.org/drawingml/2006/chart">
          <c:chart r:id="rId52"/>
        </a:graphicData>
      </a:graphic>
    </xdr:graphicFrame>
    <xdr:clientData fLocksWithSheet="0"/>
  </xdr:oneCellAnchor>
  <xdr:oneCellAnchor>
    <xdr:from>
      <xdr:col>1</xdr:col>
      <xdr:colOff>390525</xdr:colOff>
      <xdr:row>45</xdr:row>
      <xdr:rowOff>171450</xdr:rowOff>
    </xdr:from>
    <xdr:ext cx="6200775" cy="4162425"/>
    <xdr:graphicFrame>
      <xdr:nvGraphicFramePr>
        <xdr:cNvPr id="544" name="Chart 544"/>
        <xdr:cNvGraphicFramePr/>
      </xdr:nvGraphicFramePr>
      <xdr:xfrm>
        <a:off x="0" y="0"/>
        <a:ext cx="0" cy="0"/>
      </xdr:xfrm>
      <a:graphic>
        <a:graphicData uri="http://schemas.openxmlformats.org/drawingml/2006/chart">
          <c:chart r:id="rId53"/>
        </a:graphicData>
      </a:graphic>
    </xdr:graphicFrame>
    <xdr:clientData fLocksWithSheet="0"/>
  </xdr:oneCellAnchor>
  <xdr:oneCellAnchor>
    <xdr:from>
      <xdr:col>2</xdr:col>
      <xdr:colOff>1038225</xdr:colOff>
      <xdr:row>45</xdr:row>
      <xdr:rowOff>180975</xdr:rowOff>
    </xdr:from>
    <xdr:ext cx="5667375" cy="4105275"/>
    <xdr:graphicFrame>
      <xdr:nvGraphicFramePr>
        <xdr:cNvPr id="545" name="Chart 545"/>
        <xdr:cNvGraphicFramePr/>
      </xdr:nvGraphicFramePr>
      <xdr:xfrm>
        <a:off x="0" y="0"/>
        <a:ext cx="0" cy="0"/>
      </xdr:xfrm>
      <a:graphic>
        <a:graphicData uri="http://schemas.openxmlformats.org/drawingml/2006/chart">
          <c:chart r:id="rId54"/>
        </a:graphicData>
      </a:graphic>
    </xdr:graphicFrame>
    <xdr:clientData fLocksWithSheet="0"/>
  </xdr:oneCellAnchor>
  <xdr:oneCellAnchor>
    <xdr:from>
      <xdr:col>1</xdr:col>
      <xdr:colOff>400050</xdr:colOff>
      <xdr:row>24</xdr:row>
      <xdr:rowOff>85725</xdr:rowOff>
    </xdr:from>
    <xdr:ext cx="6248400" cy="4162425"/>
    <xdr:graphicFrame>
      <xdr:nvGraphicFramePr>
        <xdr:cNvPr id="547" name="Chart 547"/>
        <xdr:cNvGraphicFramePr/>
      </xdr:nvGraphicFramePr>
      <xdr:xfrm>
        <a:off x="0" y="0"/>
        <a:ext cx="0" cy="0"/>
      </xdr:xfrm>
      <a:graphic>
        <a:graphicData uri="http://schemas.openxmlformats.org/drawingml/2006/chart">
          <c:chart r:id="rId55"/>
        </a:graphicData>
      </a:graphic>
    </xdr:graphicFrame>
    <xdr:clientData fLocksWithSheet="0"/>
  </xdr:oneCellAnchor>
  <xdr:oneCellAnchor>
    <xdr:from>
      <xdr:col>2</xdr:col>
      <xdr:colOff>1057275</xdr:colOff>
      <xdr:row>24</xdr:row>
      <xdr:rowOff>85725</xdr:rowOff>
    </xdr:from>
    <xdr:ext cx="5619750" cy="4124325"/>
    <xdr:graphicFrame>
      <xdr:nvGraphicFramePr>
        <xdr:cNvPr id="550" name="Chart 550"/>
        <xdr:cNvGraphicFramePr/>
      </xdr:nvGraphicFramePr>
      <xdr:xfrm>
        <a:off x="0" y="0"/>
        <a:ext cx="0" cy="0"/>
      </xdr:xfrm>
      <a:graphic>
        <a:graphicData uri="http://schemas.openxmlformats.org/drawingml/2006/chart">
          <c:chart r:id="rId56"/>
        </a:graphicData>
      </a:graphic>
    </xdr:graphicFrame>
    <xdr:clientData fLocksWithSheet="0"/>
  </xdr:oneCellAnchor>
  <xdr:oneCellAnchor>
    <xdr:from>
      <xdr:col>16</xdr:col>
      <xdr:colOff>476250</xdr:colOff>
      <xdr:row>19</xdr:row>
      <xdr:rowOff>142875</xdr:rowOff>
    </xdr:from>
    <xdr:ext cx="5457825" cy="5905500"/>
    <xdr:graphicFrame>
      <xdr:nvGraphicFramePr>
        <xdr:cNvPr id="552" name="Chart 552"/>
        <xdr:cNvGraphicFramePr/>
      </xdr:nvGraphicFramePr>
      <xdr:xfrm>
        <a:off x="0" y="0"/>
        <a:ext cx="0" cy="0"/>
      </xdr:xfrm>
      <a:graphic>
        <a:graphicData uri="http://schemas.openxmlformats.org/drawingml/2006/chart">
          <c:chart r:id="rId57"/>
        </a:graphicData>
      </a:graphic>
    </xdr:graphicFrame>
    <xdr:clientData fLocksWithSheet="0"/>
  </xdr:oneCellAnchor>
  <xdr:oneCellAnchor>
    <xdr:from>
      <xdr:col>11</xdr:col>
      <xdr:colOff>142875</xdr:colOff>
      <xdr:row>19</xdr:row>
      <xdr:rowOff>104775</xdr:rowOff>
    </xdr:from>
    <xdr:ext cx="8143875" cy="3629025"/>
    <xdr:graphicFrame>
      <xdr:nvGraphicFramePr>
        <xdr:cNvPr id="554" name="Chart 554"/>
        <xdr:cNvGraphicFramePr/>
      </xdr:nvGraphicFramePr>
      <xdr:xfrm>
        <a:off x="0" y="0"/>
        <a:ext cx="0" cy="0"/>
      </xdr:xfrm>
      <a:graphic>
        <a:graphicData uri="http://schemas.openxmlformats.org/drawingml/2006/chart">
          <c:chart r:id="rId58"/>
        </a:graphicData>
      </a:graphic>
    </xdr:graphicFrame>
    <xdr:clientData fLocksWithSheet="0"/>
  </xdr:oneCellAnchor>
  <xdr:oneCellAnchor>
    <xdr:from>
      <xdr:col>11</xdr:col>
      <xdr:colOff>152400</xdr:colOff>
      <xdr:row>39</xdr:row>
      <xdr:rowOff>66675</xdr:rowOff>
    </xdr:from>
    <xdr:ext cx="8201025" cy="3467100"/>
    <xdr:graphicFrame>
      <xdr:nvGraphicFramePr>
        <xdr:cNvPr id="557" name="Chart 557"/>
        <xdr:cNvGraphicFramePr/>
      </xdr:nvGraphicFramePr>
      <xdr:xfrm>
        <a:off x="0" y="0"/>
        <a:ext cx="0" cy="0"/>
      </xdr:xfrm>
      <a:graphic>
        <a:graphicData uri="http://schemas.openxmlformats.org/drawingml/2006/chart">
          <c:chart r:id="rId59"/>
        </a:graphicData>
      </a:graphic>
    </xdr:graphicFrame>
    <xdr:clientData fLocksWithSheet="0"/>
  </xdr:oneCellAnchor>
  <xdr:oneCellAnchor>
    <xdr:from>
      <xdr:col>1</xdr:col>
      <xdr:colOff>390525</xdr:colOff>
      <xdr:row>45</xdr:row>
      <xdr:rowOff>171450</xdr:rowOff>
    </xdr:from>
    <xdr:ext cx="6200775" cy="4162425"/>
    <xdr:graphicFrame>
      <xdr:nvGraphicFramePr>
        <xdr:cNvPr id="559" name="Chart 559"/>
        <xdr:cNvGraphicFramePr/>
      </xdr:nvGraphicFramePr>
      <xdr:xfrm>
        <a:off x="0" y="0"/>
        <a:ext cx="0" cy="0"/>
      </xdr:xfrm>
      <a:graphic>
        <a:graphicData uri="http://schemas.openxmlformats.org/drawingml/2006/chart">
          <c:chart r:id="rId60"/>
        </a:graphicData>
      </a:graphic>
    </xdr:graphicFrame>
    <xdr:clientData fLocksWithSheet="0"/>
  </xdr:oneCellAnchor>
  <xdr:oneCellAnchor>
    <xdr:from>
      <xdr:col>2</xdr:col>
      <xdr:colOff>1038225</xdr:colOff>
      <xdr:row>45</xdr:row>
      <xdr:rowOff>180975</xdr:rowOff>
    </xdr:from>
    <xdr:ext cx="5667375" cy="4105275"/>
    <xdr:graphicFrame>
      <xdr:nvGraphicFramePr>
        <xdr:cNvPr id="561" name="Chart 561"/>
        <xdr:cNvGraphicFramePr/>
      </xdr:nvGraphicFramePr>
      <xdr:xfrm>
        <a:off x="0" y="0"/>
        <a:ext cx="0" cy="0"/>
      </xdr:xfrm>
      <a:graphic>
        <a:graphicData uri="http://schemas.openxmlformats.org/drawingml/2006/chart">
          <c:chart r:id="rId61"/>
        </a:graphicData>
      </a:graphic>
    </xdr:graphicFrame>
    <xdr:clientData fLocksWithSheet="0"/>
  </xdr:oneCellAnchor>
  <xdr:oneCellAnchor>
    <xdr:from>
      <xdr:col>1</xdr:col>
      <xdr:colOff>400050</xdr:colOff>
      <xdr:row>24</xdr:row>
      <xdr:rowOff>85725</xdr:rowOff>
    </xdr:from>
    <xdr:ext cx="6248400" cy="4162425"/>
    <xdr:graphicFrame>
      <xdr:nvGraphicFramePr>
        <xdr:cNvPr id="563" name="Chart 563"/>
        <xdr:cNvGraphicFramePr/>
      </xdr:nvGraphicFramePr>
      <xdr:xfrm>
        <a:off x="0" y="0"/>
        <a:ext cx="0" cy="0"/>
      </xdr:xfrm>
      <a:graphic>
        <a:graphicData uri="http://schemas.openxmlformats.org/drawingml/2006/chart">
          <c:chart r:id="rId62"/>
        </a:graphicData>
      </a:graphic>
    </xdr:graphicFrame>
    <xdr:clientData fLocksWithSheet="0"/>
  </xdr:oneCellAnchor>
  <xdr:oneCellAnchor>
    <xdr:from>
      <xdr:col>2</xdr:col>
      <xdr:colOff>1057275</xdr:colOff>
      <xdr:row>24</xdr:row>
      <xdr:rowOff>85725</xdr:rowOff>
    </xdr:from>
    <xdr:ext cx="5619750" cy="4124325"/>
    <xdr:graphicFrame>
      <xdr:nvGraphicFramePr>
        <xdr:cNvPr id="566" name="Chart 566"/>
        <xdr:cNvGraphicFramePr/>
      </xdr:nvGraphicFramePr>
      <xdr:xfrm>
        <a:off x="0" y="0"/>
        <a:ext cx="0" cy="0"/>
      </xdr:xfrm>
      <a:graphic>
        <a:graphicData uri="http://schemas.openxmlformats.org/drawingml/2006/chart">
          <c:chart r:id="rId63"/>
        </a:graphicData>
      </a:graphic>
    </xdr:graphicFrame>
    <xdr:clientData fLocksWithSheet="0"/>
  </xdr:oneCellAnchor>
  <xdr:oneCellAnchor>
    <xdr:from>
      <xdr:col>16</xdr:col>
      <xdr:colOff>476250</xdr:colOff>
      <xdr:row>19</xdr:row>
      <xdr:rowOff>152400</xdr:rowOff>
    </xdr:from>
    <xdr:ext cx="5457825" cy="4933950"/>
    <xdr:graphicFrame>
      <xdr:nvGraphicFramePr>
        <xdr:cNvPr id="568" name="Chart 568"/>
        <xdr:cNvGraphicFramePr/>
      </xdr:nvGraphicFramePr>
      <xdr:xfrm>
        <a:off x="0" y="0"/>
        <a:ext cx="0" cy="0"/>
      </xdr:xfrm>
      <a:graphic>
        <a:graphicData uri="http://schemas.openxmlformats.org/drawingml/2006/chart">
          <c:chart r:id="rId64"/>
        </a:graphicData>
      </a:graphic>
    </xdr:graphicFrame>
    <xdr:clientData fLocksWithSheet="0"/>
  </xdr:oneCellAnchor>
  <xdr:oneCellAnchor>
    <xdr:from>
      <xdr:col>11</xdr:col>
      <xdr:colOff>142875</xdr:colOff>
      <xdr:row>19</xdr:row>
      <xdr:rowOff>104775</xdr:rowOff>
    </xdr:from>
    <xdr:ext cx="8143875" cy="3629025"/>
    <xdr:graphicFrame>
      <xdr:nvGraphicFramePr>
        <xdr:cNvPr id="570" name="Chart 570"/>
        <xdr:cNvGraphicFramePr/>
      </xdr:nvGraphicFramePr>
      <xdr:xfrm>
        <a:off x="0" y="0"/>
        <a:ext cx="0" cy="0"/>
      </xdr:xfrm>
      <a:graphic>
        <a:graphicData uri="http://schemas.openxmlformats.org/drawingml/2006/chart">
          <c:chart r:id="rId65"/>
        </a:graphicData>
      </a:graphic>
    </xdr:graphicFrame>
    <xdr:clientData fLocksWithSheet="0"/>
  </xdr:oneCellAnchor>
  <xdr:oneCellAnchor>
    <xdr:from>
      <xdr:col>11</xdr:col>
      <xdr:colOff>152400</xdr:colOff>
      <xdr:row>39</xdr:row>
      <xdr:rowOff>66675</xdr:rowOff>
    </xdr:from>
    <xdr:ext cx="8201025" cy="3467100"/>
    <xdr:graphicFrame>
      <xdr:nvGraphicFramePr>
        <xdr:cNvPr id="572" name="Chart 572"/>
        <xdr:cNvGraphicFramePr/>
      </xdr:nvGraphicFramePr>
      <xdr:xfrm>
        <a:off x="0" y="0"/>
        <a:ext cx="0" cy="0"/>
      </xdr:xfrm>
      <a:graphic>
        <a:graphicData uri="http://schemas.openxmlformats.org/drawingml/2006/chart">
          <c:chart r:id="rId66"/>
        </a:graphicData>
      </a:graphic>
    </xdr:graphicFrame>
    <xdr:clientData fLocksWithSheet="0"/>
  </xdr:oneCellAnchor>
  <xdr:oneCellAnchor>
    <xdr:from>
      <xdr:col>1</xdr:col>
      <xdr:colOff>390525</xdr:colOff>
      <xdr:row>45</xdr:row>
      <xdr:rowOff>171450</xdr:rowOff>
    </xdr:from>
    <xdr:ext cx="6200775" cy="4162425"/>
    <xdr:graphicFrame>
      <xdr:nvGraphicFramePr>
        <xdr:cNvPr id="575" name="Chart 575"/>
        <xdr:cNvGraphicFramePr/>
      </xdr:nvGraphicFramePr>
      <xdr:xfrm>
        <a:off x="0" y="0"/>
        <a:ext cx="0" cy="0"/>
      </xdr:xfrm>
      <a:graphic>
        <a:graphicData uri="http://schemas.openxmlformats.org/drawingml/2006/chart">
          <c:chart r:id="rId67"/>
        </a:graphicData>
      </a:graphic>
    </xdr:graphicFrame>
    <xdr:clientData fLocksWithSheet="0"/>
  </xdr:oneCellAnchor>
  <xdr:oneCellAnchor>
    <xdr:from>
      <xdr:col>2</xdr:col>
      <xdr:colOff>1038225</xdr:colOff>
      <xdr:row>45</xdr:row>
      <xdr:rowOff>180975</xdr:rowOff>
    </xdr:from>
    <xdr:ext cx="5667375" cy="4105275"/>
    <xdr:graphicFrame>
      <xdr:nvGraphicFramePr>
        <xdr:cNvPr id="577" name="Chart 577"/>
        <xdr:cNvGraphicFramePr/>
      </xdr:nvGraphicFramePr>
      <xdr:xfrm>
        <a:off x="0" y="0"/>
        <a:ext cx="0" cy="0"/>
      </xdr:xfrm>
      <a:graphic>
        <a:graphicData uri="http://schemas.openxmlformats.org/drawingml/2006/chart">
          <c:chart r:id="rId68"/>
        </a:graphicData>
      </a:graphic>
    </xdr:graphicFrame>
    <xdr:clientData fLocksWithSheet="0"/>
  </xdr:oneCellAnchor>
  <xdr:oneCellAnchor>
    <xdr:from>
      <xdr:col>1</xdr:col>
      <xdr:colOff>400050</xdr:colOff>
      <xdr:row>24</xdr:row>
      <xdr:rowOff>85725</xdr:rowOff>
    </xdr:from>
    <xdr:ext cx="6248400" cy="4162425"/>
    <xdr:graphicFrame>
      <xdr:nvGraphicFramePr>
        <xdr:cNvPr id="579" name="Chart 579"/>
        <xdr:cNvGraphicFramePr/>
      </xdr:nvGraphicFramePr>
      <xdr:xfrm>
        <a:off x="0" y="0"/>
        <a:ext cx="0" cy="0"/>
      </xdr:xfrm>
      <a:graphic>
        <a:graphicData uri="http://schemas.openxmlformats.org/drawingml/2006/chart">
          <c:chart r:id="rId69"/>
        </a:graphicData>
      </a:graphic>
    </xdr:graphicFrame>
    <xdr:clientData fLocksWithSheet="0"/>
  </xdr:oneCellAnchor>
  <xdr:oneCellAnchor>
    <xdr:from>
      <xdr:col>2</xdr:col>
      <xdr:colOff>1057275</xdr:colOff>
      <xdr:row>24</xdr:row>
      <xdr:rowOff>85725</xdr:rowOff>
    </xdr:from>
    <xdr:ext cx="5619750" cy="4124325"/>
    <xdr:graphicFrame>
      <xdr:nvGraphicFramePr>
        <xdr:cNvPr id="582" name="Chart 582"/>
        <xdr:cNvGraphicFramePr/>
      </xdr:nvGraphicFramePr>
      <xdr:xfrm>
        <a:off x="0" y="0"/>
        <a:ext cx="0" cy="0"/>
      </xdr:xfrm>
      <a:graphic>
        <a:graphicData uri="http://schemas.openxmlformats.org/drawingml/2006/chart">
          <c:chart r:id="rId70"/>
        </a:graphicData>
      </a:graphic>
    </xdr:graphicFrame>
    <xdr:clientData fLocksWithSheet="0"/>
  </xdr:oneCellAnchor>
  <xdr:oneCellAnchor>
    <xdr:from>
      <xdr:col>15</xdr:col>
      <xdr:colOff>571500</xdr:colOff>
      <xdr:row>20</xdr:row>
      <xdr:rowOff>123825</xdr:rowOff>
    </xdr:from>
    <xdr:ext cx="5553075" cy="5905500"/>
    <xdr:graphicFrame>
      <xdr:nvGraphicFramePr>
        <xdr:cNvPr id="584" name="Chart 584"/>
        <xdr:cNvGraphicFramePr/>
      </xdr:nvGraphicFramePr>
      <xdr:xfrm>
        <a:off x="0" y="0"/>
        <a:ext cx="0" cy="0"/>
      </xdr:xfrm>
      <a:graphic>
        <a:graphicData uri="http://schemas.openxmlformats.org/drawingml/2006/chart">
          <c:chart r:id="rId71"/>
        </a:graphicData>
      </a:graphic>
    </xdr:graphicFrame>
    <xdr:clientData fLocksWithSheet="0"/>
  </xdr:oneCellAnchor>
  <xdr:oneCellAnchor>
    <xdr:from>
      <xdr:col>11</xdr:col>
      <xdr:colOff>142875</xdr:colOff>
      <xdr:row>19</xdr:row>
      <xdr:rowOff>104775</xdr:rowOff>
    </xdr:from>
    <xdr:ext cx="8143875" cy="3629025"/>
    <xdr:graphicFrame>
      <xdr:nvGraphicFramePr>
        <xdr:cNvPr id="586" name="Chart 586"/>
        <xdr:cNvGraphicFramePr/>
      </xdr:nvGraphicFramePr>
      <xdr:xfrm>
        <a:off x="0" y="0"/>
        <a:ext cx="0" cy="0"/>
      </xdr:xfrm>
      <a:graphic>
        <a:graphicData uri="http://schemas.openxmlformats.org/drawingml/2006/chart">
          <c:chart r:id="rId72"/>
        </a:graphicData>
      </a:graphic>
    </xdr:graphicFrame>
    <xdr:clientData fLocksWithSheet="0"/>
  </xdr:oneCellAnchor>
  <xdr:oneCellAnchor>
    <xdr:from>
      <xdr:col>11</xdr:col>
      <xdr:colOff>152400</xdr:colOff>
      <xdr:row>39</xdr:row>
      <xdr:rowOff>66675</xdr:rowOff>
    </xdr:from>
    <xdr:ext cx="8201025" cy="3467100"/>
    <xdr:graphicFrame>
      <xdr:nvGraphicFramePr>
        <xdr:cNvPr id="588" name="Chart 588"/>
        <xdr:cNvGraphicFramePr/>
      </xdr:nvGraphicFramePr>
      <xdr:xfrm>
        <a:off x="0" y="0"/>
        <a:ext cx="0" cy="0"/>
      </xdr:xfrm>
      <a:graphic>
        <a:graphicData uri="http://schemas.openxmlformats.org/drawingml/2006/chart">
          <c:chart r:id="rId73"/>
        </a:graphicData>
      </a:graphic>
    </xdr:graphicFrame>
    <xdr:clientData fLocksWithSheet="0"/>
  </xdr:oneCellAnchor>
  <xdr:oneCellAnchor>
    <xdr:from>
      <xdr:col>1</xdr:col>
      <xdr:colOff>390525</xdr:colOff>
      <xdr:row>45</xdr:row>
      <xdr:rowOff>171450</xdr:rowOff>
    </xdr:from>
    <xdr:ext cx="6200775" cy="4162425"/>
    <xdr:graphicFrame>
      <xdr:nvGraphicFramePr>
        <xdr:cNvPr id="591" name="Chart 591"/>
        <xdr:cNvGraphicFramePr/>
      </xdr:nvGraphicFramePr>
      <xdr:xfrm>
        <a:off x="0" y="0"/>
        <a:ext cx="0" cy="0"/>
      </xdr:xfrm>
      <a:graphic>
        <a:graphicData uri="http://schemas.openxmlformats.org/drawingml/2006/chart">
          <c:chart r:id="rId74"/>
        </a:graphicData>
      </a:graphic>
    </xdr:graphicFrame>
    <xdr:clientData fLocksWithSheet="0"/>
  </xdr:oneCellAnchor>
  <xdr:oneCellAnchor>
    <xdr:from>
      <xdr:col>2</xdr:col>
      <xdr:colOff>1038225</xdr:colOff>
      <xdr:row>45</xdr:row>
      <xdr:rowOff>180975</xdr:rowOff>
    </xdr:from>
    <xdr:ext cx="5667375" cy="4105275"/>
    <xdr:graphicFrame>
      <xdr:nvGraphicFramePr>
        <xdr:cNvPr id="592" name="Chart 592"/>
        <xdr:cNvGraphicFramePr/>
      </xdr:nvGraphicFramePr>
      <xdr:xfrm>
        <a:off x="0" y="0"/>
        <a:ext cx="0" cy="0"/>
      </xdr:xfrm>
      <a:graphic>
        <a:graphicData uri="http://schemas.openxmlformats.org/drawingml/2006/chart">
          <c:chart r:id="rId75"/>
        </a:graphicData>
      </a:graphic>
    </xdr:graphicFrame>
    <xdr:clientData fLocksWithSheet="0"/>
  </xdr:oneCellAnchor>
  <xdr:oneCellAnchor>
    <xdr:from>
      <xdr:col>1</xdr:col>
      <xdr:colOff>400050</xdr:colOff>
      <xdr:row>24</xdr:row>
      <xdr:rowOff>85725</xdr:rowOff>
    </xdr:from>
    <xdr:ext cx="6248400" cy="4162425"/>
    <xdr:graphicFrame>
      <xdr:nvGraphicFramePr>
        <xdr:cNvPr id="594" name="Chart 594"/>
        <xdr:cNvGraphicFramePr/>
      </xdr:nvGraphicFramePr>
      <xdr:xfrm>
        <a:off x="0" y="0"/>
        <a:ext cx="0" cy="0"/>
      </xdr:xfrm>
      <a:graphic>
        <a:graphicData uri="http://schemas.openxmlformats.org/drawingml/2006/chart">
          <c:chart r:id="rId76"/>
        </a:graphicData>
      </a:graphic>
    </xdr:graphicFrame>
    <xdr:clientData fLocksWithSheet="0"/>
  </xdr:oneCellAnchor>
  <xdr:oneCellAnchor>
    <xdr:from>
      <xdr:col>2</xdr:col>
      <xdr:colOff>1057275</xdr:colOff>
      <xdr:row>24</xdr:row>
      <xdr:rowOff>85725</xdr:rowOff>
    </xdr:from>
    <xdr:ext cx="5619750" cy="4124325"/>
    <xdr:graphicFrame>
      <xdr:nvGraphicFramePr>
        <xdr:cNvPr id="596" name="Chart 596"/>
        <xdr:cNvGraphicFramePr/>
      </xdr:nvGraphicFramePr>
      <xdr:xfrm>
        <a:off x="0" y="0"/>
        <a:ext cx="0" cy="0"/>
      </xdr:xfrm>
      <a:graphic>
        <a:graphicData uri="http://schemas.openxmlformats.org/drawingml/2006/chart">
          <c:chart r:id="rId77"/>
        </a:graphicData>
      </a:graphic>
    </xdr:graphicFrame>
    <xdr:clientData fLocksWithSheet="0"/>
  </xdr:oneCellAnchor>
  <xdr:oneCellAnchor>
    <xdr:from>
      <xdr:col>16</xdr:col>
      <xdr:colOff>476250</xdr:colOff>
      <xdr:row>19</xdr:row>
      <xdr:rowOff>152400</xdr:rowOff>
    </xdr:from>
    <xdr:ext cx="5457825" cy="4933950"/>
    <xdr:graphicFrame>
      <xdr:nvGraphicFramePr>
        <xdr:cNvPr id="598" name="Chart 598"/>
        <xdr:cNvGraphicFramePr/>
      </xdr:nvGraphicFramePr>
      <xdr:xfrm>
        <a:off x="0" y="0"/>
        <a:ext cx="0" cy="0"/>
      </xdr:xfrm>
      <a:graphic>
        <a:graphicData uri="http://schemas.openxmlformats.org/drawingml/2006/chart">
          <c:chart r:id="rId78"/>
        </a:graphicData>
      </a:graphic>
    </xdr:graphicFrame>
    <xdr:clientData fLocksWithSheet="0"/>
  </xdr:oneCellAnchor>
  <xdr:oneCellAnchor>
    <xdr:from>
      <xdr:col>11</xdr:col>
      <xdr:colOff>142875</xdr:colOff>
      <xdr:row>19</xdr:row>
      <xdr:rowOff>104775</xdr:rowOff>
    </xdr:from>
    <xdr:ext cx="8143875" cy="3629025"/>
    <xdr:graphicFrame>
      <xdr:nvGraphicFramePr>
        <xdr:cNvPr id="600" name="Chart 600"/>
        <xdr:cNvGraphicFramePr/>
      </xdr:nvGraphicFramePr>
      <xdr:xfrm>
        <a:off x="0" y="0"/>
        <a:ext cx="0" cy="0"/>
      </xdr:xfrm>
      <a:graphic>
        <a:graphicData uri="http://schemas.openxmlformats.org/drawingml/2006/chart">
          <c:chart r:id="rId79"/>
        </a:graphicData>
      </a:graphic>
    </xdr:graphicFrame>
    <xdr:clientData fLocksWithSheet="0"/>
  </xdr:oneCellAnchor>
  <xdr:oneCellAnchor>
    <xdr:from>
      <xdr:col>11</xdr:col>
      <xdr:colOff>152400</xdr:colOff>
      <xdr:row>39</xdr:row>
      <xdr:rowOff>66675</xdr:rowOff>
    </xdr:from>
    <xdr:ext cx="8201025" cy="3467100"/>
    <xdr:graphicFrame>
      <xdr:nvGraphicFramePr>
        <xdr:cNvPr id="602" name="Chart 602"/>
        <xdr:cNvGraphicFramePr/>
      </xdr:nvGraphicFramePr>
      <xdr:xfrm>
        <a:off x="0" y="0"/>
        <a:ext cx="0" cy="0"/>
      </xdr:xfrm>
      <a:graphic>
        <a:graphicData uri="http://schemas.openxmlformats.org/drawingml/2006/chart">
          <c:chart r:id="rId80"/>
        </a:graphicData>
      </a:graphic>
    </xdr:graphicFrame>
    <xdr:clientData fLocksWithSheet="0"/>
  </xdr:oneCellAnchor>
  <xdr:oneCellAnchor>
    <xdr:from>
      <xdr:col>1</xdr:col>
      <xdr:colOff>390525</xdr:colOff>
      <xdr:row>45</xdr:row>
      <xdr:rowOff>171450</xdr:rowOff>
    </xdr:from>
    <xdr:ext cx="6200775" cy="4162425"/>
    <xdr:graphicFrame>
      <xdr:nvGraphicFramePr>
        <xdr:cNvPr id="604" name="Chart 604"/>
        <xdr:cNvGraphicFramePr/>
      </xdr:nvGraphicFramePr>
      <xdr:xfrm>
        <a:off x="0" y="0"/>
        <a:ext cx="0" cy="0"/>
      </xdr:xfrm>
      <a:graphic>
        <a:graphicData uri="http://schemas.openxmlformats.org/drawingml/2006/chart">
          <c:chart r:id="rId81"/>
        </a:graphicData>
      </a:graphic>
    </xdr:graphicFrame>
    <xdr:clientData fLocksWithSheet="0"/>
  </xdr:oneCellAnchor>
  <xdr:oneCellAnchor>
    <xdr:from>
      <xdr:col>2</xdr:col>
      <xdr:colOff>1038225</xdr:colOff>
      <xdr:row>45</xdr:row>
      <xdr:rowOff>180975</xdr:rowOff>
    </xdr:from>
    <xdr:ext cx="5667375" cy="4105275"/>
    <xdr:graphicFrame>
      <xdr:nvGraphicFramePr>
        <xdr:cNvPr id="607" name="Chart 607"/>
        <xdr:cNvGraphicFramePr/>
      </xdr:nvGraphicFramePr>
      <xdr:xfrm>
        <a:off x="0" y="0"/>
        <a:ext cx="0" cy="0"/>
      </xdr:xfrm>
      <a:graphic>
        <a:graphicData uri="http://schemas.openxmlformats.org/drawingml/2006/chart">
          <c:chart r:id="rId82"/>
        </a:graphicData>
      </a:graphic>
    </xdr:graphicFrame>
    <xdr:clientData fLocksWithSheet="0"/>
  </xdr:oneCellAnchor>
  <xdr:oneCellAnchor>
    <xdr:from>
      <xdr:col>1</xdr:col>
      <xdr:colOff>400050</xdr:colOff>
      <xdr:row>24</xdr:row>
      <xdr:rowOff>85725</xdr:rowOff>
    </xdr:from>
    <xdr:ext cx="6248400" cy="4162425"/>
    <xdr:graphicFrame>
      <xdr:nvGraphicFramePr>
        <xdr:cNvPr id="609" name="Chart 609"/>
        <xdr:cNvGraphicFramePr/>
      </xdr:nvGraphicFramePr>
      <xdr:xfrm>
        <a:off x="0" y="0"/>
        <a:ext cx="0" cy="0"/>
      </xdr:xfrm>
      <a:graphic>
        <a:graphicData uri="http://schemas.openxmlformats.org/drawingml/2006/chart">
          <c:chart r:id="rId83"/>
        </a:graphicData>
      </a:graphic>
    </xdr:graphicFrame>
    <xdr:clientData fLocksWithSheet="0"/>
  </xdr:oneCellAnchor>
  <xdr:oneCellAnchor>
    <xdr:from>
      <xdr:col>2</xdr:col>
      <xdr:colOff>1057275</xdr:colOff>
      <xdr:row>24</xdr:row>
      <xdr:rowOff>85725</xdr:rowOff>
    </xdr:from>
    <xdr:ext cx="5619750" cy="4124325"/>
    <xdr:graphicFrame>
      <xdr:nvGraphicFramePr>
        <xdr:cNvPr id="614" name="Chart 614"/>
        <xdr:cNvGraphicFramePr/>
      </xdr:nvGraphicFramePr>
      <xdr:xfrm>
        <a:off x="0" y="0"/>
        <a:ext cx="0" cy="0"/>
      </xdr:xfrm>
      <a:graphic>
        <a:graphicData uri="http://schemas.openxmlformats.org/drawingml/2006/chart">
          <c:chart r:id="rId84"/>
        </a:graphicData>
      </a:graphic>
    </xdr:graphicFrame>
    <xdr:clientData fLocksWithSheet="0"/>
  </xdr:oneCellAnchor>
  <xdr:oneCellAnchor>
    <xdr:from>
      <xdr:col>16</xdr:col>
      <xdr:colOff>476250</xdr:colOff>
      <xdr:row>19</xdr:row>
      <xdr:rowOff>152400</xdr:rowOff>
    </xdr:from>
    <xdr:ext cx="5457825" cy="4933950"/>
    <xdr:graphicFrame>
      <xdr:nvGraphicFramePr>
        <xdr:cNvPr id="617" name="Chart 617"/>
        <xdr:cNvGraphicFramePr/>
      </xdr:nvGraphicFramePr>
      <xdr:xfrm>
        <a:off x="0" y="0"/>
        <a:ext cx="0" cy="0"/>
      </xdr:xfrm>
      <a:graphic>
        <a:graphicData uri="http://schemas.openxmlformats.org/drawingml/2006/chart">
          <c:chart r:id="rId85"/>
        </a:graphicData>
      </a:graphic>
    </xdr:graphicFrame>
    <xdr:clientData fLocksWithSheet="0"/>
  </xdr:oneCellAnchor>
  <xdr:oneCellAnchor>
    <xdr:from>
      <xdr:col>11</xdr:col>
      <xdr:colOff>142875</xdr:colOff>
      <xdr:row>19</xdr:row>
      <xdr:rowOff>104775</xdr:rowOff>
    </xdr:from>
    <xdr:ext cx="8143875" cy="3629025"/>
    <xdr:graphicFrame>
      <xdr:nvGraphicFramePr>
        <xdr:cNvPr id="619" name="Chart 619"/>
        <xdr:cNvGraphicFramePr/>
      </xdr:nvGraphicFramePr>
      <xdr:xfrm>
        <a:off x="0" y="0"/>
        <a:ext cx="0" cy="0"/>
      </xdr:xfrm>
      <a:graphic>
        <a:graphicData uri="http://schemas.openxmlformats.org/drawingml/2006/chart">
          <c:chart r:id="rId86"/>
        </a:graphicData>
      </a:graphic>
    </xdr:graphicFrame>
    <xdr:clientData fLocksWithSheet="0"/>
  </xdr:oneCellAnchor>
  <xdr:oneCellAnchor>
    <xdr:from>
      <xdr:col>11</xdr:col>
      <xdr:colOff>152400</xdr:colOff>
      <xdr:row>39</xdr:row>
      <xdr:rowOff>66675</xdr:rowOff>
    </xdr:from>
    <xdr:ext cx="8201025" cy="3467100"/>
    <xdr:graphicFrame>
      <xdr:nvGraphicFramePr>
        <xdr:cNvPr id="623" name="Chart 623"/>
        <xdr:cNvGraphicFramePr/>
      </xdr:nvGraphicFramePr>
      <xdr:xfrm>
        <a:off x="0" y="0"/>
        <a:ext cx="0" cy="0"/>
      </xdr:xfrm>
      <a:graphic>
        <a:graphicData uri="http://schemas.openxmlformats.org/drawingml/2006/chart">
          <c:chart r:id="rId87"/>
        </a:graphicData>
      </a:graphic>
    </xdr:graphicFrame>
    <xdr:clientData fLocksWithSheet="0"/>
  </xdr:oneCellAnchor>
  <xdr:oneCellAnchor>
    <xdr:from>
      <xdr:col>1</xdr:col>
      <xdr:colOff>390525</xdr:colOff>
      <xdr:row>45</xdr:row>
      <xdr:rowOff>171450</xdr:rowOff>
    </xdr:from>
    <xdr:ext cx="6200775" cy="4162425"/>
    <xdr:graphicFrame>
      <xdr:nvGraphicFramePr>
        <xdr:cNvPr id="626" name="Chart 626"/>
        <xdr:cNvGraphicFramePr/>
      </xdr:nvGraphicFramePr>
      <xdr:xfrm>
        <a:off x="0" y="0"/>
        <a:ext cx="0" cy="0"/>
      </xdr:xfrm>
      <a:graphic>
        <a:graphicData uri="http://schemas.openxmlformats.org/drawingml/2006/chart">
          <c:chart r:id="rId88"/>
        </a:graphicData>
      </a:graphic>
    </xdr:graphicFrame>
    <xdr:clientData fLocksWithSheet="0"/>
  </xdr:oneCellAnchor>
  <xdr:oneCellAnchor>
    <xdr:from>
      <xdr:col>2</xdr:col>
      <xdr:colOff>1038225</xdr:colOff>
      <xdr:row>45</xdr:row>
      <xdr:rowOff>180975</xdr:rowOff>
    </xdr:from>
    <xdr:ext cx="5667375" cy="4105275"/>
    <xdr:graphicFrame>
      <xdr:nvGraphicFramePr>
        <xdr:cNvPr id="627" name="Chart 627"/>
        <xdr:cNvGraphicFramePr/>
      </xdr:nvGraphicFramePr>
      <xdr:xfrm>
        <a:off x="0" y="0"/>
        <a:ext cx="0" cy="0"/>
      </xdr:xfrm>
      <a:graphic>
        <a:graphicData uri="http://schemas.openxmlformats.org/drawingml/2006/chart">
          <c:chart r:id="rId89"/>
        </a:graphicData>
      </a:graphic>
    </xdr:graphicFrame>
    <xdr:clientData fLocksWithSheet="0"/>
  </xdr:oneCellAnchor>
  <xdr:oneCellAnchor>
    <xdr:from>
      <xdr:col>1</xdr:col>
      <xdr:colOff>400050</xdr:colOff>
      <xdr:row>24</xdr:row>
      <xdr:rowOff>85725</xdr:rowOff>
    </xdr:from>
    <xdr:ext cx="6248400" cy="4162425"/>
    <xdr:graphicFrame>
      <xdr:nvGraphicFramePr>
        <xdr:cNvPr id="629" name="Chart 629"/>
        <xdr:cNvGraphicFramePr/>
      </xdr:nvGraphicFramePr>
      <xdr:xfrm>
        <a:off x="0" y="0"/>
        <a:ext cx="0" cy="0"/>
      </xdr:xfrm>
      <a:graphic>
        <a:graphicData uri="http://schemas.openxmlformats.org/drawingml/2006/chart">
          <c:chart r:id="rId90"/>
        </a:graphicData>
      </a:graphic>
    </xdr:graphicFrame>
    <xdr:clientData fLocksWithSheet="0"/>
  </xdr:oneCellAnchor>
  <xdr:oneCellAnchor>
    <xdr:from>
      <xdr:col>2</xdr:col>
      <xdr:colOff>1057275</xdr:colOff>
      <xdr:row>24</xdr:row>
      <xdr:rowOff>85725</xdr:rowOff>
    </xdr:from>
    <xdr:ext cx="5619750" cy="4124325"/>
    <xdr:graphicFrame>
      <xdr:nvGraphicFramePr>
        <xdr:cNvPr id="631" name="Chart 631"/>
        <xdr:cNvGraphicFramePr/>
      </xdr:nvGraphicFramePr>
      <xdr:xfrm>
        <a:off x="0" y="0"/>
        <a:ext cx="0" cy="0"/>
      </xdr:xfrm>
      <a:graphic>
        <a:graphicData uri="http://schemas.openxmlformats.org/drawingml/2006/chart">
          <c:chart r:id="rId91"/>
        </a:graphicData>
      </a:graphic>
    </xdr:graphicFrame>
    <xdr:clientData fLocksWithSheet="0"/>
  </xdr:oneCellAnchor>
  <xdr:oneCellAnchor>
    <xdr:from>
      <xdr:col>16</xdr:col>
      <xdr:colOff>476250</xdr:colOff>
      <xdr:row>19</xdr:row>
      <xdr:rowOff>152400</xdr:rowOff>
    </xdr:from>
    <xdr:ext cx="5457825" cy="4933950"/>
    <xdr:graphicFrame>
      <xdr:nvGraphicFramePr>
        <xdr:cNvPr id="633" name="Chart 633"/>
        <xdr:cNvGraphicFramePr/>
      </xdr:nvGraphicFramePr>
      <xdr:xfrm>
        <a:off x="0" y="0"/>
        <a:ext cx="0" cy="0"/>
      </xdr:xfrm>
      <a:graphic>
        <a:graphicData uri="http://schemas.openxmlformats.org/drawingml/2006/chart">
          <c:chart r:id="rId92"/>
        </a:graphicData>
      </a:graphic>
    </xdr:graphicFrame>
    <xdr:clientData fLocksWithSheet="0"/>
  </xdr:oneCellAnchor>
  <xdr:oneCellAnchor>
    <xdr:from>
      <xdr:col>11</xdr:col>
      <xdr:colOff>142875</xdr:colOff>
      <xdr:row>19</xdr:row>
      <xdr:rowOff>104775</xdr:rowOff>
    </xdr:from>
    <xdr:ext cx="8143875" cy="3629025"/>
    <xdr:graphicFrame>
      <xdr:nvGraphicFramePr>
        <xdr:cNvPr id="637" name="Chart 637"/>
        <xdr:cNvGraphicFramePr/>
      </xdr:nvGraphicFramePr>
      <xdr:xfrm>
        <a:off x="0" y="0"/>
        <a:ext cx="0" cy="0"/>
      </xdr:xfrm>
      <a:graphic>
        <a:graphicData uri="http://schemas.openxmlformats.org/drawingml/2006/chart">
          <c:chart r:id="rId93"/>
        </a:graphicData>
      </a:graphic>
    </xdr:graphicFrame>
    <xdr:clientData fLocksWithSheet="0"/>
  </xdr:oneCellAnchor>
  <xdr:oneCellAnchor>
    <xdr:from>
      <xdr:col>11</xdr:col>
      <xdr:colOff>152400</xdr:colOff>
      <xdr:row>39</xdr:row>
      <xdr:rowOff>66675</xdr:rowOff>
    </xdr:from>
    <xdr:ext cx="8201025" cy="3467100"/>
    <xdr:graphicFrame>
      <xdr:nvGraphicFramePr>
        <xdr:cNvPr id="639" name="Chart 639"/>
        <xdr:cNvGraphicFramePr/>
      </xdr:nvGraphicFramePr>
      <xdr:xfrm>
        <a:off x="0" y="0"/>
        <a:ext cx="0" cy="0"/>
      </xdr:xfrm>
      <a:graphic>
        <a:graphicData uri="http://schemas.openxmlformats.org/drawingml/2006/chart">
          <c:chart r:id="rId94"/>
        </a:graphicData>
      </a:graphic>
    </xdr:graphicFrame>
    <xdr:clientData fLocksWithSheet="0"/>
  </xdr:oneCellAnchor>
  <xdr:oneCellAnchor>
    <xdr:from>
      <xdr:col>1</xdr:col>
      <xdr:colOff>390525</xdr:colOff>
      <xdr:row>45</xdr:row>
      <xdr:rowOff>171450</xdr:rowOff>
    </xdr:from>
    <xdr:ext cx="6200775" cy="4162425"/>
    <xdr:graphicFrame>
      <xdr:nvGraphicFramePr>
        <xdr:cNvPr id="640" name="Chart 640"/>
        <xdr:cNvGraphicFramePr/>
      </xdr:nvGraphicFramePr>
      <xdr:xfrm>
        <a:off x="0" y="0"/>
        <a:ext cx="0" cy="0"/>
      </xdr:xfrm>
      <a:graphic>
        <a:graphicData uri="http://schemas.openxmlformats.org/drawingml/2006/chart">
          <c:chart r:id="rId95"/>
        </a:graphicData>
      </a:graphic>
    </xdr:graphicFrame>
    <xdr:clientData fLocksWithSheet="0"/>
  </xdr:oneCellAnchor>
  <xdr:oneCellAnchor>
    <xdr:from>
      <xdr:col>2</xdr:col>
      <xdr:colOff>1038225</xdr:colOff>
      <xdr:row>45</xdr:row>
      <xdr:rowOff>180975</xdr:rowOff>
    </xdr:from>
    <xdr:ext cx="5667375" cy="4105275"/>
    <xdr:graphicFrame>
      <xdr:nvGraphicFramePr>
        <xdr:cNvPr id="642" name="Chart 642"/>
        <xdr:cNvGraphicFramePr/>
      </xdr:nvGraphicFramePr>
      <xdr:xfrm>
        <a:off x="0" y="0"/>
        <a:ext cx="0" cy="0"/>
      </xdr:xfrm>
      <a:graphic>
        <a:graphicData uri="http://schemas.openxmlformats.org/drawingml/2006/chart">
          <c:chart r:id="rId96"/>
        </a:graphicData>
      </a:graphic>
    </xdr:graphicFrame>
    <xdr:clientData fLocksWithSheet="0"/>
  </xdr:oneCellAnchor>
  <xdr:oneCellAnchor>
    <xdr:from>
      <xdr:col>1</xdr:col>
      <xdr:colOff>400050</xdr:colOff>
      <xdr:row>24</xdr:row>
      <xdr:rowOff>85725</xdr:rowOff>
    </xdr:from>
    <xdr:ext cx="6248400" cy="4162425"/>
    <xdr:graphicFrame>
      <xdr:nvGraphicFramePr>
        <xdr:cNvPr id="645" name="Chart 645"/>
        <xdr:cNvGraphicFramePr/>
      </xdr:nvGraphicFramePr>
      <xdr:xfrm>
        <a:off x="0" y="0"/>
        <a:ext cx="0" cy="0"/>
      </xdr:xfrm>
      <a:graphic>
        <a:graphicData uri="http://schemas.openxmlformats.org/drawingml/2006/chart">
          <c:chart r:id="rId97"/>
        </a:graphicData>
      </a:graphic>
    </xdr:graphicFrame>
    <xdr:clientData fLocksWithSheet="0"/>
  </xdr:oneCellAnchor>
  <xdr:oneCellAnchor>
    <xdr:from>
      <xdr:col>2</xdr:col>
      <xdr:colOff>1057275</xdr:colOff>
      <xdr:row>24</xdr:row>
      <xdr:rowOff>85725</xdr:rowOff>
    </xdr:from>
    <xdr:ext cx="5619750" cy="4124325"/>
    <xdr:graphicFrame>
      <xdr:nvGraphicFramePr>
        <xdr:cNvPr id="647" name="Chart 647"/>
        <xdr:cNvGraphicFramePr/>
      </xdr:nvGraphicFramePr>
      <xdr:xfrm>
        <a:off x="0" y="0"/>
        <a:ext cx="0" cy="0"/>
      </xdr:xfrm>
      <a:graphic>
        <a:graphicData uri="http://schemas.openxmlformats.org/drawingml/2006/chart">
          <c:chart r:id="rId98"/>
        </a:graphicData>
      </a:graphic>
    </xdr:graphicFrame>
    <xdr:clientData fLocksWithSheet="0"/>
  </xdr:oneCellAnchor>
  <xdr:oneCellAnchor>
    <xdr:from>
      <xdr:col>16</xdr:col>
      <xdr:colOff>476250</xdr:colOff>
      <xdr:row>19</xdr:row>
      <xdr:rowOff>142875</xdr:rowOff>
    </xdr:from>
    <xdr:ext cx="5457825" cy="5905500"/>
    <xdr:graphicFrame>
      <xdr:nvGraphicFramePr>
        <xdr:cNvPr id="649" name="Chart 649"/>
        <xdr:cNvGraphicFramePr/>
      </xdr:nvGraphicFramePr>
      <xdr:xfrm>
        <a:off x="0" y="0"/>
        <a:ext cx="0" cy="0"/>
      </xdr:xfrm>
      <a:graphic>
        <a:graphicData uri="http://schemas.openxmlformats.org/drawingml/2006/chart">
          <c:chart r:id="rId99"/>
        </a:graphicData>
      </a:graphic>
    </xdr:graphicFrame>
    <xdr:clientData fLocksWithSheet="0"/>
  </xdr:oneCellAnchor>
  <xdr:oneCellAnchor>
    <xdr:from>
      <xdr:col>11</xdr:col>
      <xdr:colOff>142875</xdr:colOff>
      <xdr:row>19</xdr:row>
      <xdr:rowOff>104775</xdr:rowOff>
    </xdr:from>
    <xdr:ext cx="8143875" cy="3629025"/>
    <xdr:graphicFrame>
      <xdr:nvGraphicFramePr>
        <xdr:cNvPr id="651" name="Chart 651"/>
        <xdr:cNvGraphicFramePr/>
      </xdr:nvGraphicFramePr>
      <xdr:xfrm>
        <a:off x="0" y="0"/>
        <a:ext cx="0" cy="0"/>
      </xdr:xfrm>
      <a:graphic>
        <a:graphicData uri="http://schemas.openxmlformats.org/drawingml/2006/chart">
          <c:chart r:id="rId100"/>
        </a:graphicData>
      </a:graphic>
    </xdr:graphicFrame>
    <xdr:clientData fLocksWithSheet="0"/>
  </xdr:oneCellAnchor>
  <xdr:oneCellAnchor>
    <xdr:from>
      <xdr:col>11</xdr:col>
      <xdr:colOff>152400</xdr:colOff>
      <xdr:row>39</xdr:row>
      <xdr:rowOff>66675</xdr:rowOff>
    </xdr:from>
    <xdr:ext cx="8201025" cy="3467100"/>
    <xdr:graphicFrame>
      <xdr:nvGraphicFramePr>
        <xdr:cNvPr id="653" name="Chart 653"/>
        <xdr:cNvGraphicFramePr/>
      </xdr:nvGraphicFramePr>
      <xdr:xfrm>
        <a:off x="0" y="0"/>
        <a:ext cx="0" cy="0"/>
      </xdr:xfrm>
      <a:graphic>
        <a:graphicData uri="http://schemas.openxmlformats.org/drawingml/2006/chart">
          <c:chart r:id="rId101"/>
        </a:graphicData>
      </a:graphic>
    </xdr:graphicFrame>
    <xdr:clientData fLocksWithSheet="0"/>
  </xdr:oneCellAnchor>
  <xdr:oneCellAnchor>
    <xdr:from>
      <xdr:col>1</xdr:col>
      <xdr:colOff>390525</xdr:colOff>
      <xdr:row>45</xdr:row>
      <xdr:rowOff>171450</xdr:rowOff>
    </xdr:from>
    <xdr:ext cx="6200775" cy="4162425"/>
    <xdr:graphicFrame>
      <xdr:nvGraphicFramePr>
        <xdr:cNvPr id="655" name="Chart 655"/>
        <xdr:cNvGraphicFramePr/>
      </xdr:nvGraphicFramePr>
      <xdr:xfrm>
        <a:off x="0" y="0"/>
        <a:ext cx="0" cy="0"/>
      </xdr:xfrm>
      <a:graphic>
        <a:graphicData uri="http://schemas.openxmlformats.org/drawingml/2006/chart">
          <c:chart r:id="rId102"/>
        </a:graphicData>
      </a:graphic>
    </xdr:graphicFrame>
    <xdr:clientData fLocksWithSheet="0"/>
  </xdr:oneCellAnchor>
  <xdr:oneCellAnchor>
    <xdr:from>
      <xdr:col>2</xdr:col>
      <xdr:colOff>1038225</xdr:colOff>
      <xdr:row>45</xdr:row>
      <xdr:rowOff>180975</xdr:rowOff>
    </xdr:from>
    <xdr:ext cx="5667375" cy="4105275"/>
    <xdr:graphicFrame>
      <xdr:nvGraphicFramePr>
        <xdr:cNvPr id="657" name="Chart 657"/>
        <xdr:cNvGraphicFramePr/>
      </xdr:nvGraphicFramePr>
      <xdr:xfrm>
        <a:off x="0" y="0"/>
        <a:ext cx="0" cy="0"/>
      </xdr:xfrm>
      <a:graphic>
        <a:graphicData uri="http://schemas.openxmlformats.org/drawingml/2006/chart">
          <c:chart r:id="rId103"/>
        </a:graphicData>
      </a:graphic>
    </xdr:graphicFrame>
    <xdr:clientData fLocksWithSheet="0"/>
  </xdr:oneCellAnchor>
  <xdr:oneCellAnchor>
    <xdr:from>
      <xdr:col>1</xdr:col>
      <xdr:colOff>400050</xdr:colOff>
      <xdr:row>24</xdr:row>
      <xdr:rowOff>85725</xdr:rowOff>
    </xdr:from>
    <xdr:ext cx="6248400" cy="4162425"/>
    <xdr:graphicFrame>
      <xdr:nvGraphicFramePr>
        <xdr:cNvPr id="659" name="Chart 659"/>
        <xdr:cNvGraphicFramePr/>
      </xdr:nvGraphicFramePr>
      <xdr:xfrm>
        <a:off x="0" y="0"/>
        <a:ext cx="0" cy="0"/>
      </xdr:xfrm>
      <a:graphic>
        <a:graphicData uri="http://schemas.openxmlformats.org/drawingml/2006/chart">
          <c:chart r:id="rId104"/>
        </a:graphicData>
      </a:graphic>
    </xdr:graphicFrame>
    <xdr:clientData fLocksWithSheet="0"/>
  </xdr:oneCellAnchor>
  <xdr:oneCellAnchor>
    <xdr:from>
      <xdr:col>2</xdr:col>
      <xdr:colOff>1057275</xdr:colOff>
      <xdr:row>24</xdr:row>
      <xdr:rowOff>85725</xdr:rowOff>
    </xdr:from>
    <xdr:ext cx="5619750" cy="4124325"/>
    <xdr:graphicFrame>
      <xdr:nvGraphicFramePr>
        <xdr:cNvPr id="663" name="Chart 663"/>
        <xdr:cNvGraphicFramePr/>
      </xdr:nvGraphicFramePr>
      <xdr:xfrm>
        <a:off x="0" y="0"/>
        <a:ext cx="0" cy="0"/>
      </xdr:xfrm>
      <a:graphic>
        <a:graphicData uri="http://schemas.openxmlformats.org/drawingml/2006/chart">
          <c:chart r:id="rId105"/>
        </a:graphicData>
      </a:graphic>
    </xdr:graphicFrame>
    <xdr:clientData fLocksWithSheet="0"/>
  </xdr:oneCellAnchor>
  <xdr:oneCellAnchor>
    <xdr:from>
      <xdr:col>16</xdr:col>
      <xdr:colOff>476250</xdr:colOff>
      <xdr:row>19</xdr:row>
      <xdr:rowOff>152400</xdr:rowOff>
    </xdr:from>
    <xdr:ext cx="5457825" cy="4933950"/>
    <xdr:graphicFrame>
      <xdr:nvGraphicFramePr>
        <xdr:cNvPr id="665" name="Chart 665"/>
        <xdr:cNvGraphicFramePr/>
      </xdr:nvGraphicFramePr>
      <xdr:xfrm>
        <a:off x="0" y="0"/>
        <a:ext cx="0" cy="0"/>
      </xdr:xfrm>
      <a:graphic>
        <a:graphicData uri="http://schemas.openxmlformats.org/drawingml/2006/chart">
          <c:chart r:id="rId106"/>
        </a:graphicData>
      </a:graphic>
    </xdr:graphicFrame>
    <xdr:clientData fLocksWithSheet="0"/>
  </xdr:oneCellAnchor>
  <xdr:oneCellAnchor>
    <xdr:from>
      <xdr:col>11</xdr:col>
      <xdr:colOff>142875</xdr:colOff>
      <xdr:row>19</xdr:row>
      <xdr:rowOff>104775</xdr:rowOff>
    </xdr:from>
    <xdr:ext cx="8143875" cy="3629025"/>
    <xdr:graphicFrame>
      <xdr:nvGraphicFramePr>
        <xdr:cNvPr id="668" name="Chart 668"/>
        <xdr:cNvGraphicFramePr/>
      </xdr:nvGraphicFramePr>
      <xdr:xfrm>
        <a:off x="0" y="0"/>
        <a:ext cx="0" cy="0"/>
      </xdr:xfrm>
      <a:graphic>
        <a:graphicData uri="http://schemas.openxmlformats.org/drawingml/2006/chart">
          <c:chart r:id="rId107"/>
        </a:graphicData>
      </a:graphic>
    </xdr:graphicFrame>
    <xdr:clientData fLocksWithSheet="0"/>
  </xdr:oneCellAnchor>
  <xdr:oneCellAnchor>
    <xdr:from>
      <xdr:col>11</xdr:col>
      <xdr:colOff>152400</xdr:colOff>
      <xdr:row>39</xdr:row>
      <xdr:rowOff>66675</xdr:rowOff>
    </xdr:from>
    <xdr:ext cx="8201025" cy="3467100"/>
    <xdr:graphicFrame>
      <xdr:nvGraphicFramePr>
        <xdr:cNvPr id="671" name="Chart 671"/>
        <xdr:cNvGraphicFramePr/>
      </xdr:nvGraphicFramePr>
      <xdr:xfrm>
        <a:off x="0" y="0"/>
        <a:ext cx="0" cy="0"/>
      </xdr:xfrm>
      <a:graphic>
        <a:graphicData uri="http://schemas.openxmlformats.org/drawingml/2006/chart">
          <c:chart r:id="rId108"/>
        </a:graphicData>
      </a:graphic>
    </xdr:graphicFrame>
    <xdr:clientData fLocksWithSheet="0"/>
  </xdr:oneCellAnchor>
  <xdr:oneCellAnchor>
    <xdr:from>
      <xdr:col>1</xdr:col>
      <xdr:colOff>390525</xdr:colOff>
      <xdr:row>45</xdr:row>
      <xdr:rowOff>171450</xdr:rowOff>
    </xdr:from>
    <xdr:ext cx="6200775" cy="4162425"/>
    <xdr:graphicFrame>
      <xdr:nvGraphicFramePr>
        <xdr:cNvPr id="673" name="Chart 673"/>
        <xdr:cNvGraphicFramePr/>
      </xdr:nvGraphicFramePr>
      <xdr:xfrm>
        <a:off x="0" y="0"/>
        <a:ext cx="0" cy="0"/>
      </xdr:xfrm>
      <a:graphic>
        <a:graphicData uri="http://schemas.openxmlformats.org/drawingml/2006/chart">
          <c:chart r:id="rId109"/>
        </a:graphicData>
      </a:graphic>
    </xdr:graphicFrame>
    <xdr:clientData fLocksWithSheet="0"/>
  </xdr:oneCellAnchor>
  <xdr:oneCellAnchor>
    <xdr:from>
      <xdr:col>2</xdr:col>
      <xdr:colOff>1038225</xdr:colOff>
      <xdr:row>45</xdr:row>
      <xdr:rowOff>180975</xdr:rowOff>
    </xdr:from>
    <xdr:ext cx="5667375" cy="4105275"/>
    <xdr:graphicFrame>
      <xdr:nvGraphicFramePr>
        <xdr:cNvPr id="675" name="Chart 675"/>
        <xdr:cNvGraphicFramePr/>
      </xdr:nvGraphicFramePr>
      <xdr:xfrm>
        <a:off x="0" y="0"/>
        <a:ext cx="0" cy="0"/>
      </xdr:xfrm>
      <a:graphic>
        <a:graphicData uri="http://schemas.openxmlformats.org/drawingml/2006/chart">
          <c:chart r:id="rId110"/>
        </a:graphicData>
      </a:graphic>
    </xdr:graphicFrame>
    <xdr:clientData fLocksWithSheet="0"/>
  </xdr:oneCellAnchor>
  <xdr:oneCellAnchor>
    <xdr:from>
      <xdr:col>1</xdr:col>
      <xdr:colOff>400050</xdr:colOff>
      <xdr:row>24</xdr:row>
      <xdr:rowOff>85725</xdr:rowOff>
    </xdr:from>
    <xdr:ext cx="6248400" cy="4162425"/>
    <xdr:graphicFrame>
      <xdr:nvGraphicFramePr>
        <xdr:cNvPr id="678" name="Chart 678"/>
        <xdr:cNvGraphicFramePr/>
      </xdr:nvGraphicFramePr>
      <xdr:xfrm>
        <a:off x="0" y="0"/>
        <a:ext cx="0" cy="0"/>
      </xdr:xfrm>
      <a:graphic>
        <a:graphicData uri="http://schemas.openxmlformats.org/drawingml/2006/chart">
          <c:chart r:id="rId111"/>
        </a:graphicData>
      </a:graphic>
    </xdr:graphicFrame>
    <xdr:clientData fLocksWithSheet="0"/>
  </xdr:oneCellAnchor>
  <xdr:oneCellAnchor>
    <xdr:from>
      <xdr:col>2</xdr:col>
      <xdr:colOff>1057275</xdr:colOff>
      <xdr:row>24</xdr:row>
      <xdr:rowOff>85725</xdr:rowOff>
    </xdr:from>
    <xdr:ext cx="5619750" cy="4124325"/>
    <xdr:graphicFrame>
      <xdr:nvGraphicFramePr>
        <xdr:cNvPr id="680" name="Chart 680"/>
        <xdr:cNvGraphicFramePr/>
      </xdr:nvGraphicFramePr>
      <xdr:xfrm>
        <a:off x="0" y="0"/>
        <a:ext cx="0" cy="0"/>
      </xdr:xfrm>
      <a:graphic>
        <a:graphicData uri="http://schemas.openxmlformats.org/drawingml/2006/chart">
          <c:chart r:id="rId112"/>
        </a:graphicData>
      </a:graphic>
    </xdr:graphicFrame>
    <xdr:clientData fLocksWithSheet="0"/>
  </xdr:oneCellAnchor>
  <xdr:oneCellAnchor>
    <xdr:from>
      <xdr:col>16</xdr:col>
      <xdr:colOff>476250</xdr:colOff>
      <xdr:row>19</xdr:row>
      <xdr:rowOff>142875</xdr:rowOff>
    </xdr:from>
    <xdr:ext cx="5457825" cy="5905500"/>
    <xdr:graphicFrame>
      <xdr:nvGraphicFramePr>
        <xdr:cNvPr id="682" name="Chart 682"/>
        <xdr:cNvGraphicFramePr/>
      </xdr:nvGraphicFramePr>
      <xdr:xfrm>
        <a:off x="0" y="0"/>
        <a:ext cx="0" cy="0"/>
      </xdr:xfrm>
      <a:graphic>
        <a:graphicData uri="http://schemas.openxmlformats.org/drawingml/2006/chart">
          <c:chart r:id="rId113"/>
        </a:graphicData>
      </a:graphic>
    </xdr:graphicFrame>
    <xdr:clientData fLocksWithSheet="0"/>
  </xdr:oneCellAnchor>
  <xdr:oneCellAnchor>
    <xdr:from>
      <xdr:col>11</xdr:col>
      <xdr:colOff>142875</xdr:colOff>
      <xdr:row>19</xdr:row>
      <xdr:rowOff>104775</xdr:rowOff>
    </xdr:from>
    <xdr:ext cx="8143875" cy="3629025"/>
    <xdr:graphicFrame>
      <xdr:nvGraphicFramePr>
        <xdr:cNvPr id="685" name="Chart 685"/>
        <xdr:cNvGraphicFramePr/>
      </xdr:nvGraphicFramePr>
      <xdr:xfrm>
        <a:off x="0" y="0"/>
        <a:ext cx="0" cy="0"/>
      </xdr:xfrm>
      <a:graphic>
        <a:graphicData uri="http://schemas.openxmlformats.org/drawingml/2006/chart">
          <c:chart r:id="rId114"/>
        </a:graphicData>
      </a:graphic>
    </xdr:graphicFrame>
    <xdr:clientData fLocksWithSheet="0"/>
  </xdr:oneCellAnchor>
  <xdr:oneCellAnchor>
    <xdr:from>
      <xdr:col>11</xdr:col>
      <xdr:colOff>152400</xdr:colOff>
      <xdr:row>39</xdr:row>
      <xdr:rowOff>66675</xdr:rowOff>
    </xdr:from>
    <xdr:ext cx="8201025" cy="3467100"/>
    <xdr:graphicFrame>
      <xdr:nvGraphicFramePr>
        <xdr:cNvPr id="687" name="Chart 687"/>
        <xdr:cNvGraphicFramePr/>
      </xdr:nvGraphicFramePr>
      <xdr:xfrm>
        <a:off x="0" y="0"/>
        <a:ext cx="0" cy="0"/>
      </xdr:xfrm>
      <a:graphic>
        <a:graphicData uri="http://schemas.openxmlformats.org/drawingml/2006/chart">
          <c:chart r:id="rId115"/>
        </a:graphicData>
      </a:graphic>
    </xdr:graphicFrame>
    <xdr:clientData fLocksWithSheet="0"/>
  </xdr:oneCellAnchor>
  <xdr:oneCellAnchor>
    <xdr:from>
      <xdr:col>1</xdr:col>
      <xdr:colOff>390525</xdr:colOff>
      <xdr:row>45</xdr:row>
      <xdr:rowOff>171450</xdr:rowOff>
    </xdr:from>
    <xdr:ext cx="6200775" cy="4162425"/>
    <xdr:graphicFrame>
      <xdr:nvGraphicFramePr>
        <xdr:cNvPr id="689" name="Chart 689"/>
        <xdr:cNvGraphicFramePr/>
      </xdr:nvGraphicFramePr>
      <xdr:xfrm>
        <a:off x="0" y="0"/>
        <a:ext cx="0" cy="0"/>
      </xdr:xfrm>
      <a:graphic>
        <a:graphicData uri="http://schemas.openxmlformats.org/drawingml/2006/chart">
          <c:chart r:id="rId116"/>
        </a:graphicData>
      </a:graphic>
    </xdr:graphicFrame>
    <xdr:clientData fLocksWithSheet="0"/>
  </xdr:oneCellAnchor>
  <xdr:oneCellAnchor>
    <xdr:from>
      <xdr:col>2</xdr:col>
      <xdr:colOff>1038225</xdr:colOff>
      <xdr:row>45</xdr:row>
      <xdr:rowOff>180975</xdr:rowOff>
    </xdr:from>
    <xdr:ext cx="5667375" cy="4105275"/>
    <xdr:graphicFrame>
      <xdr:nvGraphicFramePr>
        <xdr:cNvPr id="690" name="Chart 690"/>
        <xdr:cNvGraphicFramePr/>
      </xdr:nvGraphicFramePr>
      <xdr:xfrm>
        <a:off x="0" y="0"/>
        <a:ext cx="0" cy="0"/>
      </xdr:xfrm>
      <a:graphic>
        <a:graphicData uri="http://schemas.openxmlformats.org/drawingml/2006/chart">
          <c:chart r:id="rId117"/>
        </a:graphicData>
      </a:graphic>
    </xdr:graphicFrame>
    <xdr:clientData fLocksWithSheet="0"/>
  </xdr:oneCellAnchor>
  <xdr:oneCellAnchor>
    <xdr:from>
      <xdr:col>1</xdr:col>
      <xdr:colOff>400050</xdr:colOff>
      <xdr:row>24</xdr:row>
      <xdr:rowOff>85725</xdr:rowOff>
    </xdr:from>
    <xdr:ext cx="6248400" cy="4162425"/>
    <xdr:graphicFrame>
      <xdr:nvGraphicFramePr>
        <xdr:cNvPr id="692" name="Chart 692"/>
        <xdr:cNvGraphicFramePr/>
      </xdr:nvGraphicFramePr>
      <xdr:xfrm>
        <a:off x="0" y="0"/>
        <a:ext cx="0" cy="0"/>
      </xdr:xfrm>
      <a:graphic>
        <a:graphicData uri="http://schemas.openxmlformats.org/drawingml/2006/chart">
          <c:chart r:id="rId118"/>
        </a:graphicData>
      </a:graphic>
    </xdr:graphicFrame>
    <xdr:clientData fLocksWithSheet="0"/>
  </xdr:oneCellAnchor>
  <xdr:oneCellAnchor>
    <xdr:from>
      <xdr:col>2</xdr:col>
      <xdr:colOff>1057275</xdr:colOff>
      <xdr:row>24</xdr:row>
      <xdr:rowOff>85725</xdr:rowOff>
    </xdr:from>
    <xdr:ext cx="5619750" cy="4124325"/>
    <xdr:graphicFrame>
      <xdr:nvGraphicFramePr>
        <xdr:cNvPr id="693" name="Chart 693"/>
        <xdr:cNvGraphicFramePr/>
      </xdr:nvGraphicFramePr>
      <xdr:xfrm>
        <a:off x="0" y="0"/>
        <a:ext cx="0" cy="0"/>
      </xdr:xfrm>
      <a:graphic>
        <a:graphicData uri="http://schemas.openxmlformats.org/drawingml/2006/chart">
          <c:chart r:id="rId119"/>
        </a:graphicData>
      </a:graphic>
    </xdr:graphicFrame>
    <xdr:clientData fLocksWithSheet="0"/>
  </xdr:oneCellAnchor>
  <xdr:oneCellAnchor>
    <xdr:from>
      <xdr:col>16</xdr:col>
      <xdr:colOff>476250</xdr:colOff>
      <xdr:row>19</xdr:row>
      <xdr:rowOff>152400</xdr:rowOff>
    </xdr:from>
    <xdr:ext cx="5457825" cy="4933950"/>
    <xdr:graphicFrame>
      <xdr:nvGraphicFramePr>
        <xdr:cNvPr id="694" name="Chart 694"/>
        <xdr:cNvGraphicFramePr/>
      </xdr:nvGraphicFramePr>
      <xdr:xfrm>
        <a:off x="0" y="0"/>
        <a:ext cx="0" cy="0"/>
      </xdr:xfrm>
      <a:graphic>
        <a:graphicData uri="http://schemas.openxmlformats.org/drawingml/2006/chart">
          <c:chart r:id="rId120"/>
        </a:graphicData>
      </a:graphic>
    </xdr:graphicFrame>
    <xdr:clientData fLocksWithSheet="0"/>
  </xdr:oneCellAnchor>
  <xdr:oneCellAnchor>
    <xdr:from>
      <xdr:col>11</xdr:col>
      <xdr:colOff>142875</xdr:colOff>
      <xdr:row>19</xdr:row>
      <xdr:rowOff>104775</xdr:rowOff>
    </xdr:from>
    <xdr:ext cx="8143875" cy="3629025"/>
    <xdr:graphicFrame>
      <xdr:nvGraphicFramePr>
        <xdr:cNvPr id="695" name="Chart 695"/>
        <xdr:cNvGraphicFramePr/>
      </xdr:nvGraphicFramePr>
      <xdr:xfrm>
        <a:off x="0" y="0"/>
        <a:ext cx="0" cy="0"/>
      </xdr:xfrm>
      <a:graphic>
        <a:graphicData uri="http://schemas.openxmlformats.org/drawingml/2006/chart">
          <c:chart r:id="rId121"/>
        </a:graphicData>
      </a:graphic>
    </xdr:graphicFrame>
    <xdr:clientData fLocksWithSheet="0"/>
  </xdr:oneCellAnchor>
  <xdr:oneCellAnchor>
    <xdr:from>
      <xdr:col>11</xdr:col>
      <xdr:colOff>152400</xdr:colOff>
      <xdr:row>39</xdr:row>
      <xdr:rowOff>66675</xdr:rowOff>
    </xdr:from>
    <xdr:ext cx="8201025" cy="3467100"/>
    <xdr:graphicFrame>
      <xdr:nvGraphicFramePr>
        <xdr:cNvPr id="696" name="Chart 696"/>
        <xdr:cNvGraphicFramePr/>
      </xdr:nvGraphicFramePr>
      <xdr:xfrm>
        <a:off x="0" y="0"/>
        <a:ext cx="0" cy="0"/>
      </xdr:xfrm>
      <a:graphic>
        <a:graphicData uri="http://schemas.openxmlformats.org/drawingml/2006/chart">
          <c:chart r:id="rId122"/>
        </a:graphicData>
      </a:graphic>
    </xdr:graphicFrame>
    <xdr:clientData fLocksWithSheet="0"/>
  </xdr:oneCellAnchor>
  <xdr:oneCellAnchor>
    <xdr:from>
      <xdr:col>1</xdr:col>
      <xdr:colOff>390525</xdr:colOff>
      <xdr:row>45</xdr:row>
      <xdr:rowOff>171450</xdr:rowOff>
    </xdr:from>
    <xdr:ext cx="6200775" cy="4162425"/>
    <xdr:graphicFrame>
      <xdr:nvGraphicFramePr>
        <xdr:cNvPr id="697" name="Chart 697"/>
        <xdr:cNvGraphicFramePr/>
      </xdr:nvGraphicFramePr>
      <xdr:xfrm>
        <a:off x="0" y="0"/>
        <a:ext cx="0" cy="0"/>
      </xdr:xfrm>
      <a:graphic>
        <a:graphicData uri="http://schemas.openxmlformats.org/drawingml/2006/chart">
          <c:chart r:id="rId123"/>
        </a:graphicData>
      </a:graphic>
    </xdr:graphicFrame>
    <xdr:clientData fLocksWithSheet="0"/>
  </xdr:oneCellAnchor>
  <xdr:oneCellAnchor>
    <xdr:from>
      <xdr:col>2</xdr:col>
      <xdr:colOff>1038225</xdr:colOff>
      <xdr:row>45</xdr:row>
      <xdr:rowOff>180975</xdr:rowOff>
    </xdr:from>
    <xdr:ext cx="5667375" cy="4105275"/>
    <xdr:graphicFrame>
      <xdr:nvGraphicFramePr>
        <xdr:cNvPr id="698" name="Chart 698"/>
        <xdr:cNvGraphicFramePr/>
      </xdr:nvGraphicFramePr>
      <xdr:xfrm>
        <a:off x="0" y="0"/>
        <a:ext cx="0" cy="0"/>
      </xdr:xfrm>
      <a:graphic>
        <a:graphicData uri="http://schemas.openxmlformats.org/drawingml/2006/chart">
          <c:chart r:id="rId124"/>
        </a:graphicData>
      </a:graphic>
    </xdr:graphicFrame>
    <xdr:clientData fLocksWithSheet="0"/>
  </xdr:oneCellAnchor>
  <xdr:oneCellAnchor>
    <xdr:from>
      <xdr:col>1</xdr:col>
      <xdr:colOff>400050</xdr:colOff>
      <xdr:row>24</xdr:row>
      <xdr:rowOff>85725</xdr:rowOff>
    </xdr:from>
    <xdr:ext cx="6248400" cy="4162425"/>
    <xdr:graphicFrame>
      <xdr:nvGraphicFramePr>
        <xdr:cNvPr id="699" name="Chart 699"/>
        <xdr:cNvGraphicFramePr/>
      </xdr:nvGraphicFramePr>
      <xdr:xfrm>
        <a:off x="0" y="0"/>
        <a:ext cx="0" cy="0"/>
      </xdr:xfrm>
      <a:graphic>
        <a:graphicData uri="http://schemas.openxmlformats.org/drawingml/2006/chart">
          <c:chart r:id="rId125"/>
        </a:graphicData>
      </a:graphic>
    </xdr:graphicFrame>
    <xdr:clientData fLocksWithSheet="0"/>
  </xdr:oneCellAnchor>
  <xdr:oneCellAnchor>
    <xdr:from>
      <xdr:col>2</xdr:col>
      <xdr:colOff>1057275</xdr:colOff>
      <xdr:row>24</xdr:row>
      <xdr:rowOff>85725</xdr:rowOff>
    </xdr:from>
    <xdr:ext cx="5619750" cy="4124325"/>
    <xdr:graphicFrame>
      <xdr:nvGraphicFramePr>
        <xdr:cNvPr id="700" name="Chart 700"/>
        <xdr:cNvGraphicFramePr/>
      </xdr:nvGraphicFramePr>
      <xdr:xfrm>
        <a:off x="0" y="0"/>
        <a:ext cx="0" cy="0"/>
      </xdr:xfrm>
      <a:graphic>
        <a:graphicData uri="http://schemas.openxmlformats.org/drawingml/2006/chart">
          <c:chart r:id="rId126"/>
        </a:graphicData>
      </a:graphic>
    </xdr:graphicFrame>
    <xdr:clientData fLocksWithSheet="0"/>
  </xdr:oneCellAnchor>
  <xdr:oneCellAnchor>
    <xdr:from>
      <xdr:col>16</xdr:col>
      <xdr:colOff>476250</xdr:colOff>
      <xdr:row>19</xdr:row>
      <xdr:rowOff>152400</xdr:rowOff>
    </xdr:from>
    <xdr:ext cx="5457825" cy="4933950"/>
    <xdr:graphicFrame>
      <xdr:nvGraphicFramePr>
        <xdr:cNvPr id="701" name="Chart 701"/>
        <xdr:cNvGraphicFramePr/>
      </xdr:nvGraphicFramePr>
      <xdr:xfrm>
        <a:off x="0" y="0"/>
        <a:ext cx="0" cy="0"/>
      </xdr:xfrm>
      <a:graphic>
        <a:graphicData uri="http://schemas.openxmlformats.org/drawingml/2006/chart">
          <c:chart r:id="rId127"/>
        </a:graphicData>
      </a:graphic>
    </xdr:graphicFrame>
    <xdr:clientData fLocksWithSheet="0"/>
  </xdr:oneCellAnchor>
  <xdr:oneCellAnchor>
    <xdr:from>
      <xdr:col>11</xdr:col>
      <xdr:colOff>142875</xdr:colOff>
      <xdr:row>19</xdr:row>
      <xdr:rowOff>104775</xdr:rowOff>
    </xdr:from>
    <xdr:ext cx="8143875" cy="3629025"/>
    <xdr:graphicFrame>
      <xdr:nvGraphicFramePr>
        <xdr:cNvPr id="702" name="Chart 702"/>
        <xdr:cNvGraphicFramePr/>
      </xdr:nvGraphicFramePr>
      <xdr:xfrm>
        <a:off x="0" y="0"/>
        <a:ext cx="0" cy="0"/>
      </xdr:xfrm>
      <a:graphic>
        <a:graphicData uri="http://schemas.openxmlformats.org/drawingml/2006/chart">
          <c:chart r:id="rId128"/>
        </a:graphicData>
      </a:graphic>
    </xdr:graphicFrame>
    <xdr:clientData fLocksWithSheet="0"/>
  </xdr:oneCellAnchor>
  <xdr:oneCellAnchor>
    <xdr:from>
      <xdr:col>11</xdr:col>
      <xdr:colOff>152400</xdr:colOff>
      <xdr:row>39</xdr:row>
      <xdr:rowOff>66675</xdr:rowOff>
    </xdr:from>
    <xdr:ext cx="8201025" cy="3467100"/>
    <xdr:graphicFrame>
      <xdr:nvGraphicFramePr>
        <xdr:cNvPr id="703" name="Chart 703"/>
        <xdr:cNvGraphicFramePr/>
      </xdr:nvGraphicFramePr>
      <xdr:xfrm>
        <a:off x="0" y="0"/>
        <a:ext cx="0" cy="0"/>
      </xdr:xfrm>
      <a:graphic>
        <a:graphicData uri="http://schemas.openxmlformats.org/drawingml/2006/chart">
          <c:chart r:id="rId129"/>
        </a:graphicData>
      </a:graphic>
    </xdr:graphicFrame>
    <xdr:clientData fLocksWithSheet="0"/>
  </xdr:oneCellAnchor>
  <xdr:oneCellAnchor>
    <xdr:from>
      <xdr:col>1</xdr:col>
      <xdr:colOff>390525</xdr:colOff>
      <xdr:row>45</xdr:row>
      <xdr:rowOff>171450</xdr:rowOff>
    </xdr:from>
    <xdr:ext cx="6200775" cy="4162425"/>
    <xdr:graphicFrame>
      <xdr:nvGraphicFramePr>
        <xdr:cNvPr id="704" name="Chart 704"/>
        <xdr:cNvGraphicFramePr/>
      </xdr:nvGraphicFramePr>
      <xdr:xfrm>
        <a:off x="0" y="0"/>
        <a:ext cx="0" cy="0"/>
      </xdr:xfrm>
      <a:graphic>
        <a:graphicData uri="http://schemas.openxmlformats.org/drawingml/2006/chart">
          <c:chart r:id="rId130"/>
        </a:graphicData>
      </a:graphic>
    </xdr:graphicFrame>
    <xdr:clientData fLocksWithSheet="0"/>
  </xdr:oneCellAnchor>
  <xdr:oneCellAnchor>
    <xdr:from>
      <xdr:col>2</xdr:col>
      <xdr:colOff>1038225</xdr:colOff>
      <xdr:row>45</xdr:row>
      <xdr:rowOff>180975</xdr:rowOff>
    </xdr:from>
    <xdr:ext cx="5667375" cy="4105275"/>
    <xdr:graphicFrame>
      <xdr:nvGraphicFramePr>
        <xdr:cNvPr id="705" name="Chart 705"/>
        <xdr:cNvGraphicFramePr/>
      </xdr:nvGraphicFramePr>
      <xdr:xfrm>
        <a:off x="0" y="0"/>
        <a:ext cx="0" cy="0"/>
      </xdr:xfrm>
      <a:graphic>
        <a:graphicData uri="http://schemas.openxmlformats.org/drawingml/2006/chart">
          <c:chart r:id="rId131"/>
        </a:graphicData>
      </a:graphic>
    </xdr:graphicFrame>
    <xdr:clientData fLocksWithSheet="0"/>
  </xdr:oneCellAnchor>
  <xdr:oneCellAnchor>
    <xdr:from>
      <xdr:col>1</xdr:col>
      <xdr:colOff>400050</xdr:colOff>
      <xdr:row>24</xdr:row>
      <xdr:rowOff>85725</xdr:rowOff>
    </xdr:from>
    <xdr:ext cx="6248400" cy="4162425"/>
    <xdr:graphicFrame>
      <xdr:nvGraphicFramePr>
        <xdr:cNvPr id="706" name="Chart 706"/>
        <xdr:cNvGraphicFramePr/>
      </xdr:nvGraphicFramePr>
      <xdr:xfrm>
        <a:off x="0" y="0"/>
        <a:ext cx="0" cy="0"/>
      </xdr:xfrm>
      <a:graphic>
        <a:graphicData uri="http://schemas.openxmlformats.org/drawingml/2006/chart">
          <c:chart r:id="rId132"/>
        </a:graphicData>
      </a:graphic>
    </xdr:graphicFrame>
    <xdr:clientData fLocksWithSheet="0"/>
  </xdr:oneCellAnchor>
  <xdr:oneCellAnchor>
    <xdr:from>
      <xdr:col>2</xdr:col>
      <xdr:colOff>1057275</xdr:colOff>
      <xdr:row>24</xdr:row>
      <xdr:rowOff>85725</xdr:rowOff>
    </xdr:from>
    <xdr:ext cx="5619750" cy="4124325"/>
    <xdr:graphicFrame>
      <xdr:nvGraphicFramePr>
        <xdr:cNvPr id="707" name="Chart 707"/>
        <xdr:cNvGraphicFramePr/>
      </xdr:nvGraphicFramePr>
      <xdr:xfrm>
        <a:off x="0" y="0"/>
        <a:ext cx="0" cy="0"/>
      </xdr:xfrm>
      <a:graphic>
        <a:graphicData uri="http://schemas.openxmlformats.org/drawingml/2006/chart">
          <c:chart r:id="rId133"/>
        </a:graphicData>
      </a:graphic>
    </xdr:graphicFrame>
    <xdr:clientData fLocksWithSheet="0"/>
  </xdr:oneCellAnchor>
  <xdr:oneCellAnchor>
    <xdr:from>
      <xdr:col>16</xdr:col>
      <xdr:colOff>476250</xdr:colOff>
      <xdr:row>19</xdr:row>
      <xdr:rowOff>152400</xdr:rowOff>
    </xdr:from>
    <xdr:ext cx="5457825" cy="4933950"/>
    <xdr:graphicFrame>
      <xdr:nvGraphicFramePr>
        <xdr:cNvPr id="708" name="Chart 708"/>
        <xdr:cNvGraphicFramePr/>
      </xdr:nvGraphicFramePr>
      <xdr:xfrm>
        <a:off x="0" y="0"/>
        <a:ext cx="0" cy="0"/>
      </xdr:xfrm>
      <a:graphic>
        <a:graphicData uri="http://schemas.openxmlformats.org/drawingml/2006/chart">
          <c:chart r:id="rId134"/>
        </a:graphicData>
      </a:graphic>
    </xdr:graphicFrame>
    <xdr:clientData fLocksWithSheet="0"/>
  </xdr:oneCellAnchor>
  <xdr:oneCellAnchor>
    <xdr:from>
      <xdr:col>11</xdr:col>
      <xdr:colOff>142875</xdr:colOff>
      <xdr:row>19</xdr:row>
      <xdr:rowOff>104775</xdr:rowOff>
    </xdr:from>
    <xdr:ext cx="8143875" cy="3629025"/>
    <xdr:graphicFrame>
      <xdr:nvGraphicFramePr>
        <xdr:cNvPr id="709" name="Chart 709"/>
        <xdr:cNvGraphicFramePr/>
      </xdr:nvGraphicFramePr>
      <xdr:xfrm>
        <a:off x="0" y="0"/>
        <a:ext cx="0" cy="0"/>
      </xdr:xfrm>
      <a:graphic>
        <a:graphicData uri="http://schemas.openxmlformats.org/drawingml/2006/chart">
          <c:chart r:id="rId135"/>
        </a:graphicData>
      </a:graphic>
    </xdr:graphicFrame>
    <xdr:clientData fLocksWithSheet="0"/>
  </xdr:oneCellAnchor>
  <xdr:oneCellAnchor>
    <xdr:from>
      <xdr:col>11</xdr:col>
      <xdr:colOff>152400</xdr:colOff>
      <xdr:row>39</xdr:row>
      <xdr:rowOff>66675</xdr:rowOff>
    </xdr:from>
    <xdr:ext cx="8201025" cy="3467100"/>
    <xdr:graphicFrame>
      <xdr:nvGraphicFramePr>
        <xdr:cNvPr id="710" name="Chart 710"/>
        <xdr:cNvGraphicFramePr/>
      </xdr:nvGraphicFramePr>
      <xdr:xfrm>
        <a:off x="0" y="0"/>
        <a:ext cx="0" cy="0"/>
      </xdr:xfrm>
      <a:graphic>
        <a:graphicData uri="http://schemas.openxmlformats.org/drawingml/2006/chart">
          <c:chart r:id="rId136"/>
        </a:graphicData>
      </a:graphic>
    </xdr:graphicFrame>
    <xdr:clientData fLocksWithSheet="0"/>
  </xdr:oneCellAnchor>
  <xdr:oneCellAnchor>
    <xdr:from>
      <xdr:col>1</xdr:col>
      <xdr:colOff>390525</xdr:colOff>
      <xdr:row>45</xdr:row>
      <xdr:rowOff>171450</xdr:rowOff>
    </xdr:from>
    <xdr:ext cx="6200775" cy="4162425"/>
    <xdr:graphicFrame>
      <xdr:nvGraphicFramePr>
        <xdr:cNvPr id="711" name="Chart 711"/>
        <xdr:cNvGraphicFramePr/>
      </xdr:nvGraphicFramePr>
      <xdr:xfrm>
        <a:off x="0" y="0"/>
        <a:ext cx="0" cy="0"/>
      </xdr:xfrm>
      <a:graphic>
        <a:graphicData uri="http://schemas.openxmlformats.org/drawingml/2006/chart">
          <c:chart r:id="rId137"/>
        </a:graphicData>
      </a:graphic>
    </xdr:graphicFrame>
    <xdr:clientData fLocksWithSheet="0"/>
  </xdr:oneCellAnchor>
  <xdr:oneCellAnchor>
    <xdr:from>
      <xdr:col>2</xdr:col>
      <xdr:colOff>1038225</xdr:colOff>
      <xdr:row>45</xdr:row>
      <xdr:rowOff>180975</xdr:rowOff>
    </xdr:from>
    <xdr:ext cx="5667375" cy="4105275"/>
    <xdr:graphicFrame>
      <xdr:nvGraphicFramePr>
        <xdr:cNvPr id="712" name="Chart 712"/>
        <xdr:cNvGraphicFramePr/>
      </xdr:nvGraphicFramePr>
      <xdr:xfrm>
        <a:off x="0" y="0"/>
        <a:ext cx="0" cy="0"/>
      </xdr:xfrm>
      <a:graphic>
        <a:graphicData uri="http://schemas.openxmlformats.org/drawingml/2006/chart">
          <c:chart r:id="rId138"/>
        </a:graphicData>
      </a:graphic>
    </xdr:graphicFrame>
    <xdr:clientData fLocksWithSheet="0"/>
  </xdr:oneCellAnchor>
  <xdr:oneCellAnchor>
    <xdr:from>
      <xdr:col>1</xdr:col>
      <xdr:colOff>400050</xdr:colOff>
      <xdr:row>24</xdr:row>
      <xdr:rowOff>85725</xdr:rowOff>
    </xdr:from>
    <xdr:ext cx="6248400" cy="4162425"/>
    <xdr:graphicFrame>
      <xdr:nvGraphicFramePr>
        <xdr:cNvPr id="713" name="Chart 713"/>
        <xdr:cNvGraphicFramePr/>
      </xdr:nvGraphicFramePr>
      <xdr:xfrm>
        <a:off x="0" y="0"/>
        <a:ext cx="0" cy="0"/>
      </xdr:xfrm>
      <a:graphic>
        <a:graphicData uri="http://schemas.openxmlformats.org/drawingml/2006/chart">
          <c:chart r:id="rId139"/>
        </a:graphicData>
      </a:graphic>
    </xdr:graphicFrame>
    <xdr:clientData fLocksWithSheet="0"/>
  </xdr:oneCellAnchor>
  <xdr:oneCellAnchor>
    <xdr:from>
      <xdr:col>2</xdr:col>
      <xdr:colOff>1057275</xdr:colOff>
      <xdr:row>24</xdr:row>
      <xdr:rowOff>85725</xdr:rowOff>
    </xdr:from>
    <xdr:ext cx="5619750" cy="4124325"/>
    <xdr:graphicFrame>
      <xdr:nvGraphicFramePr>
        <xdr:cNvPr id="714" name="Chart 714"/>
        <xdr:cNvGraphicFramePr/>
      </xdr:nvGraphicFramePr>
      <xdr:xfrm>
        <a:off x="0" y="0"/>
        <a:ext cx="0" cy="0"/>
      </xdr:xfrm>
      <a:graphic>
        <a:graphicData uri="http://schemas.openxmlformats.org/drawingml/2006/chart">
          <c:chart r:id="rId140"/>
        </a:graphicData>
      </a:graphic>
    </xdr:graphicFrame>
    <xdr:clientData fLocksWithSheet="0"/>
  </xdr:oneCellAnchor>
  <xdr:oneCellAnchor>
    <xdr:from>
      <xdr:col>16</xdr:col>
      <xdr:colOff>476250</xdr:colOff>
      <xdr:row>19</xdr:row>
      <xdr:rowOff>142875</xdr:rowOff>
    </xdr:from>
    <xdr:ext cx="5457825" cy="5905500"/>
    <xdr:graphicFrame>
      <xdr:nvGraphicFramePr>
        <xdr:cNvPr id="715" name="Chart 715"/>
        <xdr:cNvGraphicFramePr/>
      </xdr:nvGraphicFramePr>
      <xdr:xfrm>
        <a:off x="0" y="0"/>
        <a:ext cx="0" cy="0"/>
      </xdr:xfrm>
      <a:graphic>
        <a:graphicData uri="http://schemas.openxmlformats.org/drawingml/2006/chart">
          <c:chart r:id="rId141"/>
        </a:graphicData>
      </a:graphic>
    </xdr:graphicFrame>
    <xdr:clientData fLocksWithSheet="0"/>
  </xdr:oneCellAnchor>
  <xdr:oneCellAnchor>
    <xdr:from>
      <xdr:col>11</xdr:col>
      <xdr:colOff>142875</xdr:colOff>
      <xdr:row>19</xdr:row>
      <xdr:rowOff>104775</xdr:rowOff>
    </xdr:from>
    <xdr:ext cx="8143875" cy="3629025"/>
    <xdr:graphicFrame>
      <xdr:nvGraphicFramePr>
        <xdr:cNvPr id="716" name="Chart 716"/>
        <xdr:cNvGraphicFramePr/>
      </xdr:nvGraphicFramePr>
      <xdr:xfrm>
        <a:off x="0" y="0"/>
        <a:ext cx="0" cy="0"/>
      </xdr:xfrm>
      <a:graphic>
        <a:graphicData uri="http://schemas.openxmlformats.org/drawingml/2006/chart">
          <c:chart r:id="rId142"/>
        </a:graphicData>
      </a:graphic>
    </xdr:graphicFrame>
    <xdr:clientData fLocksWithSheet="0"/>
  </xdr:oneCellAnchor>
  <xdr:oneCellAnchor>
    <xdr:from>
      <xdr:col>11</xdr:col>
      <xdr:colOff>152400</xdr:colOff>
      <xdr:row>39</xdr:row>
      <xdr:rowOff>66675</xdr:rowOff>
    </xdr:from>
    <xdr:ext cx="8201025" cy="3467100"/>
    <xdr:graphicFrame>
      <xdr:nvGraphicFramePr>
        <xdr:cNvPr id="717" name="Chart 717"/>
        <xdr:cNvGraphicFramePr/>
      </xdr:nvGraphicFramePr>
      <xdr:xfrm>
        <a:off x="0" y="0"/>
        <a:ext cx="0" cy="0"/>
      </xdr:xfrm>
      <a:graphic>
        <a:graphicData uri="http://schemas.openxmlformats.org/drawingml/2006/chart">
          <c:chart r:id="rId143"/>
        </a:graphicData>
      </a:graphic>
    </xdr:graphicFrame>
    <xdr:clientData fLocksWithSheet="0"/>
  </xdr:oneCellAnchor>
  <xdr:oneCellAnchor>
    <xdr:from>
      <xdr:col>1</xdr:col>
      <xdr:colOff>390525</xdr:colOff>
      <xdr:row>45</xdr:row>
      <xdr:rowOff>171450</xdr:rowOff>
    </xdr:from>
    <xdr:ext cx="6200775" cy="4162425"/>
    <xdr:graphicFrame>
      <xdr:nvGraphicFramePr>
        <xdr:cNvPr id="718" name="Chart 718"/>
        <xdr:cNvGraphicFramePr/>
      </xdr:nvGraphicFramePr>
      <xdr:xfrm>
        <a:off x="0" y="0"/>
        <a:ext cx="0" cy="0"/>
      </xdr:xfrm>
      <a:graphic>
        <a:graphicData uri="http://schemas.openxmlformats.org/drawingml/2006/chart">
          <c:chart r:id="rId144"/>
        </a:graphicData>
      </a:graphic>
    </xdr:graphicFrame>
    <xdr:clientData fLocksWithSheet="0"/>
  </xdr:oneCellAnchor>
  <xdr:oneCellAnchor>
    <xdr:from>
      <xdr:col>2</xdr:col>
      <xdr:colOff>1038225</xdr:colOff>
      <xdr:row>45</xdr:row>
      <xdr:rowOff>180975</xdr:rowOff>
    </xdr:from>
    <xdr:ext cx="5667375" cy="4105275"/>
    <xdr:graphicFrame>
      <xdr:nvGraphicFramePr>
        <xdr:cNvPr id="719" name="Chart 719"/>
        <xdr:cNvGraphicFramePr/>
      </xdr:nvGraphicFramePr>
      <xdr:xfrm>
        <a:off x="0" y="0"/>
        <a:ext cx="0" cy="0"/>
      </xdr:xfrm>
      <a:graphic>
        <a:graphicData uri="http://schemas.openxmlformats.org/drawingml/2006/chart">
          <c:chart r:id="rId145"/>
        </a:graphicData>
      </a:graphic>
    </xdr:graphicFrame>
    <xdr:clientData fLocksWithSheet="0"/>
  </xdr:oneCellAnchor>
  <xdr:oneCellAnchor>
    <xdr:from>
      <xdr:col>1</xdr:col>
      <xdr:colOff>400050</xdr:colOff>
      <xdr:row>24</xdr:row>
      <xdr:rowOff>85725</xdr:rowOff>
    </xdr:from>
    <xdr:ext cx="6248400" cy="4162425"/>
    <xdr:graphicFrame>
      <xdr:nvGraphicFramePr>
        <xdr:cNvPr id="720" name="Chart 720"/>
        <xdr:cNvGraphicFramePr/>
      </xdr:nvGraphicFramePr>
      <xdr:xfrm>
        <a:off x="0" y="0"/>
        <a:ext cx="0" cy="0"/>
      </xdr:xfrm>
      <a:graphic>
        <a:graphicData uri="http://schemas.openxmlformats.org/drawingml/2006/chart">
          <c:chart r:id="rId146"/>
        </a:graphicData>
      </a:graphic>
    </xdr:graphicFrame>
    <xdr:clientData fLocksWithSheet="0"/>
  </xdr:oneCellAnchor>
  <xdr:oneCellAnchor>
    <xdr:from>
      <xdr:col>2</xdr:col>
      <xdr:colOff>1057275</xdr:colOff>
      <xdr:row>24</xdr:row>
      <xdr:rowOff>85725</xdr:rowOff>
    </xdr:from>
    <xdr:ext cx="5619750" cy="4124325"/>
    <xdr:graphicFrame>
      <xdr:nvGraphicFramePr>
        <xdr:cNvPr id="721" name="Chart 721"/>
        <xdr:cNvGraphicFramePr/>
      </xdr:nvGraphicFramePr>
      <xdr:xfrm>
        <a:off x="0" y="0"/>
        <a:ext cx="0" cy="0"/>
      </xdr:xfrm>
      <a:graphic>
        <a:graphicData uri="http://schemas.openxmlformats.org/drawingml/2006/chart">
          <c:chart r:id="rId147"/>
        </a:graphicData>
      </a:graphic>
    </xdr:graphicFrame>
    <xdr:clientData fLocksWithSheet="0"/>
  </xdr:oneCellAnchor>
  <xdr:oneCellAnchor>
    <xdr:from>
      <xdr:col>16</xdr:col>
      <xdr:colOff>476250</xdr:colOff>
      <xdr:row>19</xdr:row>
      <xdr:rowOff>152400</xdr:rowOff>
    </xdr:from>
    <xdr:ext cx="5457825" cy="4933950"/>
    <xdr:graphicFrame>
      <xdr:nvGraphicFramePr>
        <xdr:cNvPr id="722" name="Chart 722"/>
        <xdr:cNvGraphicFramePr/>
      </xdr:nvGraphicFramePr>
      <xdr:xfrm>
        <a:off x="0" y="0"/>
        <a:ext cx="0" cy="0"/>
      </xdr:xfrm>
      <a:graphic>
        <a:graphicData uri="http://schemas.openxmlformats.org/drawingml/2006/chart">
          <c:chart r:id="rId148"/>
        </a:graphicData>
      </a:graphic>
    </xdr:graphicFrame>
    <xdr:clientData fLocksWithSheet="0"/>
  </xdr:oneCellAnchor>
  <xdr:oneCellAnchor>
    <xdr:from>
      <xdr:col>11</xdr:col>
      <xdr:colOff>142875</xdr:colOff>
      <xdr:row>19</xdr:row>
      <xdr:rowOff>104775</xdr:rowOff>
    </xdr:from>
    <xdr:ext cx="8143875" cy="3629025"/>
    <xdr:graphicFrame>
      <xdr:nvGraphicFramePr>
        <xdr:cNvPr id="723" name="Chart 723"/>
        <xdr:cNvGraphicFramePr/>
      </xdr:nvGraphicFramePr>
      <xdr:xfrm>
        <a:off x="0" y="0"/>
        <a:ext cx="0" cy="0"/>
      </xdr:xfrm>
      <a:graphic>
        <a:graphicData uri="http://schemas.openxmlformats.org/drawingml/2006/chart">
          <c:chart r:id="rId149"/>
        </a:graphicData>
      </a:graphic>
    </xdr:graphicFrame>
    <xdr:clientData fLocksWithSheet="0"/>
  </xdr:oneCellAnchor>
  <xdr:oneCellAnchor>
    <xdr:from>
      <xdr:col>11</xdr:col>
      <xdr:colOff>152400</xdr:colOff>
      <xdr:row>39</xdr:row>
      <xdr:rowOff>66675</xdr:rowOff>
    </xdr:from>
    <xdr:ext cx="8201025" cy="3467100"/>
    <xdr:graphicFrame>
      <xdr:nvGraphicFramePr>
        <xdr:cNvPr id="724" name="Chart 724"/>
        <xdr:cNvGraphicFramePr/>
      </xdr:nvGraphicFramePr>
      <xdr:xfrm>
        <a:off x="0" y="0"/>
        <a:ext cx="0" cy="0"/>
      </xdr:xfrm>
      <a:graphic>
        <a:graphicData uri="http://schemas.openxmlformats.org/drawingml/2006/chart">
          <c:chart r:id="rId150"/>
        </a:graphicData>
      </a:graphic>
    </xdr:graphicFrame>
    <xdr:clientData fLocksWithSheet="0"/>
  </xdr:oneCellAnchor>
  <xdr:oneCellAnchor>
    <xdr:from>
      <xdr:col>1</xdr:col>
      <xdr:colOff>390525</xdr:colOff>
      <xdr:row>45</xdr:row>
      <xdr:rowOff>171450</xdr:rowOff>
    </xdr:from>
    <xdr:ext cx="6200775" cy="4162425"/>
    <xdr:graphicFrame>
      <xdr:nvGraphicFramePr>
        <xdr:cNvPr id="725" name="Chart 725"/>
        <xdr:cNvGraphicFramePr/>
      </xdr:nvGraphicFramePr>
      <xdr:xfrm>
        <a:off x="0" y="0"/>
        <a:ext cx="0" cy="0"/>
      </xdr:xfrm>
      <a:graphic>
        <a:graphicData uri="http://schemas.openxmlformats.org/drawingml/2006/chart">
          <c:chart r:id="rId151"/>
        </a:graphicData>
      </a:graphic>
    </xdr:graphicFrame>
    <xdr:clientData fLocksWithSheet="0"/>
  </xdr:oneCellAnchor>
  <xdr:oneCellAnchor>
    <xdr:from>
      <xdr:col>2</xdr:col>
      <xdr:colOff>1038225</xdr:colOff>
      <xdr:row>45</xdr:row>
      <xdr:rowOff>180975</xdr:rowOff>
    </xdr:from>
    <xdr:ext cx="5667375" cy="4105275"/>
    <xdr:graphicFrame>
      <xdr:nvGraphicFramePr>
        <xdr:cNvPr id="726" name="Chart 726"/>
        <xdr:cNvGraphicFramePr/>
      </xdr:nvGraphicFramePr>
      <xdr:xfrm>
        <a:off x="0" y="0"/>
        <a:ext cx="0" cy="0"/>
      </xdr:xfrm>
      <a:graphic>
        <a:graphicData uri="http://schemas.openxmlformats.org/drawingml/2006/chart">
          <c:chart r:id="rId152"/>
        </a:graphicData>
      </a:graphic>
    </xdr:graphicFrame>
    <xdr:clientData fLocksWithSheet="0"/>
  </xdr:oneCellAnchor>
  <xdr:oneCellAnchor>
    <xdr:from>
      <xdr:col>1</xdr:col>
      <xdr:colOff>400050</xdr:colOff>
      <xdr:row>24</xdr:row>
      <xdr:rowOff>85725</xdr:rowOff>
    </xdr:from>
    <xdr:ext cx="6248400" cy="4162425"/>
    <xdr:graphicFrame>
      <xdr:nvGraphicFramePr>
        <xdr:cNvPr id="727" name="Chart 727"/>
        <xdr:cNvGraphicFramePr/>
      </xdr:nvGraphicFramePr>
      <xdr:xfrm>
        <a:off x="0" y="0"/>
        <a:ext cx="0" cy="0"/>
      </xdr:xfrm>
      <a:graphic>
        <a:graphicData uri="http://schemas.openxmlformats.org/drawingml/2006/chart">
          <c:chart r:id="rId153"/>
        </a:graphicData>
      </a:graphic>
    </xdr:graphicFrame>
    <xdr:clientData fLocksWithSheet="0"/>
  </xdr:oneCellAnchor>
  <xdr:oneCellAnchor>
    <xdr:from>
      <xdr:col>2</xdr:col>
      <xdr:colOff>1057275</xdr:colOff>
      <xdr:row>24</xdr:row>
      <xdr:rowOff>85725</xdr:rowOff>
    </xdr:from>
    <xdr:ext cx="5619750" cy="4124325"/>
    <xdr:graphicFrame>
      <xdr:nvGraphicFramePr>
        <xdr:cNvPr id="728" name="Chart 728"/>
        <xdr:cNvGraphicFramePr/>
      </xdr:nvGraphicFramePr>
      <xdr:xfrm>
        <a:off x="0" y="0"/>
        <a:ext cx="0" cy="0"/>
      </xdr:xfrm>
      <a:graphic>
        <a:graphicData uri="http://schemas.openxmlformats.org/drawingml/2006/chart">
          <c:chart r:id="rId154"/>
        </a:graphicData>
      </a:graphic>
    </xdr:graphicFrame>
    <xdr:clientData fLocksWithSheet="0"/>
  </xdr:oneCellAnchor>
  <xdr:oneCellAnchor>
    <xdr:from>
      <xdr:col>16</xdr:col>
      <xdr:colOff>476250</xdr:colOff>
      <xdr:row>19</xdr:row>
      <xdr:rowOff>142875</xdr:rowOff>
    </xdr:from>
    <xdr:ext cx="5457825" cy="5905500"/>
    <xdr:graphicFrame>
      <xdr:nvGraphicFramePr>
        <xdr:cNvPr id="729" name="Chart 729"/>
        <xdr:cNvGraphicFramePr/>
      </xdr:nvGraphicFramePr>
      <xdr:xfrm>
        <a:off x="0" y="0"/>
        <a:ext cx="0" cy="0"/>
      </xdr:xfrm>
      <a:graphic>
        <a:graphicData uri="http://schemas.openxmlformats.org/drawingml/2006/chart">
          <c:chart r:id="rId155"/>
        </a:graphicData>
      </a:graphic>
    </xdr:graphicFrame>
    <xdr:clientData fLocksWithSheet="0"/>
  </xdr:oneCellAnchor>
  <xdr:oneCellAnchor>
    <xdr:from>
      <xdr:col>11</xdr:col>
      <xdr:colOff>142875</xdr:colOff>
      <xdr:row>19</xdr:row>
      <xdr:rowOff>104775</xdr:rowOff>
    </xdr:from>
    <xdr:ext cx="8143875" cy="3629025"/>
    <xdr:graphicFrame>
      <xdr:nvGraphicFramePr>
        <xdr:cNvPr id="730" name="Chart 730"/>
        <xdr:cNvGraphicFramePr/>
      </xdr:nvGraphicFramePr>
      <xdr:xfrm>
        <a:off x="0" y="0"/>
        <a:ext cx="0" cy="0"/>
      </xdr:xfrm>
      <a:graphic>
        <a:graphicData uri="http://schemas.openxmlformats.org/drawingml/2006/chart">
          <c:chart r:id="rId156"/>
        </a:graphicData>
      </a:graphic>
    </xdr:graphicFrame>
    <xdr:clientData fLocksWithSheet="0"/>
  </xdr:oneCellAnchor>
  <xdr:oneCellAnchor>
    <xdr:from>
      <xdr:col>11</xdr:col>
      <xdr:colOff>152400</xdr:colOff>
      <xdr:row>39</xdr:row>
      <xdr:rowOff>66675</xdr:rowOff>
    </xdr:from>
    <xdr:ext cx="8201025" cy="3467100"/>
    <xdr:graphicFrame>
      <xdr:nvGraphicFramePr>
        <xdr:cNvPr id="731" name="Chart 731"/>
        <xdr:cNvGraphicFramePr/>
      </xdr:nvGraphicFramePr>
      <xdr:xfrm>
        <a:off x="0" y="0"/>
        <a:ext cx="0" cy="0"/>
      </xdr:xfrm>
      <a:graphic>
        <a:graphicData uri="http://schemas.openxmlformats.org/drawingml/2006/chart">
          <c:chart r:id="rId157"/>
        </a:graphicData>
      </a:graphic>
    </xdr:graphicFrame>
    <xdr:clientData fLocksWithSheet="0"/>
  </xdr:oneCellAnchor>
  <xdr:oneCellAnchor>
    <xdr:from>
      <xdr:col>1</xdr:col>
      <xdr:colOff>390525</xdr:colOff>
      <xdr:row>45</xdr:row>
      <xdr:rowOff>171450</xdr:rowOff>
    </xdr:from>
    <xdr:ext cx="6200775" cy="4162425"/>
    <xdr:graphicFrame>
      <xdr:nvGraphicFramePr>
        <xdr:cNvPr id="732" name="Chart 732"/>
        <xdr:cNvGraphicFramePr/>
      </xdr:nvGraphicFramePr>
      <xdr:xfrm>
        <a:off x="0" y="0"/>
        <a:ext cx="0" cy="0"/>
      </xdr:xfrm>
      <a:graphic>
        <a:graphicData uri="http://schemas.openxmlformats.org/drawingml/2006/chart">
          <c:chart r:id="rId158"/>
        </a:graphicData>
      </a:graphic>
    </xdr:graphicFrame>
    <xdr:clientData fLocksWithSheet="0"/>
  </xdr:oneCellAnchor>
  <xdr:oneCellAnchor>
    <xdr:from>
      <xdr:col>2</xdr:col>
      <xdr:colOff>1038225</xdr:colOff>
      <xdr:row>45</xdr:row>
      <xdr:rowOff>180975</xdr:rowOff>
    </xdr:from>
    <xdr:ext cx="5667375" cy="4105275"/>
    <xdr:graphicFrame>
      <xdr:nvGraphicFramePr>
        <xdr:cNvPr id="733" name="Chart 733"/>
        <xdr:cNvGraphicFramePr/>
      </xdr:nvGraphicFramePr>
      <xdr:xfrm>
        <a:off x="0" y="0"/>
        <a:ext cx="0" cy="0"/>
      </xdr:xfrm>
      <a:graphic>
        <a:graphicData uri="http://schemas.openxmlformats.org/drawingml/2006/chart">
          <c:chart r:id="rId159"/>
        </a:graphicData>
      </a:graphic>
    </xdr:graphicFrame>
    <xdr:clientData fLocksWithSheet="0"/>
  </xdr:oneCellAnchor>
  <xdr:oneCellAnchor>
    <xdr:from>
      <xdr:col>1</xdr:col>
      <xdr:colOff>400050</xdr:colOff>
      <xdr:row>24</xdr:row>
      <xdr:rowOff>85725</xdr:rowOff>
    </xdr:from>
    <xdr:ext cx="6248400" cy="4162425"/>
    <xdr:graphicFrame>
      <xdr:nvGraphicFramePr>
        <xdr:cNvPr id="734" name="Chart 734"/>
        <xdr:cNvGraphicFramePr/>
      </xdr:nvGraphicFramePr>
      <xdr:xfrm>
        <a:off x="0" y="0"/>
        <a:ext cx="0" cy="0"/>
      </xdr:xfrm>
      <a:graphic>
        <a:graphicData uri="http://schemas.openxmlformats.org/drawingml/2006/chart">
          <c:chart r:id="rId160"/>
        </a:graphicData>
      </a:graphic>
    </xdr:graphicFrame>
    <xdr:clientData fLocksWithSheet="0"/>
  </xdr:oneCellAnchor>
  <xdr:oneCellAnchor>
    <xdr:from>
      <xdr:col>2</xdr:col>
      <xdr:colOff>1057275</xdr:colOff>
      <xdr:row>24</xdr:row>
      <xdr:rowOff>85725</xdr:rowOff>
    </xdr:from>
    <xdr:ext cx="5619750" cy="4124325"/>
    <xdr:graphicFrame>
      <xdr:nvGraphicFramePr>
        <xdr:cNvPr id="735" name="Chart 735"/>
        <xdr:cNvGraphicFramePr/>
      </xdr:nvGraphicFramePr>
      <xdr:xfrm>
        <a:off x="0" y="0"/>
        <a:ext cx="0" cy="0"/>
      </xdr:xfrm>
      <a:graphic>
        <a:graphicData uri="http://schemas.openxmlformats.org/drawingml/2006/chart">
          <c:chart r:id="rId161"/>
        </a:graphicData>
      </a:graphic>
    </xdr:graphicFrame>
    <xdr:clientData fLocksWithSheet="0"/>
  </xdr:oneCellAnchor>
  <xdr:oneCellAnchor>
    <xdr:from>
      <xdr:col>16</xdr:col>
      <xdr:colOff>476250</xdr:colOff>
      <xdr:row>19</xdr:row>
      <xdr:rowOff>152400</xdr:rowOff>
    </xdr:from>
    <xdr:ext cx="5457825" cy="4933950"/>
    <xdr:graphicFrame>
      <xdr:nvGraphicFramePr>
        <xdr:cNvPr id="736" name="Chart 736"/>
        <xdr:cNvGraphicFramePr/>
      </xdr:nvGraphicFramePr>
      <xdr:xfrm>
        <a:off x="0" y="0"/>
        <a:ext cx="0" cy="0"/>
      </xdr:xfrm>
      <a:graphic>
        <a:graphicData uri="http://schemas.openxmlformats.org/drawingml/2006/chart">
          <c:chart r:id="rId162"/>
        </a:graphicData>
      </a:graphic>
    </xdr:graphicFrame>
    <xdr:clientData fLocksWithSheet="0"/>
  </xdr:oneCellAnchor>
  <xdr:oneCellAnchor>
    <xdr:from>
      <xdr:col>11</xdr:col>
      <xdr:colOff>142875</xdr:colOff>
      <xdr:row>19</xdr:row>
      <xdr:rowOff>104775</xdr:rowOff>
    </xdr:from>
    <xdr:ext cx="8143875" cy="3629025"/>
    <xdr:graphicFrame>
      <xdr:nvGraphicFramePr>
        <xdr:cNvPr id="737" name="Chart 737"/>
        <xdr:cNvGraphicFramePr/>
      </xdr:nvGraphicFramePr>
      <xdr:xfrm>
        <a:off x="0" y="0"/>
        <a:ext cx="0" cy="0"/>
      </xdr:xfrm>
      <a:graphic>
        <a:graphicData uri="http://schemas.openxmlformats.org/drawingml/2006/chart">
          <c:chart r:id="rId163"/>
        </a:graphicData>
      </a:graphic>
    </xdr:graphicFrame>
    <xdr:clientData fLocksWithSheet="0"/>
  </xdr:oneCellAnchor>
  <xdr:oneCellAnchor>
    <xdr:from>
      <xdr:col>11</xdr:col>
      <xdr:colOff>152400</xdr:colOff>
      <xdr:row>39</xdr:row>
      <xdr:rowOff>66675</xdr:rowOff>
    </xdr:from>
    <xdr:ext cx="8201025" cy="3467100"/>
    <xdr:graphicFrame>
      <xdr:nvGraphicFramePr>
        <xdr:cNvPr id="738" name="Chart 738"/>
        <xdr:cNvGraphicFramePr/>
      </xdr:nvGraphicFramePr>
      <xdr:xfrm>
        <a:off x="0" y="0"/>
        <a:ext cx="0" cy="0"/>
      </xdr:xfrm>
      <a:graphic>
        <a:graphicData uri="http://schemas.openxmlformats.org/drawingml/2006/chart">
          <c:chart r:id="rId164"/>
        </a:graphicData>
      </a:graphic>
    </xdr:graphicFrame>
    <xdr:clientData fLocksWithSheet="0"/>
  </xdr:oneCellAnchor>
  <xdr:oneCellAnchor>
    <xdr:from>
      <xdr:col>1</xdr:col>
      <xdr:colOff>390525</xdr:colOff>
      <xdr:row>45</xdr:row>
      <xdr:rowOff>171450</xdr:rowOff>
    </xdr:from>
    <xdr:ext cx="6200775" cy="4162425"/>
    <xdr:graphicFrame>
      <xdr:nvGraphicFramePr>
        <xdr:cNvPr id="739" name="Chart 739"/>
        <xdr:cNvGraphicFramePr/>
      </xdr:nvGraphicFramePr>
      <xdr:xfrm>
        <a:off x="0" y="0"/>
        <a:ext cx="0" cy="0"/>
      </xdr:xfrm>
      <a:graphic>
        <a:graphicData uri="http://schemas.openxmlformats.org/drawingml/2006/chart">
          <c:chart r:id="rId165"/>
        </a:graphicData>
      </a:graphic>
    </xdr:graphicFrame>
    <xdr:clientData fLocksWithSheet="0"/>
  </xdr:oneCellAnchor>
  <xdr:oneCellAnchor>
    <xdr:from>
      <xdr:col>2</xdr:col>
      <xdr:colOff>1038225</xdr:colOff>
      <xdr:row>45</xdr:row>
      <xdr:rowOff>180975</xdr:rowOff>
    </xdr:from>
    <xdr:ext cx="5667375" cy="4105275"/>
    <xdr:graphicFrame>
      <xdr:nvGraphicFramePr>
        <xdr:cNvPr id="740" name="Chart 740"/>
        <xdr:cNvGraphicFramePr/>
      </xdr:nvGraphicFramePr>
      <xdr:xfrm>
        <a:off x="0" y="0"/>
        <a:ext cx="0" cy="0"/>
      </xdr:xfrm>
      <a:graphic>
        <a:graphicData uri="http://schemas.openxmlformats.org/drawingml/2006/chart">
          <c:chart r:id="rId166"/>
        </a:graphicData>
      </a:graphic>
    </xdr:graphicFrame>
    <xdr:clientData fLocksWithSheet="0"/>
  </xdr:oneCellAnchor>
  <xdr:oneCellAnchor>
    <xdr:from>
      <xdr:col>1</xdr:col>
      <xdr:colOff>400050</xdr:colOff>
      <xdr:row>24</xdr:row>
      <xdr:rowOff>85725</xdr:rowOff>
    </xdr:from>
    <xdr:ext cx="6248400" cy="4162425"/>
    <xdr:graphicFrame>
      <xdr:nvGraphicFramePr>
        <xdr:cNvPr id="741" name="Chart 741"/>
        <xdr:cNvGraphicFramePr/>
      </xdr:nvGraphicFramePr>
      <xdr:xfrm>
        <a:off x="0" y="0"/>
        <a:ext cx="0" cy="0"/>
      </xdr:xfrm>
      <a:graphic>
        <a:graphicData uri="http://schemas.openxmlformats.org/drawingml/2006/chart">
          <c:chart r:id="rId167"/>
        </a:graphicData>
      </a:graphic>
    </xdr:graphicFrame>
    <xdr:clientData fLocksWithSheet="0"/>
  </xdr:oneCellAnchor>
  <xdr:oneCellAnchor>
    <xdr:from>
      <xdr:col>2</xdr:col>
      <xdr:colOff>1057275</xdr:colOff>
      <xdr:row>24</xdr:row>
      <xdr:rowOff>85725</xdr:rowOff>
    </xdr:from>
    <xdr:ext cx="5619750" cy="4124325"/>
    <xdr:graphicFrame>
      <xdr:nvGraphicFramePr>
        <xdr:cNvPr id="742" name="Chart 742"/>
        <xdr:cNvGraphicFramePr/>
      </xdr:nvGraphicFramePr>
      <xdr:xfrm>
        <a:off x="0" y="0"/>
        <a:ext cx="0" cy="0"/>
      </xdr:xfrm>
      <a:graphic>
        <a:graphicData uri="http://schemas.openxmlformats.org/drawingml/2006/chart">
          <c:chart r:id="rId168"/>
        </a:graphicData>
      </a:graphic>
    </xdr:graphicFrame>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16</xdr:col>
      <xdr:colOff>476250</xdr:colOff>
      <xdr:row>19</xdr:row>
      <xdr:rowOff>152400</xdr:rowOff>
    </xdr:from>
    <xdr:ext cx="5457825" cy="4933950"/>
    <xdr:graphicFrame>
      <xdr:nvGraphicFramePr>
        <xdr:cNvPr id="530" name="Chart 530"/>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142875</xdr:colOff>
      <xdr:row>19</xdr:row>
      <xdr:rowOff>104775</xdr:rowOff>
    </xdr:from>
    <xdr:ext cx="8143875" cy="3629025"/>
    <xdr:graphicFrame>
      <xdr:nvGraphicFramePr>
        <xdr:cNvPr id="532" name="Chart 532"/>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152400</xdr:colOff>
      <xdr:row>39</xdr:row>
      <xdr:rowOff>66675</xdr:rowOff>
    </xdr:from>
    <xdr:ext cx="8201025" cy="3467100"/>
    <xdr:graphicFrame>
      <xdr:nvGraphicFramePr>
        <xdr:cNvPr id="534" name="Chart 534"/>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390525</xdr:colOff>
      <xdr:row>45</xdr:row>
      <xdr:rowOff>171450</xdr:rowOff>
    </xdr:from>
    <xdr:ext cx="6200775" cy="4162425"/>
    <xdr:graphicFrame>
      <xdr:nvGraphicFramePr>
        <xdr:cNvPr id="536" name="Chart 536"/>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2</xdr:col>
      <xdr:colOff>1038225</xdr:colOff>
      <xdr:row>45</xdr:row>
      <xdr:rowOff>180975</xdr:rowOff>
    </xdr:from>
    <xdr:ext cx="5734050" cy="4105275"/>
    <xdr:graphicFrame>
      <xdr:nvGraphicFramePr>
        <xdr:cNvPr id="538" name="Chart 538"/>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400050</xdr:colOff>
      <xdr:row>24</xdr:row>
      <xdr:rowOff>85725</xdr:rowOff>
    </xdr:from>
    <xdr:ext cx="6248400" cy="4162425"/>
    <xdr:graphicFrame>
      <xdr:nvGraphicFramePr>
        <xdr:cNvPr id="539" name="Chart 539"/>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2</xdr:col>
      <xdr:colOff>1057275</xdr:colOff>
      <xdr:row>24</xdr:row>
      <xdr:rowOff>85725</xdr:rowOff>
    </xdr:from>
    <xdr:ext cx="5686425" cy="4124325"/>
    <xdr:graphicFrame>
      <xdr:nvGraphicFramePr>
        <xdr:cNvPr id="541" name="Chart 541"/>
        <xdr:cNvGraphicFramePr/>
      </xdr:nvGraphicFramePr>
      <xdr:xfrm>
        <a:off x="0" y="0"/>
        <a:ext cx="0" cy="0"/>
      </xdr:xfrm>
      <a:graphic>
        <a:graphicData uri="http://schemas.openxmlformats.org/drawingml/2006/chart">
          <c:chart r:id="rId7"/>
        </a:graphicData>
      </a:graphic>
    </xdr:graphicFrame>
    <xdr:clientData fLocksWithSheet="0"/>
  </xdr:oneCellAnchor>
  <xdr:oneCellAnchor>
    <xdr:from>
      <xdr:col>16</xdr:col>
      <xdr:colOff>476250</xdr:colOff>
      <xdr:row>19</xdr:row>
      <xdr:rowOff>152400</xdr:rowOff>
    </xdr:from>
    <xdr:ext cx="5457825" cy="4933950"/>
    <xdr:graphicFrame>
      <xdr:nvGraphicFramePr>
        <xdr:cNvPr id="543" name="Chart 543"/>
        <xdr:cNvGraphicFramePr/>
      </xdr:nvGraphicFramePr>
      <xdr:xfrm>
        <a:off x="0" y="0"/>
        <a:ext cx="0" cy="0"/>
      </xdr:xfrm>
      <a:graphic>
        <a:graphicData uri="http://schemas.openxmlformats.org/drawingml/2006/chart">
          <c:chart r:id="rId8"/>
        </a:graphicData>
      </a:graphic>
    </xdr:graphicFrame>
    <xdr:clientData fLocksWithSheet="0"/>
  </xdr:oneCellAnchor>
  <xdr:oneCellAnchor>
    <xdr:from>
      <xdr:col>11</xdr:col>
      <xdr:colOff>142875</xdr:colOff>
      <xdr:row>19</xdr:row>
      <xdr:rowOff>104775</xdr:rowOff>
    </xdr:from>
    <xdr:ext cx="8143875" cy="3629025"/>
    <xdr:graphicFrame>
      <xdr:nvGraphicFramePr>
        <xdr:cNvPr id="546" name="Chart 546"/>
        <xdr:cNvGraphicFramePr/>
      </xdr:nvGraphicFramePr>
      <xdr:xfrm>
        <a:off x="0" y="0"/>
        <a:ext cx="0" cy="0"/>
      </xdr:xfrm>
      <a:graphic>
        <a:graphicData uri="http://schemas.openxmlformats.org/drawingml/2006/chart">
          <c:chart r:id="rId9"/>
        </a:graphicData>
      </a:graphic>
    </xdr:graphicFrame>
    <xdr:clientData fLocksWithSheet="0"/>
  </xdr:oneCellAnchor>
  <xdr:oneCellAnchor>
    <xdr:from>
      <xdr:col>11</xdr:col>
      <xdr:colOff>152400</xdr:colOff>
      <xdr:row>39</xdr:row>
      <xdr:rowOff>66675</xdr:rowOff>
    </xdr:from>
    <xdr:ext cx="8201025" cy="3467100"/>
    <xdr:graphicFrame>
      <xdr:nvGraphicFramePr>
        <xdr:cNvPr id="548" name="Chart 548"/>
        <xdr:cNvGraphicFramePr/>
      </xdr:nvGraphicFramePr>
      <xdr:xfrm>
        <a:off x="0" y="0"/>
        <a:ext cx="0" cy="0"/>
      </xdr:xfrm>
      <a:graphic>
        <a:graphicData uri="http://schemas.openxmlformats.org/drawingml/2006/chart">
          <c:chart r:id="rId10"/>
        </a:graphicData>
      </a:graphic>
    </xdr:graphicFrame>
    <xdr:clientData fLocksWithSheet="0"/>
  </xdr:oneCellAnchor>
  <xdr:oneCellAnchor>
    <xdr:from>
      <xdr:col>1</xdr:col>
      <xdr:colOff>390525</xdr:colOff>
      <xdr:row>45</xdr:row>
      <xdr:rowOff>171450</xdr:rowOff>
    </xdr:from>
    <xdr:ext cx="6200775" cy="4162425"/>
    <xdr:graphicFrame>
      <xdr:nvGraphicFramePr>
        <xdr:cNvPr id="549" name="Chart 549"/>
        <xdr:cNvGraphicFramePr/>
      </xdr:nvGraphicFramePr>
      <xdr:xfrm>
        <a:off x="0" y="0"/>
        <a:ext cx="0" cy="0"/>
      </xdr:xfrm>
      <a:graphic>
        <a:graphicData uri="http://schemas.openxmlformats.org/drawingml/2006/chart">
          <c:chart r:id="rId11"/>
        </a:graphicData>
      </a:graphic>
    </xdr:graphicFrame>
    <xdr:clientData fLocksWithSheet="0"/>
  </xdr:oneCellAnchor>
  <xdr:oneCellAnchor>
    <xdr:from>
      <xdr:col>2</xdr:col>
      <xdr:colOff>1038225</xdr:colOff>
      <xdr:row>45</xdr:row>
      <xdr:rowOff>180975</xdr:rowOff>
    </xdr:from>
    <xdr:ext cx="5734050" cy="4105275"/>
    <xdr:graphicFrame>
      <xdr:nvGraphicFramePr>
        <xdr:cNvPr id="551" name="Chart 551"/>
        <xdr:cNvGraphicFramePr/>
      </xdr:nvGraphicFramePr>
      <xdr:xfrm>
        <a:off x="0" y="0"/>
        <a:ext cx="0" cy="0"/>
      </xdr:xfrm>
      <a:graphic>
        <a:graphicData uri="http://schemas.openxmlformats.org/drawingml/2006/chart">
          <c:chart r:id="rId12"/>
        </a:graphicData>
      </a:graphic>
    </xdr:graphicFrame>
    <xdr:clientData fLocksWithSheet="0"/>
  </xdr:oneCellAnchor>
  <xdr:oneCellAnchor>
    <xdr:from>
      <xdr:col>1</xdr:col>
      <xdr:colOff>400050</xdr:colOff>
      <xdr:row>24</xdr:row>
      <xdr:rowOff>85725</xdr:rowOff>
    </xdr:from>
    <xdr:ext cx="6248400" cy="4162425"/>
    <xdr:graphicFrame>
      <xdr:nvGraphicFramePr>
        <xdr:cNvPr id="553" name="Chart 553"/>
        <xdr:cNvGraphicFramePr/>
      </xdr:nvGraphicFramePr>
      <xdr:xfrm>
        <a:off x="0" y="0"/>
        <a:ext cx="0" cy="0"/>
      </xdr:xfrm>
      <a:graphic>
        <a:graphicData uri="http://schemas.openxmlformats.org/drawingml/2006/chart">
          <c:chart r:id="rId13"/>
        </a:graphicData>
      </a:graphic>
    </xdr:graphicFrame>
    <xdr:clientData fLocksWithSheet="0"/>
  </xdr:oneCellAnchor>
  <xdr:oneCellAnchor>
    <xdr:from>
      <xdr:col>2</xdr:col>
      <xdr:colOff>1057275</xdr:colOff>
      <xdr:row>24</xdr:row>
      <xdr:rowOff>85725</xdr:rowOff>
    </xdr:from>
    <xdr:ext cx="5686425" cy="4124325"/>
    <xdr:graphicFrame>
      <xdr:nvGraphicFramePr>
        <xdr:cNvPr id="555" name="Chart 555"/>
        <xdr:cNvGraphicFramePr/>
      </xdr:nvGraphicFramePr>
      <xdr:xfrm>
        <a:off x="0" y="0"/>
        <a:ext cx="0" cy="0"/>
      </xdr:xfrm>
      <a:graphic>
        <a:graphicData uri="http://schemas.openxmlformats.org/drawingml/2006/chart">
          <c:chart r:id="rId14"/>
        </a:graphicData>
      </a:graphic>
    </xdr:graphicFrame>
    <xdr:clientData fLocksWithSheet="0"/>
  </xdr:oneCellAnchor>
  <xdr:oneCellAnchor>
    <xdr:from>
      <xdr:col>16</xdr:col>
      <xdr:colOff>476250</xdr:colOff>
      <xdr:row>19</xdr:row>
      <xdr:rowOff>142875</xdr:rowOff>
    </xdr:from>
    <xdr:ext cx="5457825" cy="5905500"/>
    <xdr:graphicFrame>
      <xdr:nvGraphicFramePr>
        <xdr:cNvPr id="556" name="Chart 556"/>
        <xdr:cNvGraphicFramePr/>
      </xdr:nvGraphicFramePr>
      <xdr:xfrm>
        <a:off x="0" y="0"/>
        <a:ext cx="0" cy="0"/>
      </xdr:xfrm>
      <a:graphic>
        <a:graphicData uri="http://schemas.openxmlformats.org/drawingml/2006/chart">
          <c:chart r:id="rId15"/>
        </a:graphicData>
      </a:graphic>
    </xdr:graphicFrame>
    <xdr:clientData fLocksWithSheet="0"/>
  </xdr:oneCellAnchor>
  <xdr:oneCellAnchor>
    <xdr:from>
      <xdr:col>11</xdr:col>
      <xdr:colOff>142875</xdr:colOff>
      <xdr:row>19</xdr:row>
      <xdr:rowOff>104775</xdr:rowOff>
    </xdr:from>
    <xdr:ext cx="8143875" cy="3629025"/>
    <xdr:graphicFrame>
      <xdr:nvGraphicFramePr>
        <xdr:cNvPr id="558" name="Chart 558"/>
        <xdr:cNvGraphicFramePr/>
      </xdr:nvGraphicFramePr>
      <xdr:xfrm>
        <a:off x="0" y="0"/>
        <a:ext cx="0" cy="0"/>
      </xdr:xfrm>
      <a:graphic>
        <a:graphicData uri="http://schemas.openxmlformats.org/drawingml/2006/chart">
          <c:chart r:id="rId16"/>
        </a:graphicData>
      </a:graphic>
    </xdr:graphicFrame>
    <xdr:clientData fLocksWithSheet="0"/>
  </xdr:oneCellAnchor>
  <xdr:oneCellAnchor>
    <xdr:from>
      <xdr:col>11</xdr:col>
      <xdr:colOff>152400</xdr:colOff>
      <xdr:row>39</xdr:row>
      <xdr:rowOff>66675</xdr:rowOff>
    </xdr:from>
    <xdr:ext cx="8201025" cy="3467100"/>
    <xdr:graphicFrame>
      <xdr:nvGraphicFramePr>
        <xdr:cNvPr id="560" name="Chart 560"/>
        <xdr:cNvGraphicFramePr/>
      </xdr:nvGraphicFramePr>
      <xdr:xfrm>
        <a:off x="0" y="0"/>
        <a:ext cx="0" cy="0"/>
      </xdr:xfrm>
      <a:graphic>
        <a:graphicData uri="http://schemas.openxmlformats.org/drawingml/2006/chart">
          <c:chart r:id="rId17"/>
        </a:graphicData>
      </a:graphic>
    </xdr:graphicFrame>
    <xdr:clientData fLocksWithSheet="0"/>
  </xdr:oneCellAnchor>
  <xdr:oneCellAnchor>
    <xdr:from>
      <xdr:col>1</xdr:col>
      <xdr:colOff>390525</xdr:colOff>
      <xdr:row>45</xdr:row>
      <xdr:rowOff>171450</xdr:rowOff>
    </xdr:from>
    <xdr:ext cx="6200775" cy="4162425"/>
    <xdr:graphicFrame>
      <xdr:nvGraphicFramePr>
        <xdr:cNvPr id="562" name="Chart 562"/>
        <xdr:cNvGraphicFramePr/>
      </xdr:nvGraphicFramePr>
      <xdr:xfrm>
        <a:off x="0" y="0"/>
        <a:ext cx="0" cy="0"/>
      </xdr:xfrm>
      <a:graphic>
        <a:graphicData uri="http://schemas.openxmlformats.org/drawingml/2006/chart">
          <c:chart r:id="rId18"/>
        </a:graphicData>
      </a:graphic>
    </xdr:graphicFrame>
    <xdr:clientData fLocksWithSheet="0"/>
  </xdr:oneCellAnchor>
  <xdr:oneCellAnchor>
    <xdr:from>
      <xdr:col>2</xdr:col>
      <xdr:colOff>1038225</xdr:colOff>
      <xdr:row>45</xdr:row>
      <xdr:rowOff>180975</xdr:rowOff>
    </xdr:from>
    <xdr:ext cx="5734050" cy="4105275"/>
    <xdr:graphicFrame>
      <xdr:nvGraphicFramePr>
        <xdr:cNvPr id="564" name="Chart 564"/>
        <xdr:cNvGraphicFramePr/>
      </xdr:nvGraphicFramePr>
      <xdr:xfrm>
        <a:off x="0" y="0"/>
        <a:ext cx="0" cy="0"/>
      </xdr:xfrm>
      <a:graphic>
        <a:graphicData uri="http://schemas.openxmlformats.org/drawingml/2006/chart">
          <c:chart r:id="rId19"/>
        </a:graphicData>
      </a:graphic>
    </xdr:graphicFrame>
    <xdr:clientData fLocksWithSheet="0"/>
  </xdr:oneCellAnchor>
  <xdr:oneCellAnchor>
    <xdr:from>
      <xdr:col>1</xdr:col>
      <xdr:colOff>400050</xdr:colOff>
      <xdr:row>24</xdr:row>
      <xdr:rowOff>85725</xdr:rowOff>
    </xdr:from>
    <xdr:ext cx="6248400" cy="4162425"/>
    <xdr:graphicFrame>
      <xdr:nvGraphicFramePr>
        <xdr:cNvPr id="565" name="Chart 565"/>
        <xdr:cNvGraphicFramePr/>
      </xdr:nvGraphicFramePr>
      <xdr:xfrm>
        <a:off x="0" y="0"/>
        <a:ext cx="0" cy="0"/>
      </xdr:xfrm>
      <a:graphic>
        <a:graphicData uri="http://schemas.openxmlformats.org/drawingml/2006/chart">
          <c:chart r:id="rId20"/>
        </a:graphicData>
      </a:graphic>
    </xdr:graphicFrame>
    <xdr:clientData fLocksWithSheet="0"/>
  </xdr:oneCellAnchor>
  <xdr:oneCellAnchor>
    <xdr:from>
      <xdr:col>2</xdr:col>
      <xdr:colOff>1057275</xdr:colOff>
      <xdr:row>24</xdr:row>
      <xdr:rowOff>85725</xdr:rowOff>
    </xdr:from>
    <xdr:ext cx="5686425" cy="4124325"/>
    <xdr:graphicFrame>
      <xdr:nvGraphicFramePr>
        <xdr:cNvPr id="567" name="Chart 567"/>
        <xdr:cNvGraphicFramePr/>
      </xdr:nvGraphicFramePr>
      <xdr:xfrm>
        <a:off x="0" y="0"/>
        <a:ext cx="0" cy="0"/>
      </xdr:xfrm>
      <a:graphic>
        <a:graphicData uri="http://schemas.openxmlformats.org/drawingml/2006/chart">
          <c:chart r:id="rId21"/>
        </a:graphicData>
      </a:graphic>
    </xdr:graphicFrame>
    <xdr:clientData fLocksWithSheet="0"/>
  </xdr:oneCellAnchor>
  <xdr:oneCellAnchor>
    <xdr:from>
      <xdr:col>16</xdr:col>
      <xdr:colOff>476250</xdr:colOff>
      <xdr:row>19</xdr:row>
      <xdr:rowOff>152400</xdr:rowOff>
    </xdr:from>
    <xdr:ext cx="5457825" cy="4933950"/>
    <xdr:graphicFrame>
      <xdr:nvGraphicFramePr>
        <xdr:cNvPr id="569" name="Chart 569"/>
        <xdr:cNvGraphicFramePr/>
      </xdr:nvGraphicFramePr>
      <xdr:xfrm>
        <a:off x="0" y="0"/>
        <a:ext cx="0" cy="0"/>
      </xdr:xfrm>
      <a:graphic>
        <a:graphicData uri="http://schemas.openxmlformats.org/drawingml/2006/chart">
          <c:chart r:id="rId22"/>
        </a:graphicData>
      </a:graphic>
    </xdr:graphicFrame>
    <xdr:clientData fLocksWithSheet="0"/>
  </xdr:oneCellAnchor>
  <xdr:oneCellAnchor>
    <xdr:from>
      <xdr:col>11</xdr:col>
      <xdr:colOff>142875</xdr:colOff>
      <xdr:row>19</xdr:row>
      <xdr:rowOff>104775</xdr:rowOff>
    </xdr:from>
    <xdr:ext cx="8143875" cy="3629025"/>
    <xdr:graphicFrame>
      <xdr:nvGraphicFramePr>
        <xdr:cNvPr id="571" name="Chart 571"/>
        <xdr:cNvGraphicFramePr/>
      </xdr:nvGraphicFramePr>
      <xdr:xfrm>
        <a:off x="0" y="0"/>
        <a:ext cx="0" cy="0"/>
      </xdr:xfrm>
      <a:graphic>
        <a:graphicData uri="http://schemas.openxmlformats.org/drawingml/2006/chart">
          <c:chart r:id="rId23"/>
        </a:graphicData>
      </a:graphic>
    </xdr:graphicFrame>
    <xdr:clientData fLocksWithSheet="0"/>
  </xdr:oneCellAnchor>
  <xdr:oneCellAnchor>
    <xdr:from>
      <xdr:col>11</xdr:col>
      <xdr:colOff>152400</xdr:colOff>
      <xdr:row>39</xdr:row>
      <xdr:rowOff>66675</xdr:rowOff>
    </xdr:from>
    <xdr:ext cx="8201025" cy="3467100"/>
    <xdr:graphicFrame>
      <xdr:nvGraphicFramePr>
        <xdr:cNvPr id="573" name="Chart 573"/>
        <xdr:cNvGraphicFramePr/>
      </xdr:nvGraphicFramePr>
      <xdr:xfrm>
        <a:off x="0" y="0"/>
        <a:ext cx="0" cy="0"/>
      </xdr:xfrm>
      <a:graphic>
        <a:graphicData uri="http://schemas.openxmlformats.org/drawingml/2006/chart">
          <c:chart r:id="rId24"/>
        </a:graphicData>
      </a:graphic>
    </xdr:graphicFrame>
    <xdr:clientData fLocksWithSheet="0"/>
  </xdr:oneCellAnchor>
  <xdr:oneCellAnchor>
    <xdr:from>
      <xdr:col>1</xdr:col>
      <xdr:colOff>390525</xdr:colOff>
      <xdr:row>45</xdr:row>
      <xdr:rowOff>171450</xdr:rowOff>
    </xdr:from>
    <xdr:ext cx="6200775" cy="4162425"/>
    <xdr:graphicFrame>
      <xdr:nvGraphicFramePr>
        <xdr:cNvPr id="574" name="Chart 574"/>
        <xdr:cNvGraphicFramePr/>
      </xdr:nvGraphicFramePr>
      <xdr:xfrm>
        <a:off x="0" y="0"/>
        <a:ext cx="0" cy="0"/>
      </xdr:xfrm>
      <a:graphic>
        <a:graphicData uri="http://schemas.openxmlformats.org/drawingml/2006/chart">
          <c:chart r:id="rId25"/>
        </a:graphicData>
      </a:graphic>
    </xdr:graphicFrame>
    <xdr:clientData fLocksWithSheet="0"/>
  </xdr:oneCellAnchor>
  <xdr:oneCellAnchor>
    <xdr:from>
      <xdr:col>2</xdr:col>
      <xdr:colOff>1038225</xdr:colOff>
      <xdr:row>45</xdr:row>
      <xdr:rowOff>180975</xdr:rowOff>
    </xdr:from>
    <xdr:ext cx="5734050" cy="4105275"/>
    <xdr:graphicFrame>
      <xdr:nvGraphicFramePr>
        <xdr:cNvPr id="576" name="Chart 576"/>
        <xdr:cNvGraphicFramePr/>
      </xdr:nvGraphicFramePr>
      <xdr:xfrm>
        <a:off x="0" y="0"/>
        <a:ext cx="0" cy="0"/>
      </xdr:xfrm>
      <a:graphic>
        <a:graphicData uri="http://schemas.openxmlformats.org/drawingml/2006/chart">
          <c:chart r:id="rId26"/>
        </a:graphicData>
      </a:graphic>
    </xdr:graphicFrame>
    <xdr:clientData fLocksWithSheet="0"/>
  </xdr:oneCellAnchor>
  <xdr:oneCellAnchor>
    <xdr:from>
      <xdr:col>1</xdr:col>
      <xdr:colOff>400050</xdr:colOff>
      <xdr:row>24</xdr:row>
      <xdr:rowOff>85725</xdr:rowOff>
    </xdr:from>
    <xdr:ext cx="6248400" cy="4162425"/>
    <xdr:graphicFrame>
      <xdr:nvGraphicFramePr>
        <xdr:cNvPr id="578" name="Chart 578"/>
        <xdr:cNvGraphicFramePr/>
      </xdr:nvGraphicFramePr>
      <xdr:xfrm>
        <a:off x="0" y="0"/>
        <a:ext cx="0" cy="0"/>
      </xdr:xfrm>
      <a:graphic>
        <a:graphicData uri="http://schemas.openxmlformats.org/drawingml/2006/chart">
          <c:chart r:id="rId27"/>
        </a:graphicData>
      </a:graphic>
    </xdr:graphicFrame>
    <xdr:clientData fLocksWithSheet="0"/>
  </xdr:oneCellAnchor>
  <xdr:oneCellAnchor>
    <xdr:from>
      <xdr:col>2</xdr:col>
      <xdr:colOff>1057275</xdr:colOff>
      <xdr:row>24</xdr:row>
      <xdr:rowOff>85725</xdr:rowOff>
    </xdr:from>
    <xdr:ext cx="5686425" cy="4124325"/>
    <xdr:graphicFrame>
      <xdr:nvGraphicFramePr>
        <xdr:cNvPr id="580" name="Chart 580"/>
        <xdr:cNvGraphicFramePr/>
      </xdr:nvGraphicFramePr>
      <xdr:xfrm>
        <a:off x="0" y="0"/>
        <a:ext cx="0" cy="0"/>
      </xdr:xfrm>
      <a:graphic>
        <a:graphicData uri="http://schemas.openxmlformats.org/drawingml/2006/chart">
          <c:chart r:id="rId28"/>
        </a:graphicData>
      </a:graphic>
    </xdr:graphicFrame>
    <xdr:clientData fLocksWithSheet="0"/>
  </xdr:oneCellAnchor>
  <xdr:oneCellAnchor>
    <xdr:from>
      <xdr:col>16</xdr:col>
      <xdr:colOff>476250</xdr:colOff>
      <xdr:row>19</xdr:row>
      <xdr:rowOff>142875</xdr:rowOff>
    </xdr:from>
    <xdr:ext cx="5457825" cy="5905500"/>
    <xdr:graphicFrame>
      <xdr:nvGraphicFramePr>
        <xdr:cNvPr id="581" name="Chart 581"/>
        <xdr:cNvGraphicFramePr/>
      </xdr:nvGraphicFramePr>
      <xdr:xfrm>
        <a:off x="0" y="0"/>
        <a:ext cx="0" cy="0"/>
      </xdr:xfrm>
      <a:graphic>
        <a:graphicData uri="http://schemas.openxmlformats.org/drawingml/2006/chart">
          <c:chart r:id="rId29"/>
        </a:graphicData>
      </a:graphic>
    </xdr:graphicFrame>
    <xdr:clientData fLocksWithSheet="0"/>
  </xdr:oneCellAnchor>
  <xdr:oneCellAnchor>
    <xdr:from>
      <xdr:col>11</xdr:col>
      <xdr:colOff>142875</xdr:colOff>
      <xdr:row>19</xdr:row>
      <xdr:rowOff>104775</xdr:rowOff>
    </xdr:from>
    <xdr:ext cx="8143875" cy="3629025"/>
    <xdr:graphicFrame>
      <xdr:nvGraphicFramePr>
        <xdr:cNvPr id="583" name="Chart 583"/>
        <xdr:cNvGraphicFramePr/>
      </xdr:nvGraphicFramePr>
      <xdr:xfrm>
        <a:off x="0" y="0"/>
        <a:ext cx="0" cy="0"/>
      </xdr:xfrm>
      <a:graphic>
        <a:graphicData uri="http://schemas.openxmlformats.org/drawingml/2006/chart">
          <c:chart r:id="rId30"/>
        </a:graphicData>
      </a:graphic>
    </xdr:graphicFrame>
    <xdr:clientData fLocksWithSheet="0"/>
  </xdr:oneCellAnchor>
  <xdr:oneCellAnchor>
    <xdr:from>
      <xdr:col>11</xdr:col>
      <xdr:colOff>152400</xdr:colOff>
      <xdr:row>39</xdr:row>
      <xdr:rowOff>66675</xdr:rowOff>
    </xdr:from>
    <xdr:ext cx="8201025" cy="3467100"/>
    <xdr:graphicFrame>
      <xdr:nvGraphicFramePr>
        <xdr:cNvPr id="585" name="Chart 585"/>
        <xdr:cNvGraphicFramePr/>
      </xdr:nvGraphicFramePr>
      <xdr:xfrm>
        <a:off x="0" y="0"/>
        <a:ext cx="0" cy="0"/>
      </xdr:xfrm>
      <a:graphic>
        <a:graphicData uri="http://schemas.openxmlformats.org/drawingml/2006/chart">
          <c:chart r:id="rId31"/>
        </a:graphicData>
      </a:graphic>
    </xdr:graphicFrame>
    <xdr:clientData fLocksWithSheet="0"/>
  </xdr:oneCellAnchor>
  <xdr:oneCellAnchor>
    <xdr:from>
      <xdr:col>1</xdr:col>
      <xdr:colOff>390525</xdr:colOff>
      <xdr:row>45</xdr:row>
      <xdr:rowOff>171450</xdr:rowOff>
    </xdr:from>
    <xdr:ext cx="6200775" cy="4162425"/>
    <xdr:graphicFrame>
      <xdr:nvGraphicFramePr>
        <xdr:cNvPr id="587" name="Chart 587"/>
        <xdr:cNvGraphicFramePr/>
      </xdr:nvGraphicFramePr>
      <xdr:xfrm>
        <a:off x="0" y="0"/>
        <a:ext cx="0" cy="0"/>
      </xdr:xfrm>
      <a:graphic>
        <a:graphicData uri="http://schemas.openxmlformats.org/drawingml/2006/chart">
          <c:chart r:id="rId32"/>
        </a:graphicData>
      </a:graphic>
    </xdr:graphicFrame>
    <xdr:clientData fLocksWithSheet="0"/>
  </xdr:oneCellAnchor>
  <xdr:oneCellAnchor>
    <xdr:from>
      <xdr:col>2</xdr:col>
      <xdr:colOff>1038225</xdr:colOff>
      <xdr:row>45</xdr:row>
      <xdr:rowOff>180975</xdr:rowOff>
    </xdr:from>
    <xdr:ext cx="5734050" cy="4105275"/>
    <xdr:graphicFrame>
      <xdr:nvGraphicFramePr>
        <xdr:cNvPr id="589" name="Chart 589"/>
        <xdr:cNvGraphicFramePr/>
      </xdr:nvGraphicFramePr>
      <xdr:xfrm>
        <a:off x="0" y="0"/>
        <a:ext cx="0" cy="0"/>
      </xdr:xfrm>
      <a:graphic>
        <a:graphicData uri="http://schemas.openxmlformats.org/drawingml/2006/chart">
          <c:chart r:id="rId33"/>
        </a:graphicData>
      </a:graphic>
    </xdr:graphicFrame>
    <xdr:clientData fLocksWithSheet="0"/>
  </xdr:oneCellAnchor>
  <xdr:oneCellAnchor>
    <xdr:from>
      <xdr:col>1</xdr:col>
      <xdr:colOff>400050</xdr:colOff>
      <xdr:row>24</xdr:row>
      <xdr:rowOff>85725</xdr:rowOff>
    </xdr:from>
    <xdr:ext cx="6248400" cy="4162425"/>
    <xdr:graphicFrame>
      <xdr:nvGraphicFramePr>
        <xdr:cNvPr id="590" name="Chart 590"/>
        <xdr:cNvGraphicFramePr/>
      </xdr:nvGraphicFramePr>
      <xdr:xfrm>
        <a:off x="0" y="0"/>
        <a:ext cx="0" cy="0"/>
      </xdr:xfrm>
      <a:graphic>
        <a:graphicData uri="http://schemas.openxmlformats.org/drawingml/2006/chart">
          <c:chart r:id="rId34"/>
        </a:graphicData>
      </a:graphic>
    </xdr:graphicFrame>
    <xdr:clientData fLocksWithSheet="0"/>
  </xdr:oneCellAnchor>
  <xdr:oneCellAnchor>
    <xdr:from>
      <xdr:col>2</xdr:col>
      <xdr:colOff>1057275</xdr:colOff>
      <xdr:row>24</xdr:row>
      <xdr:rowOff>85725</xdr:rowOff>
    </xdr:from>
    <xdr:ext cx="5686425" cy="4124325"/>
    <xdr:graphicFrame>
      <xdr:nvGraphicFramePr>
        <xdr:cNvPr id="593" name="Chart 593"/>
        <xdr:cNvGraphicFramePr/>
      </xdr:nvGraphicFramePr>
      <xdr:xfrm>
        <a:off x="0" y="0"/>
        <a:ext cx="0" cy="0"/>
      </xdr:xfrm>
      <a:graphic>
        <a:graphicData uri="http://schemas.openxmlformats.org/drawingml/2006/chart">
          <c:chart r:id="rId35"/>
        </a:graphicData>
      </a:graphic>
    </xdr:graphicFrame>
    <xdr:clientData fLocksWithSheet="0"/>
  </xdr:oneCellAnchor>
  <xdr:oneCellAnchor>
    <xdr:from>
      <xdr:col>16</xdr:col>
      <xdr:colOff>476250</xdr:colOff>
      <xdr:row>19</xdr:row>
      <xdr:rowOff>152400</xdr:rowOff>
    </xdr:from>
    <xdr:ext cx="5457825" cy="4933950"/>
    <xdr:graphicFrame>
      <xdr:nvGraphicFramePr>
        <xdr:cNvPr id="595" name="Chart 595"/>
        <xdr:cNvGraphicFramePr/>
      </xdr:nvGraphicFramePr>
      <xdr:xfrm>
        <a:off x="0" y="0"/>
        <a:ext cx="0" cy="0"/>
      </xdr:xfrm>
      <a:graphic>
        <a:graphicData uri="http://schemas.openxmlformats.org/drawingml/2006/chart">
          <c:chart r:id="rId36"/>
        </a:graphicData>
      </a:graphic>
    </xdr:graphicFrame>
    <xdr:clientData fLocksWithSheet="0"/>
  </xdr:oneCellAnchor>
  <xdr:oneCellAnchor>
    <xdr:from>
      <xdr:col>11</xdr:col>
      <xdr:colOff>142875</xdr:colOff>
      <xdr:row>19</xdr:row>
      <xdr:rowOff>104775</xdr:rowOff>
    </xdr:from>
    <xdr:ext cx="8143875" cy="3629025"/>
    <xdr:graphicFrame>
      <xdr:nvGraphicFramePr>
        <xdr:cNvPr id="597" name="Chart 597"/>
        <xdr:cNvGraphicFramePr/>
      </xdr:nvGraphicFramePr>
      <xdr:xfrm>
        <a:off x="0" y="0"/>
        <a:ext cx="0" cy="0"/>
      </xdr:xfrm>
      <a:graphic>
        <a:graphicData uri="http://schemas.openxmlformats.org/drawingml/2006/chart">
          <c:chart r:id="rId37"/>
        </a:graphicData>
      </a:graphic>
    </xdr:graphicFrame>
    <xdr:clientData fLocksWithSheet="0"/>
  </xdr:oneCellAnchor>
  <xdr:oneCellAnchor>
    <xdr:from>
      <xdr:col>11</xdr:col>
      <xdr:colOff>152400</xdr:colOff>
      <xdr:row>39</xdr:row>
      <xdr:rowOff>66675</xdr:rowOff>
    </xdr:from>
    <xdr:ext cx="8201025" cy="3467100"/>
    <xdr:graphicFrame>
      <xdr:nvGraphicFramePr>
        <xdr:cNvPr id="599" name="Chart 599"/>
        <xdr:cNvGraphicFramePr/>
      </xdr:nvGraphicFramePr>
      <xdr:xfrm>
        <a:off x="0" y="0"/>
        <a:ext cx="0" cy="0"/>
      </xdr:xfrm>
      <a:graphic>
        <a:graphicData uri="http://schemas.openxmlformats.org/drawingml/2006/chart">
          <c:chart r:id="rId38"/>
        </a:graphicData>
      </a:graphic>
    </xdr:graphicFrame>
    <xdr:clientData fLocksWithSheet="0"/>
  </xdr:oneCellAnchor>
  <xdr:oneCellAnchor>
    <xdr:from>
      <xdr:col>1</xdr:col>
      <xdr:colOff>390525</xdr:colOff>
      <xdr:row>45</xdr:row>
      <xdr:rowOff>171450</xdr:rowOff>
    </xdr:from>
    <xdr:ext cx="6200775" cy="4162425"/>
    <xdr:graphicFrame>
      <xdr:nvGraphicFramePr>
        <xdr:cNvPr id="601" name="Chart 601"/>
        <xdr:cNvGraphicFramePr/>
      </xdr:nvGraphicFramePr>
      <xdr:xfrm>
        <a:off x="0" y="0"/>
        <a:ext cx="0" cy="0"/>
      </xdr:xfrm>
      <a:graphic>
        <a:graphicData uri="http://schemas.openxmlformats.org/drawingml/2006/chart">
          <c:chart r:id="rId39"/>
        </a:graphicData>
      </a:graphic>
    </xdr:graphicFrame>
    <xdr:clientData fLocksWithSheet="0"/>
  </xdr:oneCellAnchor>
  <xdr:oneCellAnchor>
    <xdr:from>
      <xdr:col>2</xdr:col>
      <xdr:colOff>1038225</xdr:colOff>
      <xdr:row>45</xdr:row>
      <xdr:rowOff>180975</xdr:rowOff>
    </xdr:from>
    <xdr:ext cx="5734050" cy="4105275"/>
    <xdr:graphicFrame>
      <xdr:nvGraphicFramePr>
        <xdr:cNvPr id="603" name="Chart 603"/>
        <xdr:cNvGraphicFramePr/>
      </xdr:nvGraphicFramePr>
      <xdr:xfrm>
        <a:off x="0" y="0"/>
        <a:ext cx="0" cy="0"/>
      </xdr:xfrm>
      <a:graphic>
        <a:graphicData uri="http://schemas.openxmlformats.org/drawingml/2006/chart">
          <c:chart r:id="rId40"/>
        </a:graphicData>
      </a:graphic>
    </xdr:graphicFrame>
    <xdr:clientData fLocksWithSheet="0"/>
  </xdr:oneCellAnchor>
  <xdr:oneCellAnchor>
    <xdr:from>
      <xdr:col>1</xdr:col>
      <xdr:colOff>400050</xdr:colOff>
      <xdr:row>24</xdr:row>
      <xdr:rowOff>85725</xdr:rowOff>
    </xdr:from>
    <xdr:ext cx="6248400" cy="4162425"/>
    <xdr:graphicFrame>
      <xdr:nvGraphicFramePr>
        <xdr:cNvPr id="605" name="Chart 605"/>
        <xdr:cNvGraphicFramePr/>
      </xdr:nvGraphicFramePr>
      <xdr:xfrm>
        <a:off x="0" y="0"/>
        <a:ext cx="0" cy="0"/>
      </xdr:xfrm>
      <a:graphic>
        <a:graphicData uri="http://schemas.openxmlformats.org/drawingml/2006/chart">
          <c:chart r:id="rId41"/>
        </a:graphicData>
      </a:graphic>
    </xdr:graphicFrame>
    <xdr:clientData fLocksWithSheet="0"/>
  </xdr:oneCellAnchor>
  <xdr:oneCellAnchor>
    <xdr:from>
      <xdr:col>2</xdr:col>
      <xdr:colOff>1057275</xdr:colOff>
      <xdr:row>24</xdr:row>
      <xdr:rowOff>85725</xdr:rowOff>
    </xdr:from>
    <xdr:ext cx="5686425" cy="4124325"/>
    <xdr:graphicFrame>
      <xdr:nvGraphicFramePr>
        <xdr:cNvPr id="608" name="Chart 608"/>
        <xdr:cNvGraphicFramePr/>
      </xdr:nvGraphicFramePr>
      <xdr:xfrm>
        <a:off x="0" y="0"/>
        <a:ext cx="0" cy="0"/>
      </xdr:xfrm>
      <a:graphic>
        <a:graphicData uri="http://schemas.openxmlformats.org/drawingml/2006/chart">
          <c:chart r:id="rId42"/>
        </a:graphicData>
      </a:graphic>
    </xdr:graphicFrame>
    <xdr:clientData fLocksWithSheet="0"/>
  </xdr:oneCellAnchor>
  <xdr:oneCellAnchor>
    <xdr:from>
      <xdr:col>16</xdr:col>
      <xdr:colOff>476250</xdr:colOff>
      <xdr:row>19</xdr:row>
      <xdr:rowOff>152400</xdr:rowOff>
    </xdr:from>
    <xdr:ext cx="5457825" cy="4933950"/>
    <xdr:graphicFrame>
      <xdr:nvGraphicFramePr>
        <xdr:cNvPr id="611" name="Chart 611"/>
        <xdr:cNvGraphicFramePr/>
      </xdr:nvGraphicFramePr>
      <xdr:xfrm>
        <a:off x="0" y="0"/>
        <a:ext cx="0" cy="0"/>
      </xdr:xfrm>
      <a:graphic>
        <a:graphicData uri="http://schemas.openxmlformats.org/drawingml/2006/chart">
          <c:chart r:id="rId43"/>
        </a:graphicData>
      </a:graphic>
    </xdr:graphicFrame>
    <xdr:clientData fLocksWithSheet="0"/>
  </xdr:oneCellAnchor>
  <xdr:oneCellAnchor>
    <xdr:from>
      <xdr:col>11</xdr:col>
      <xdr:colOff>142875</xdr:colOff>
      <xdr:row>19</xdr:row>
      <xdr:rowOff>104775</xdr:rowOff>
    </xdr:from>
    <xdr:ext cx="8143875" cy="3629025"/>
    <xdr:graphicFrame>
      <xdr:nvGraphicFramePr>
        <xdr:cNvPr id="613" name="Chart 613"/>
        <xdr:cNvGraphicFramePr/>
      </xdr:nvGraphicFramePr>
      <xdr:xfrm>
        <a:off x="0" y="0"/>
        <a:ext cx="0" cy="0"/>
      </xdr:xfrm>
      <a:graphic>
        <a:graphicData uri="http://schemas.openxmlformats.org/drawingml/2006/chart">
          <c:chart r:id="rId44"/>
        </a:graphicData>
      </a:graphic>
    </xdr:graphicFrame>
    <xdr:clientData fLocksWithSheet="0"/>
  </xdr:oneCellAnchor>
  <xdr:oneCellAnchor>
    <xdr:from>
      <xdr:col>11</xdr:col>
      <xdr:colOff>152400</xdr:colOff>
      <xdr:row>39</xdr:row>
      <xdr:rowOff>66675</xdr:rowOff>
    </xdr:from>
    <xdr:ext cx="8201025" cy="3467100"/>
    <xdr:graphicFrame>
      <xdr:nvGraphicFramePr>
        <xdr:cNvPr id="616" name="Chart 616"/>
        <xdr:cNvGraphicFramePr/>
      </xdr:nvGraphicFramePr>
      <xdr:xfrm>
        <a:off x="0" y="0"/>
        <a:ext cx="0" cy="0"/>
      </xdr:xfrm>
      <a:graphic>
        <a:graphicData uri="http://schemas.openxmlformats.org/drawingml/2006/chart">
          <c:chart r:id="rId45"/>
        </a:graphicData>
      </a:graphic>
    </xdr:graphicFrame>
    <xdr:clientData fLocksWithSheet="0"/>
  </xdr:oneCellAnchor>
  <xdr:oneCellAnchor>
    <xdr:from>
      <xdr:col>1</xdr:col>
      <xdr:colOff>390525</xdr:colOff>
      <xdr:row>45</xdr:row>
      <xdr:rowOff>171450</xdr:rowOff>
    </xdr:from>
    <xdr:ext cx="6200775" cy="4162425"/>
    <xdr:graphicFrame>
      <xdr:nvGraphicFramePr>
        <xdr:cNvPr id="620" name="Chart 620"/>
        <xdr:cNvGraphicFramePr/>
      </xdr:nvGraphicFramePr>
      <xdr:xfrm>
        <a:off x="0" y="0"/>
        <a:ext cx="0" cy="0"/>
      </xdr:xfrm>
      <a:graphic>
        <a:graphicData uri="http://schemas.openxmlformats.org/drawingml/2006/chart">
          <c:chart r:id="rId46"/>
        </a:graphicData>
      </a:graphic>
    </xdr:graphicFrame>
    <xdr:clientData fLocksWithSheet="0"/>
  </xdr:oneCellAnchor>
  <xdr:oneCellAnchor>
    <xdr:from>
      <xdr:col>2</xdr:col>
      <xdr:colOff>1038225</xdr:colOff>
      <xdr:row>45</xdr:row>
      <xdr:rowOff>180975</xdr:rowOff>
    </xdr:from>
    <xdr:ext cx="5734050" cy="4105275"/>
    <xdr:graphicFrame>
      <xdr:nvGraphicFramePr>
        <xdr:cNvPr id="622" name="Chart 622"/>
        <xdr:cNvGraphicFramePr/>
      </xdr:nvGraphicFramePr>
      <xdr:xfrm>
        <a:off x="0" y="0"/>
        <a:ext cx="0" cy="0"/>
      </xdr:xfrm>
      <a:graphic>
        <a:graphicData uri="http://schemas.openxmlformats.org/drawingml/2006/chart">
          <c:chart r:id="rId47"/>
        </a:graphicData>
      </a:graphic>
    </xdr:graphicFrame>
    <xdr:clientData fLocksWithSheet="0"/>
  </xdr:oneCellAnchor>
  <xdr:oneCellAnchor>
    <xdr:from>
      <xdr:col>1</xdr:col>
      <xdr:colOff>400050</xdr:colOff>
      <xdr:row>24</xdr:row>
      <xdr:rowOff>85725</xdr:rowOff>
    </xdr:from>
    <xdr:ext cx="6248400" cy="4162425"/>
    <xdr:graphicFrame>
      <xdr:nvGraphicFramePr>
        <xdr:cNvPr id="625" name="Chart 625"/>
        <xdr:cNvGraphicFramePr/>
      </xdr:nvGraphicFramePr>
      <xdr:xfrm>
        <a:off x="0" y="0"/>
        <a:ext cx="0" cy="0"/>
      </xdr:xfrm>
      <a:graphic>
        <a:graphicData uri="http://schemas.openxmlformats.org/drawingml/2006/chart">
          <c:chart r:id="rId48"/>
        </a:graphicData>
      </a:graphic>
    </xdr:graphicFrame>
    <xdr:clientData fLocksWithSheet="0"/>
  </xdr:oneCellAnchor>
  <xdr:oneCellAnchor>
    <xdr:from>
      <xdr:col>2</xdr:col>
      <xdr:colOff>1057275</xdr:colOff>
      <xdr:row>24</xdr:row>
      <xdr:rowOff>85725</xdr:rowOff>
    </xdr:from>
    <xdr:ext cx="5686425" cy="4124325"/>
    <xdr:graphicFrame>
      <xdr:nvGraphicFramePr>
        <xdr:cNvPr id="628" name="Chart 628"/>
        <xdr:cNvGraphicFramePr/>
      </xdr:nvGraphicFramePr>
      <xdr:xfrm>
        <a:off x="0" y="0"/>
        <a:ext cx="0" cy="0"/>
      </xdr:xfrm>
      <a:graphic>
        <a:graphicData uri="http://schemas.openxmlformats.org/drawingml/2006/chart">
          <c:chart r:id="rId49"/>
        </a:graphicData>
      </a:graphic>
    </xdr:graphicFrame>
    <xdr:clientData fLocksWithSheet="0"/>
  </xdr:oneCellAnchor>
  <xdr:oneCellAnchor>
    <xdr:from>
      <xdr:col>16</xdr:col>
      <xdr:colOff>476250</xdr:colOff>
      <xdr:row>19</xdr:row>
      <xdr:rowOff>152400</xdr:rowOff>
    </xdr:from>
    <xdr:ext cx="5457825" cy="4933950"/>
    <xdr:graphicFrame>
      <xdr:nvGraphicFramePr>
        <xdr:cNvPr id="630" name="Chart 630"/>
        <xdr:cNvGraphicFramePr/>
      </xdr:nvGraphicFramePr>
      <xdr:xfrm>
        <a:off x="0" y="0"/>
        <a:ext cx="0" cy="0"/>
      </xdr:xfrm>
      <a:graphic>
        <a:graphicData uri="http://schemas.openxmlformats.org/drawingml/2006/chart">
          <c:chart r:id="rId50"/>
        </a:graphicData>
      </a:graphic>
    </xdr:graphicFrame>
    <xdr:clientData fLocksWithSheet="0"/>
  </xdr:oneCellAnchor>
  <xdr:oneCellAnchor>
    <xdr:from>
      <xdr:col>11</xdr:col>
      <xdr:colOff>142875</xdr:colOff>
      <xdr:row>19</xdr:row>
      <xdr:rowOff>104775</xdr:rowOff>
    </xdr:from>
    <xdr:ext cx="8143875" cy="3629025"/>
    <xdr:graphicFrame>
      <xdr:nvGraphicFramePr>
        <xdr:cNvPr id="632" name="Chart 632"/>
        <xdr:cNvGraphicFramePr/>
      </xdr:nvGraphicFramePr>
      <xdr:xfrm>
        <a:off x="0" y="0"/>
        <a:ext cx="0" cy="0"/>
      </xdr:xfrm>
      <a:graphic>
        <a:graphicData uri="http://schemas.openxmlformats.org/drawingml/2006/chart">
          <c:chart r:id="rId51"/>
        </a:graphicData>
      </a:graphic>
    </xdr:graphicFrame>
    <xdr:clientData fLocksWithSheet="0"/>
  </xdr:oneCellAnchor>
  <xdr:oneCellAnchor>
    <xdr:from>
      <xdr:col>11</xdr:col>
      <xdr:colOff>152400</xdr:colOff>
      <xdr:row>39</xdr:row>
      <xdr:rowOff>66675</xdr:rowOff>
    </xdr:from>
    <xdr:ext cx="8201025" cy="3467100"/>
    <xdr:graphicFrame>
      <xdr:nvGraphicFramePr>
        <xdr:cNvPr id="634" name="Chart 634"/>
        <xdr:cNvGraphicFramePr/>
      </xdr:nvGraphicFramePr>
      <xdr:xfrm>
        <a:off x="0" y="0"/>
        <a:ext cx="0" cy="0"/>
      </xdr:xfrm>
      <a:graphic>
        <a:graphicData uri="http://schemas.openxmlformats.org/drawingml/2006/chart">
          <c:chart r:id="rId52"/>
        </a:graphicData>
      </a:graphic>
    </xdr:graphicFrame>
    <xdr:clientData fLocksWithSheet="0"/>
  </xdr:oneCellAnchor>
  <xdr:oneCellAnchor>
    <xdr:from>
      <xdr:col>1</xdr:col>
      <xdr:colOff>390525</xdr:colOff>
      <xdr:row>45</xdr:row>
      <xdr:rowOff>171450</xdr:rowOff>
    </xdr:from>
    <xdr:ext cx="6200775" cy="4162425"/>
    <xdr:graphicFrame>
      <xdr:nvGraphicFramePr>
        <xdr:cNvPr id="635" name="Chart 635"/>
        <xdr:cNvGraphicFramePr/>
      </xdr:nvGraphicFramePr>
      <xdr:xfrm>
        <a:off x="0" y="0"/>
        <a:ext cx="0" cy="0"/>
      </xdr:xfrm>
      <a:graphic>
        <a:graphicData uri="http://schemas.openxmlformats.org/drawingml/2006/chart">
          <c:chart r:id="rId53"/>
        </a:graphicData>
      </a:graphic>
    </xdr:graphicFrame>
    <xdr:clientData fLocksWithSheet="0"/>
  </xdr:oneCellAnchor>
  <xdr:oneCellAnchor>
    <xdr:from>
      <xdr:col>2</xdr:col>
      <xdr:colOff>1038225</xdr:colOff>
      <xdr:row>45</xdr:row>
      <xdr:rowOff>180975</xdr:rowOff>
    </xdr:from>
    <xdr:ext cx="5734050" cy="4105275"/>
    <xdr:graphicFrame>
      <xdr:nvGraphicFramePr>
        <xdr:cNvPr id="636" name="Chart 636"/>
        <xdr:cNvGraphicFramePr/>
      </xdr:nvGraphicFramePr>
      <xdr:xfrm>
        <a:off x="0" y="0"/>
        <a:ext cx="0" cy="0"/>
      </xdr:xfrm>
      <a:graphic>
        <a:graphicData uri="http://schemas.openxmlformats.org/drawingml/2006/chart">
          <c:chart r:id="rId54"/>
        </a:graphicData>
      </a:graphic>
    </xdr:graphicFrame>
    <xdr:clientData fLocksWithSheet="0"/>
  </xdr:oneCellAnchor>
  <xdr:oneCellAnchor>
    <xdr:from>
      <xdr:col>1</xdr:col>
      <xdr:colOff>400050</xdr:colOff>
      <xdr:row>24</xdr:row>
      <xdr:rowOff>85725</xdr:rowOff>
    </xdr:from>
    <xdr:ext cx="6248400" cy="4162425"/>
    <xdr:graphicFrame>
      <xdr:nvGraphicFramePr>
        <xdr:cNvPr id="638" name="Chart 638"/>
        <xdr:cNvGraphicFramePr/>
      </xdr:nvGraphicFramePr>
      <xdr:xfrm>
        <a:off x="0" y="0"/>
        <a:ext cx="0" cy="0"/>
      </xdr:xfrm>
      <a:graphic>
        <a:graphicData uri="http://schemas.openxmlformats.org/drawingml/2006/chart">
          <c:chart r:id="rId55"/>
        </a:graphicData>
      </a:graphic>
    </xdr:graphicFrame>
    <xdr:clientData fLocksWithSheet="0"/>
  </xdr:oneCellAnchor>
  <xdr:oneCellAnchor>
    <xdr:from>
      <xdr:col>2</xdr:col>
      <xdr:colOff>1057275</xdr:colOff>
      <xdr:row>24</xdr:row>
      <xdr:rowOff>85725</xdr:rowOff>
    </xdr:from>
    <xdr:ext cx="5686425" cy="4124325"/>
    <xdr:graphicFrame>
      <xdr:nvGraphicFramePr>
        <xdr:cNvPr id="641" name="Chart 641"/>
        <xdr:cNvGraphicFramePr/>
      </xdr:nvGraphicFramePr>
      <xdr:xfrm>
        <a:off x="0" y="0"/>
        <a:ext cx="0" cy="0"/>
      </xdr:xfrm>
      <a:graphic>
        <a:graphicData uri="http://schemas.openxmlformats.org/drawingml/2006/chart">
          <c:chart r:id="rId56"/>
        </a:graphicData>
      </a:graphic>
    </xdr:graphicFrame>
    <xdr:clientData fLocksWithSheet="0"/>
  </xdr:oneCellAnchor>
  <xdr:oneCellAnchor>
    <xdr:from>
      <xdr:col>16</xdr:col>
      <xdr:colOff>476250</xdr:colOff>
      <xdr:row>19</xdr:row>
      <xdr:rowOff>142875</xdr:rowOff>
    </xdr:from>
    <xdr:ext cx="5457825" cy="5905500"/>
    <xdr:graphicFrame>
      <xdr:nvGraphicFramePr>
        <xdr:cNvPr id="643" name="Chart 643"/>
        <xdr:cNvGraphicFramePr/>
      </xdr:nvGraphicFramePr>
      <xdr:xfrm>
        <a:off x="0" y="0"/>
        <a:ext cx="0" cy="0"/>
      </xdr:xfrm>
      <a:graphic>
        <a:graphicData uri="http://schemas.openxmlformats.org/drawingml/2006/chart">
          <c:chart r:id="rId57"/>
        </a:graphicData>
      </a:graphic>
    </xdr:graphicFrame>
    <xdr:clientData fLocksWithSheet="0"/>
  </xdr:oneCellAnchor>
  <xdr:oneCellAnchor>
    <xdr:from>
      <xdr:col>11</xdr:col>
      <xdr:colOff>142875</xdr:colOff>
      <xdr:row>19</xdr:row>
      <xdr:rowOff>104775</xdr:rowOff>
    </xdr:from>
    <xdr:ext cx="8143875" cy="3629025"/>
    <xdr:graphicFrame>
      <xdr:nvGraphicFramePr>
        <xdr:cNvPr id="644" name="Chart 644"/>
        <xdr:cNvGraphicFramePr/>
      </xdr:nvGraphicFramePr>
      <xdr:xfrm>
        <a:off x="0" y="0"/>
        <a:ext cx="0" cy="0"/>
      </xdr:xfrm>
      <a:graphic>
        <a:graphicData uri="http://schemas.openxmlformats.org/drawingml/2006/chart">
          <c:chart r:id="rId58"/>
        </a:graphicData>
      </a:graphic>
    </xdr:graphicFrame>
    <xdr:clientData fLocksWithSheet="0"/>
  </xdr:oneCellAnchor>
  <xdr:oneCellAnchor>
    <xdr:from>
      <xdr:col>11</xdr:col>
      <xdr:colOff>152400</xdr:colOff>
      <xdr:row>39</xdr:row>
      <xdr:rowOff>66675</xdr:rowOff>
    </xdr:from>
    <xdr:ext cx="8201025" cy="3467100"/>
    <xdr:graphicFrame>
      <xdr:nvGraphicFramePr>
        <xdr:cNvPr id="646" name="Chart 646"/>
        <xdr:cNvGraphicFramePr/>
      </xdr:nvGraphicFramePr>
      <xdr:xfrm>
        <a:off x="0" y="0"/>
        <a:ext cx="0" cy="0"/>
      </xdr:xfrm>
      <a:graphic>
        <a:graphicData uri="http://schemas.openxmlformats.org/drawingml/2006/chart">
          <c:chart r:id="rId59"/>
        </a:graphicData>
      </a:graphic>
    </xdr:graphicFrame>
    <xdr:clientData fLocksWithSheet="0"/>
  </xdr:oneCellAnchor>
  <xdr:oneCellAnchor>
    <xdr:from>
      <xdr:col>1</xdr:col>
      <xdr:colOff>390525</xdr:colOff>
      <xdr:row>45</xdr:row>
      <xdr:rowOff>171450</xdr:rowOff>
    </xdr:from>
    <xdr:ext cx="6200775" cy="4162425"/>
    <xdr:graphicFrame>
      <xdr:nvGraphicFramePr>
        <xdr:cNvPr id="648" name="Chart 648"/>
        <xdr:cNvGraphicFramePr/>
      </xdr:nvGraphicFramePr>
      <xdr:xfrm>
        <a:off x="0" y="0"/>
        <a:ext cx="0" cy="0"/>
      </xdr:xfrm>
      <a:graphic>
        <a:graphicData uri="http://schemas.openxmlformats.org/drawingml/2006/chart">
          <c:chart r:id="rId60"/>
        </a:graphicData>
      </a:graphic>
    </xdr:graphicFrame>
    <xdr:clientData fLocksWithSheet="0"/>
  </xdr:oneCellAnchor>
  <xdr:oneCellAnchor>
    <xdr:from>
      <xdr:col>2</xdr:col>
      <xdr:colOff>1038225</xdr:colOff>
      <xdr:row>45</xdr:row>
      <xdr:rowOff>180975</xdr:rowOff>
    </xdr:from>
    <xdr:ext cx="5734050" cy="4105275"/>
    <xdr:graphicFrame>
      <xdr:nvGraphicFramePr>
        <xdr:cNvPr id="650" name="Chart 650"/>
        <xdr:cNvGraphicFramePr/>
      </xdr:nvGraphicFramePr>
      <xdr:xfrm>
        <a:off x="0" y="0"/>
        <a:ext cx="0" cy="0"/>
      </xdr:xfrm>
      <a:graphic>
        <a:graphicData uri="http://schemas.openxmlformats.org/drawingml/2006/chart">
          <c:chart r:id="rId61"/>
        </a:graphicData>
      </a:graphic>
    </xdr:graphicFrame>
    <xdr:clientData fLocksWithSheet="0"/>
  </xdr:oneCellAnchor>
  <xdr:oneCellAnchor>
    <xdr:from>
      <xdr:col>1</xdr:col>
      <xdr:colOff>400050</xdr:colOff>
      <xdr:row>24</xdr:row>
      <xdr:rowOff>85725</xdr:rowOff>
    </xdr:from>
    <xdr:ext cx="6248400" cy="4162425"/>
    <xdr:graphicFrame>
      <xdr:nvGraphicFramePr>
        <xdr:cNvPr id="652" name="Chart 652"/>
        <xdr:cNvGraphicFramePr/>
      </xdr:nvGraphicFramePr>
      <xdr:xfrm>
        <a:off x="0" y="0"/>
        <a:ext cx="0" cy="0"/>
      </xdr:xfrm>
      <a:graphic>
        <a:graphicData uri="http://schemas.openxmlformats.org/drawingml/2006/chart">
          <c:chart r:id="rId62"/>
        </a:graphicData>
      </a:graphic>
    </xdr:graphicFrame>
    <xdr:clientData fLocksWithSheet="0"/>
  </xdr:oneCellAnchor>
  <xdr:oneCellAnchor>
    <xdr:from>
      <xdr:col>2</xdr:col>
      <xdr:colOff>1057275</xdr:colOff>
      <xdr:row>24</xdr:row>
      <xdr:rowOff>85725</xdr:rowOff>
    </xdr:from>
    <xdr:ext cx="5686425" cy="4124325"/>
    <xdr:graphicFrame>
      <xdr:nvGraphicFramePr>
        <xdr:cNvPr id="654" name="Chart 654"/>
        <xdr:cNvGraphicFramePr/>
      </xdr:nvGraphicFramePr>
      <xdr:xfrm>
        <a:off x="0" y="0"/>
        <a:ext cx="0" cy="0"/>
      </xdr:xfrm>
      <a:graphic>
        <a:graphicData uri="http://schemas.openxmlformats.org/drawingml/2006/chart">
          <c:chart r:id="rId63"/>
        </a:graphicData>
      </a:graphic>
    </xdr:graphicFrame>
    <xdr:clientData fLocksWithSheet="0"/>
  </xdr:oneCellAnchor>
  <xdr:oneCellAnchor>
    <xdr:from>
      <xdr:col>16</xdr:col>
      <xdr:colOff>476250</xdr:colOff>
      <xdr:row>19</xdr:row>
      <xdr:rowOff>152400</xdr:rowOff>
    </xdr:from>
    <xdr:ext cx="5457825" cy="4933950"/>
    <xdr:graphicFrame>
      <xdr:nvGraphicFramePr>
        <xdr:cNvPr id="656" name="Chart 656"/>
        <xdr:cNvGraphicFramePr/>
      </xdr:nvGraphicFramePr>
      <xdr:xfrm>
        <a:off x="0" y="0"/>
        <a:ext cx="0" cy="0"/>
      </xdr:xfrm>
      <a:graphic>
        <a:graphicData uri="http://schemas.openxmlformats.org/drawingml/2006/chart">
          <c:chart r:id="rId64"/>
        </a:graphicData>
      </a:graphic>
    </xdr:graphicFrame>
    <xdr:clientData fLocksWithSheet="0"/>
  </xdr:oneCellAnchor>
  <xdr:oneCellAnchor>
    <xdr:from>
      <xdr:col>11</xdr:col>
      <xdr:colOff>142875</xdr:colOff>
      <xdr:row>19</xdr:row>
      <xdr:rowOff>104775</xdr:rowOff>
    </xdr:from>
    <xdr:ext cx="8143875" cy="3629025"/>
    <xdr:graphicFrame>
      <xdr:nvGraphicFramePr>
        <xdr:cNvPr id="658" name="Chart 658"/>
        <xdr:cNvGraphicFramePr/>
      </xdr:nvGraphicFramePr>
      <xdr:xfrm>
        <a:off x="0" y="0"/>
        <a:ext cx="0" cy="0"/>
      </xdr:xfrm>
      <a:graphic>
        <a:graphicData uri="http://schemas.openxmlformats.org/drawingml/2006/chart">
          <c:chart r:id="rId65"/>
        </a:graphicData>
      </a:graphic>
    </xdr:graphicFrame>
    <xdr:clientData fLocksWithSheet="0"/>
  </xdr:oneCellAnchor>
  <xdr:oneCellAnchor>
    <xdr:from>
      <xdr:col>11</xdr:col>
      <xdr:colOff>152400</xdr:colOff>
      <xdr:row>39</xdr:row>
      <xdr:rowOff>66675</xdr:rowOff>
    </xdr:from>
    <xdr:ext cx="8201025" cy="3467100"/>
    <xdr:graphicFrame>
      <xdr:nvGraphicFramePr>
        <xdr:cNvPr id="660" name="Chart 660"/>
        <xdr:cNvGraphicFramePr/>
      </xdr:nvGraphicFramePr>
      <xdr:xfrm>
        <a:off x="0" y="0"/>
        <a:ext cx="0" cy="0"/>
      </xdr:xfrm>
      <a:graphic>
        <a:graphicData uri="http://schemas.openxmlformats.org/drawingml/2006/chart">
          <c:chart r:id="rId66"/>
        </a:graphicData>
      </a:graphic>
    </xdr:graphicFrame>
    <xdr:clientData fLocksWithSheet="0"/>
  </xdr:oneCellAnchor>
  <xdr:oneCellAnchor>
    <xdr:from>
      <xdr:col>1</xdr:col>
      <xdr:colOff>390525</xdr:colOff>
      <xdr:row>45</xdr:row>
      <xdr:rowOff>171450</xdr:rowOff>
    </xdr:from>
    <xdr:ext cx="6200775" cy="4162425"/>
    <xdr:graphicFrame>
      <xdr:nvGraphicFramePr>
        <xdr:cNvPr id="661" name="Chart 661"/>
        <xdr:cNvGraphicFramePr/>
      </xdr:nvGraphicFramePr>
      <xdr:xfrm>
        <a:off x="0" y="0"/>
        <a:ext cx="0" cy="0"/>
      </xdr:xfrm>
      <a:graphic>
        <a:graphicData uri="http://schemas.openxmlformats.org/drawingml/2006/chart">
          <c:chart r:id="rId67"/>
        </a:graphicData>
      </a:graphic>
    </xdr:graphicFrame>
    <xdr:clientData fLocksWithSheet="0"/>
  </xdr:oneCellAnchor>
  <xdr:oneCellAnchor>
    <xdr:from>
      <xdr:col>2</xdr:col>
      <xdr:colOff>1038225</xdr:colOff>
      <xdr:row>45</xdr:row>
      <xdr:rowOff>180975</xdr:rowOff>
    </xdr:from>
    <xdr:ext cx="5734050" cy="4105275"/>
    <xdr:graphicFrame>
      <xdr:nvGraphicFramePr>
        <xdr:cNvPr id="662" name="Chart 662"/>
        <xdr:cNvGraphicFramePr/>
      </xdr:nvGraphicFramePr>
      <xdr:xfrm>
        <a:off x="0" y="0"/>
        <a:ext cx="0" cy="0"/>
      </xdr:xfrm>
      <a:graphic>
        <a:graphicData uri="http://schemas.openxmlformats.org/drawingml/2006/chart">
          <c:chart r:id="rId68"/>
        </a:graphicData>
      </a:graphic>
    </xdr:graphicFrame>
    <xdr:clientData fLocksWithSheet="0"/>
  </xdr:oneCellAnchor>
  <xdr:oneCellAnchor>
    <xdr:from>
      <xdr:col>1</xdr:col>
      <xdr:colOff>400050</xdr:colOff>
      <xdr:row>24</xdr:row>
      <xdr:rowOff>85725</xdr:rowOff>
    </xdr:from>
    <xdr:ext cx="6248400" cy="4162425"/>
    <xdr:graphicFrame>
      <xdr:nvGraphicFramePr>
        <xdr:cNvPr id="664" name="Chart 664"/>
        <xdr:cNvGraphicFramePr/>
      </xdr:nvGraphicFramePr>
      <xdr:xfrm>
        <a:off x="0" y="0"/>
        <a:ext cx="0" cy="0"/>
      </xdr:xfrm>
      <a:graphic>
        <a:graphicData uri="http://schemas.openxmlformats.org/drawingml/2006/chart">
          <c:chart r:id="rId69"/>
        </a:graphicData>
      </a:graphic>
    </xdr:graphicFrame>
    <xdr:clientData fLocksWithSheet="0"/>
  </xdr:oneCellAnchor>
  <xdr:oneCellAnchor>
    <xdr:from>
      <xdr:col>2</xdr:col>
      <xdr:colOff>1057275</xdr:colOff>
      <xdr:row>24</xdr:row>
      <xdr:rowOff>85725</xdr:rowOff>
    </xdr:from>
    <xdr:ext cx="5686425" cy="4124325"/>
    <xdr:graphicFrame>
      <xdr:nvGraphicFramePr>
        <xdr:cNvPr id="666" name="Chart 666"/>
        <xdr:cNvGraphicFramePr/>
      </xdr:nvGraphicFramePr>
      <xdr:xfrm>
        <a:off x="0" y="0"/>
        <a:ext cx="0" cy="0"/>
      </xdr:xfrm>
      <a:graphic>
        <a:graphicData uri="http://schemas.openxmlformats.org/drawingml/2006/chart">
          <c:chart r:id="rId70"/>
        </a:graphicData>
      </a:graphic>
    </xdr:graphicFrame>
    <xdr:clientData fLocksWithSheet="0"/>
  </xdr:oneCellAnchor>
  <xdr:oneCellAnchor>
    <xdr:from>
      <xdr:col>16</xdr:col>
      <xdr:colOff>476250</xdr:colOff>
      <xdr:row>19</xdr:row>
      <xdr:rowOff>142875</xdr:rowOff>
    </xdr:from>
    <xdr:ext cx="5457825" cy="5905500"/>
    <xdr:graphicFrame>
      <xdr:nvGraphicFramePr>
        <xdr:cNvPr id="667" name="Chart 667"/>
        <xdr:cNvGraphicFramePr/>
      </xdr:nvGraphicFramePr>
      <xdr:xfrm>
        <a:off x="0" y="0"/>
        <a:ext cx="0" cy="0"/>
      </xdr:xfrm>
      <a:graphic>
        <a:graphicData uri="http://schemas.openxmlformats.org/drawingml/2006/chart">
          <c:chart r:id="rId71"/>
        </a:graphicData>
      </a:graphic>
    </xdr:graphicFrame>
    <xdr:clientData fLocksWithSheet="0"/>
  </xdr:oneCellAnchor>
  <xdr:oneCellAnchor>
    <xdr:from>
      <xdr:col>11</xdr:col>
      <xdr:colOff>142875</xdr:colOff>
      <xdr:row>19</xdr:row>
      <xdr:rowOff>104775</xdr:rowOff>
    </xdr:from>
    <xdr:ext cx="8143875" cy="3629025"/>
    <xdr:graphicFrame>
      <xdr:nvGraphicFramePr>
        <xdr:cNvPr id="669" name="Chart 669"/>
        <xdr:cNvGraphicFramePr/>
      </xdr:nvGraphicFramePr>
      <xdr:xfrm>
        <a:off x="0" y="0"/>
        <a:ext cx="0" cy="0"/>
      </xdr:xfrm>
      <a:graphic>
        <a:graphicData uri="http://schemas.openxmlformats.org/drawingml/2006/chart">
          <c:chart r:id="rId72"/>
        </a:graphicData>
      </a:graphic>
    </xdr:graphicFrame>
    <xdr:clientData fLocksWithSheet="0"/>
  </xdr:oneCellAnchor>
  <xdr:oneCellAnchor>
    <xdr:from>
      <xdr:col>11</xdr:col>
      <xdr:colOff>152400</xdr:colOff>
      <xdr:row>39</xdr:row>
      <xdr:rowOff>66675</xdr:rowOff>
    </xdr:from>
    <xdr:ext cx="8201025" cy="3467100"/>
    <xdr:graphicFrame>
      <xdr:nvGraphicFramePr>
        <xdr:cNvPr id="670" name="Chart 670"/>
        <xdr:cNvGraphicFramePr/>
      </xdr:nvGraphicFramePr>
      <xdr:xfrm>
        <a:off x="0" y="0"/>
        <a:ext cx="0" cy="0"/>
      </xdr:xfrm>
      <a:graphic>
        <a:graphicData uri="http://schemas.openxmlformats.org/drawingml/2006/chart">
          <c:chart r:id="rId73"/>
        </a:graphicData>
      </a:graphic>
    </xdr:graphicFrame>
    <xdr:clientData fLocksWithSheet="0"/>
  </xdr:oneCellAnchor>
  <xdr:oneCellAnchor>
    <xdr:from>
      <xdr:col>1</xdr:col>
      <xdr:colOff>390525</xdr:colOff>
      <xdr:row>45</xdr:row>
      <xdr:rowOff>171450</xdr:rowOff>
    </xdr:from>
    <xdr:ext cx="6200775" cy="4162425"/>
    <xdr:graphicFrame>
      <xdr:nvGraphicFramePr>
        <xdr:cNvPr id="672" name="Chart 672"/>
        <xdr:cNvGraphicFramePr/>
      </xdr:nvGraphicFramePr>
      <xdr:xfrm>
        <a:off x="0" y="0"/>
        <a:ext cx="0" cy="0"/>
      </xdr:xfrm>
      <a:graphic>
        <a:graphicData uri="http://schemas.openxmlformats.org/drawingml/2006/chart">
          <c:chart r:id="rId74"/>
        </a:graphicData>
      </a:graphic>
    </xdr:graphicFrame>
    <xdr:clientData fLocksWithSheet="0"/>
  </xdr:oneCellAnchor>
  <xdr:oneCellAnchor>
    <xdr:from>
      <xdr:col>2</xdr:col>
      <xdr:colOff>1038225</xdr:colOff>
      <xdr:row>45</xdr:row>
      <xdr:rowOff>180975</xdr:rowOff>
    </xdr:from>
    <xdr:ext cx="5734050" cy="4105275"/>
    <xdr:graphicFrame>
      <xdr:nvGraphicFramePr>
        <xdr:cNvPr id="674" name="Chart 674"/>
        <xdr:cNvGraphicFramePr/>
      </xdr:nvGraphicFramePr>
      <xdr:xfrm>
        <a:off x="0" y="0"/>
        <a:ext cx="0" cy="0"/>
      </xdr:xfrm>
      <a:graphic>
        <a:graphicData uri="http://schemas.openxmlformats.org/drawingml/2006/chart">
          <c:chart r:id="rId75"/>
        </a:graphicData>
      </a:graphic>
    </xdr:graphicFrame>
    <xdr:clientData fLocksWithSheet="0"/>
  </xdr:oneCellAnchor>
  <xdr:oneCellAnchor>
    <xdr:from>
      <xdr:col>1</xdr:col>
      <xdr:colOff>400050</xdr:colOff>
      <xdr:row>24</xdr:row>
      <xdr:rowOff>85725</xdr:rowOff>
    </xdr:from>
    <xdr:ext cx="6248400" cy="4162425"/>
    <xdr:graphicFrame>
      <xdr:nvGraphicFramePr>
        <xdr:cNvPr id="676" name="Chart 676"/>
        <xdr:cNvGraphicFramePr/>
      </xdr:nvGraphicFramePr>
      <xdr:xfrm>
        <a:off x="0" y="0"/>
        <a:ext cx="0" cy="0"/>
      </xdr:xfrm>
      <a:graphic>
        <a:graphicData uri="http://schemas.openxmlformats.org/drawingml/2006/chart">
          <c:chart r:id="rId76"/>
        </a:graphicData>
      </a:graphic>
    </xdr:graphicFrame>
    <xdr:clientData fLocksWithSheet="0"/>
  </xdr:oneCellAnchor>
  <xdr:oneCellAnchor>
    <xdr:from>
      <xdr:col>2</xdr:col>
      <xdr:colOff>1057275</xdr:colOff>
      <xdr:row>24</xdr:row>
      <xdr:rowOff>85725</xdr:rowOff>
    </xdr:from>
    <xdr:ext cx="5686425" cy="4124325"/>
    <xdr:graphicFrame>
      <xdr:nvGraphicFramePr>
        <xdr:cNvPr id="677" name="Chart 677"/>
        <xdr:cNvGraphicFramePr/>
      </xdr:nvGraphicFramePr>
      <xdr:xfrm>
        <a:off x="0" y="0"/>
        <a:ext cx="0" cy="0"/>
      </xdr:xfrm>
      <a:graphic>
        <a:graphicData uri="http://schemas.openxmlformats.org/drawingml/2006/chart">
          <c:chart r:id="rId77"/>
        </a:graphicData>
      </a:graphic>
    </xdr:graphicFrame>
    <xdr:clientData fLocksWithSheet="0"/>
  </xdr:oneCellAnchor>
  <xdr:oneCellAnchor>
    <xdr:from>
      <xdr:col>16</xdr:col>
      <xdr:colOff>476250</xdr:colOff>
      <xdr:row>19</xdr:row>
      <xdr:rowOff>152400</xdr:rowOff>
    </xdr:from>
    <xdr:ext cx="5457825" cy="4933950"/>
    <xdr:graphicFrame>
      <xdr:nvGraphicFramePr>
        <xdr:cNvPr id="679" name="Chart 679"/>
        <xdr:cNvGraphicFramePr/>
      </xdr:nvGraphicFramePr>
      <xdr:xfrm>
        <a:off x="0" y="0"/>
        <a:ext cx="0" cy="0"/>
      </xdr:xfrm>
      <a:graphic>
        <a:graphicData uri="http://schemas.openxmlformats.org/drawingml/2006/chart">
          <c:chart r:id="rId78"/>
        </a:graphicData>
      </a:graphic>
    </xdr:graphicFrame>
    <xdr:clientData fLocksWithSheet="0"/>
  </xdr:oneCellAnchor>
  <xdr:oneCellAnchor>
    <xdr:from>
      <xdr:col>11</xdr:col>
      <xdr:colOff>142875</xdr:colOff>
      <xdr:row>19</xdr:row>
      <xdr:rowOff>104775</xdr:rowOff>
    </xdr:from>
    <xdr:ext cx="8143875" cy="3629025"/>
    <xdr:graphicFrame>
      <xdr:nvGraphicFramePr>
        <xdr:cNvPr id="681" name="Chart 681"/>
        <xdr:cNvGraphicFramePr/>
      </xdr:nvGraphicFramePr>
      <xdr:xfrm>
        <a:off x="0" y="0"/>
        <a:ext cx="0" cy="0"/>
      </xdr:xfrm>
      <a:graphic>
        <a:graphicData uri="http://schemas.openxmlformats.org/drawingml/2006/chart">
          <c:chart r:id="rId79"/>
        </a:graphicData>
      </a:graphic>
    </xdr:graphicFrame>
    <xdr:clientData fLocksWithSheet="0"/>
  </xdr:oneCellAnchor>
  <xdr:oneCellAnchor>
    <xdr:from>
      <xdr:col>11</xdr:col>
      <xdr:colOff>152400</xdr:colOff>
      <xdr:row>39</xdr:row>
      <xdr:rowOff>66675</xdr:rowOff>
    </xdr:from>
    <xdr:ext cx="8201025" cy="3467100"/>
    <xdr:graphicFrame>
      <xdr:nvGraphicFramePr>
        <xdr:cNvPr id="683" name="Chart 683"/>
        <xdr:cNvGraphicFramePr/>
      </xdr:nvGraphicFramePr>
      <xdr:xfrm>
        <a:off x="0" y="0"/>
        <a:ext cx="0" cy="0"/>
      </xdr:xfrm>
      <a:graphic>
        <a:graphicData uri="http://schemas.openxmlformats.org/drawingml/2006/chart">
          <c:chart r:id="rId80"/>
        </a:graphicData>
      </a:graphic>
    </xdr:graphicFrame>
    <xdr:clientData fLocksWithSheet="0"/>
  </xdr:oneCellAnchor>
  <xdr:oneCellAnchor>
    <xdr:from>
      <xdr:col>1</xdr:col>
      <xdr:colOff>390525</xdr:colOff>
      <xdr:row>45</xdr:row>
      <xdr:rowOff>171450</xdr:rowOff>
    </xdr:from>
    <xdr:ext cx="6200775" cy="4162425"/>
    <xdr:graphicFrame>
      <xdr:nvGraphicFramePr>
        <xdr:cNvPr id="684" name="Chart 684"/>
        <xdr:cNvGraphicFramePr/>
      </xdr:nvGraphicFramePr>
      <xdr:xfrm>
        <a:off x="0" y="0"/>
        <a:ext cx="0" cy="0"/>
      </xdr:xfrm>
      <a:graphic>
        <a:graphicData uri="http://schemas.openxmlformats.org/drawingml/2006/chart">
          <c:chart r:id="rId81"/>
        </a:graphicData>
      </a:graphic>
    </xdr:graphicFrame>
    <xdr:clientData fLocksWithSheet="0"/>
  </xdr:oneCellAnchor>
  <xdr:oneCellAnchor>
    <xdr:from>
      <xdr:col>2</xdr:col>
      <xdr:colOff>1038225</xdr:colOff>
      <xdr:row>45</xdr:row>
      <xdr:rowOff>180975</xdr:rowOff>
    </xdr:from>
    <xdr:ext cx="5734050" cy="4105275"/>
    <xdr:graphicFrame>
      <xdr:nvGraphicFramePr>
        <xdr:cNvPr id="686" name="Chart 686"/>
        <xdr:cNvGraphicFramePr/>
      </xdr:nvGraphicFramePr>
      <xdr:xfrm>
        <a:off x="0" y="0"/>
        <a:ext cx="0" cy="0"/>
      </xdr:xfrm>
      <a:graphic>
        <a:graphicData uri="http://schemas.openxmlformats.org/drawingml/2006/chart">
          <c:chart r:id="rId82"/>
        </a:graphicData>
      </a:graphic>
    </xdr:graphicFrame>
    <xdr:clientData fLocksWithSheet="0"/>
  </xdr:oneCellAnchor>
  <xdr:oneCellAnchor>
    <xdr:from>
      <xdr:col>1</xdr:col>
      <xdr:colOff>400050</xdr:colOff>
      <xdr:row>24</xdr:row>
      <xdr:rowOff>85725</xdr:rowOff>
    </xdr:from>
    <xdr:ext cx="6248400" cy="4162425"/>
    <xdr:graphicFrame>
      <xdr:nvGraphicFramePr>
        <xdr:cNvPr id="688" name="Chart 688"/>
        <xdr:cNvGraphicFramePr/>
      </xdr:nvGraphicFramePr>
      <xdr:xfrm>
        <a:off x="0" y="0"/>
        <a:ext cx="0" cy="0"/>
      </xdr:xfrm>
      <a:graphic>
        <a:graphicData uri="http://schemas.openxmlformats.org/drawingml/2006/chart">
          <c:chart r:id="rId83"/>
        </a:graphicData>
      </a:graphic>
    </xdr:graphicFrame>
    <xdr:clientData fLocksWithSheet="0"/>
  </xdr:oneCellAnchor>
  <xdr:oneCellAnchor>
    <xdr:from>
      <xdr:col>2</xdr:col>
      <xdr:colOff>1057275</xdr:colOff>
      <xdr:row>24</xdr:row>
      <xdr:rowOff>85725</xdr:rowOff>
    </xdr:from>
    <xdr:ext cx="5686425" cy="4124325"/>
    <xdr:graphicFrame>
      <xdr:nvGraphicFramePr>
        <xdr:cNvPr id="691" name="Chart 691"/>
        <xdr:cNvGraphicFramePr/>
      </xdr:nvGraphicFramePr>
      <xdr:xfrm>
        <a:off x="0" y="0"/>
        <a:ext cx="0" cy="0"/>
      </xdr:xfrm>
      <a:graphic>
        <a:graphicData uri="http://schemas.openxmlformats.org/drawingml/2006/chart">
          <c:chart r:id="rId84"/>
        </a:graphicData>
      </a:graphic>
    </xdr:graphicFrame>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400050</xdr:colOff>
      <xdr:row>39</xdr:row>
      <xdr:rowOff>85725</xdr:rowOff>
    </xdr:from>
    <xdr:ext cx="11153775" cy="3057525"/>
    <xdr:graphicFrame>
      <xdr:nvGraphicFramePr>
        <xdr:cNvPr id="606" name="Chart 606"/>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xdr:col>
      <xdr:colOff>333375</xdr:colOff>
      <xdr:row>55</xdr:row>
      <xdr:rowOff>85725</xdr:rowOff>
    </xdr:from>
    <xdr:ext cx="11191875" cy="3200400"/>
    <xdr:graphicFrame>
      <xdr:nvGraphicFramePr>
        <xdr:cNvPr id="610" name="Chart 610"/>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2</xdr:col>
      <xdr:colOff>400050</xdr:colOff>
      <xdr:row>72</xdr:row>
      <xdr:rowOff>66675</xdr:rowOff>
    </xdr:from>
    <xdr:ext cx="7581900" cy="6534150"/>
    <xdr:graphicFrame>
      <xdr:nvGraphicFramePr>
        <xdr:cNvPr id="612" name="Chart 612"/>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0</xdr:col>
      <xdr:colOff>0</xdr:colOff>
      <xdr:row>72</xdr:row>
      <xdr:rowOff>85725</xdr:rowOff>
    </xdr:from>
    <xdr:ext cx="7353300" cy="6572250"/>
    <xdr:graphicFrame>
      <xdr:nvGraphicFramePr>
        <xdr:cNvPr id="615" name="Chart 615"/>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11</xdr:col>
      <xdr:colOff>304800</xdr:colOff>
      <xdr:row>28</xdr:row>
      <xdr:rowOff>38100</xdr:rowOff>
    </xdr:from>
    <xdr:ext cx="13896975" cy="4381500"/>
    <xdr:graphicFrame>
      <xdr:nvGraphicFramePr>
        <xdr:cNvPr id="618" name="Chart 618"/>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11</xdr:col>
      <xdr:colOff>247650</xdr:colOff>
      <xdr:row>51</xdr:row>
      <xdr:rowOff>47625</xdr:rowOff>
    </xdr:from>
    <xdr:ext cx="13973175" cy="4257675"/>
    <xdr:graphicFrame>
      <xdr:nvGraphicFramePr>
        <xdr:cNvPr id="621" name="Chart 621"/>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11</xdr:col>
      <xdr:colOff>1666875</xdr:colOff>
      <xdr:row>74</xdr:row>
      <xdr:rowOff>85725</xdr:rowOff>
    </xdr:from>
    <xdr:ext cx="11125200" cy="8848725"/>
    <xdr:graphicFrame>
      <xdr:nvGraphicFramePr>
        <xdr:cNvPr id="624" name="Chart 624"/>
        <xdr:cNvGraphicFramePr/>
      </xdr:nvGraphicFramePr>
      <xdr:xfrm>
        <a:off x="0" y="0"/>
        <a:ext cx="0" cy="0"/>
      </xdr:xfrm>
      <a:graphic>
        <a:graphicData uri="http://schemas.openxmlformats.org/drawingml/2006/chart">
          <c:chart r:id="rId7"/>
        </a:graphicData>
      </a:graphic>
    </xdr:graphicFrame>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lexi.kovalovich@doe.nv.gov" TargetMode="External"/><Relationship Id="rId2" Type="http://schemas.openxmlformats.org/officeDocument/2006/relationships/hyperlink" Target="mailto:eschaldach@unr.edu"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acrobat.adobe.com/id/urn:aaid:sc:VA6C2:ab0f97e2-1835-4d05-ad38-a7e7fbec5541"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EEAF6"/>
    <pageSetUpPr/>
  </sheetPr>
  <sheetViews>
    <sheetView showGridLines="0" workbookViewId="0"/>
  </sheetViews>
  <sheetFormatPr customHeight="1" defaultColWidth="11.22" defaultRowHeight="15.0" outlineLevelRow="1"/>
  <cols>
    <col customWidth="1" min="1" max="1" width="11.33"/>
    <col customWidth="1" min="2" max="2" width="12.67"/>
    <col customWidth="1" min="3" max="4" width="8.89"/>
    <col customWidth="1" min="5" max="5" width="12.89"/>
    <col customWidth="1" min="6" max="6" width="20.67"/>
    <col customWidth="1" min="7" max="7" width="13.0"/>
    <col customWidth="1" min="8" max="26" width="8.89"/>
  </cols>
  <sheetData>
    <row r="1" ht="15.75" customHeight="1">
      <c r="A1" s="3"/>
      <c r="B1" s="3"/>
      <c r="C1" s="3"/>
      <c r="D1" s="3"/>
      <c r="E1" s="3"/>
      <c r="F1" s="3"/>
      <c r="G1" s="3"/>
      <c r="H1" s="3"/>
      <c r="I1" s="3"/>
      <c r="J1" s="3"/>
      <c r="K1" s="3"/>
      <c r="L1" s="3"/>
    </row>
    <row r="2" ht="15.75" customHeight="1">
      <c r="A2" s="3"/>
      <c r="B2" s="3"/>
      <c r="C2" s="3"/>
      <c r="D2" s="3"/>
      <c r="E2" s="3"/>
      <c r="F2" s="3"/>
      <c r="G2" s="3"/>
      <c r="H2" s="3"/>
      <c r="I2" s="3"/>
      <c r="J2" s="3"/>
      <c r="K2" s="3"/>
      <c r="L2" s="3"/>
    </row>
    <row r="3" ht="15.75" customHeight="1">
      <c r="A3" s="3"/>
      <c r="B3" s="3"/>
      <c r="C3" s="3"/>
      <c r="D3" s="3"/>
      <c r="E3" s="3"/>
      <c r="F3" s="3"/>
      <c r="G3" s="3"/>
      <c r="H3" s="3"/>
      <c r="I3" s="3"/>
      <c r="J3" s="3"/>
      <c r="K3" s="3"/>
      <c r="L3" s="3"/>
    </row>
    <row r="4" ht="15.75" customHeight="1">
      <c r="A4" s="3"/>
      <c r="B4" s="3"/>
      <c r="C4" s="3"/>
      <c r="D4" s="3"/>
      <c r="E4" s="3"/>
      <c r="F4" s="3"/>
      <c r="G4" s="3"/>
      <c r="H4" s="3"/>
      <c r="I4" s="3"/>
      <c r="J4" s="3"/>
      <c r="K4" s="3"/>
      <c r="L4" s="3"/>
    </row>
    <row r="5" ht="15.75" customHeight="1">
      <c r="A5" s="3"/>
      <c r="B5" s="3"/>
      <c r="C5" s="3"/>
      <c r="D5" s="3"/>
      <c r="E5" s="3"/>
      <c r="F5" s="3"/>
      <c r="G5" s="3"/>
      <c r="H5" s="3"/>
      <c r="I5" s="3"/>
      <c r="J5" s="3"/>
      <c r="K5" s="3"/>
      <c r="L5" s="3"/>
    </row>
    <row r="6" ht="15.75" customHeight="1">
      <c r="A6" s="3"/>
      <c r="B6" s="3"/>
      <c r="C6" s="3"/>
      <c r="D6" s="3"/>
      <c r="E6" s="3"/>
      <c r="F6" s="3"/>
      <c r="G6" s="3"/>
      <c r="H6" s="3"/>
      <c r="I6" s="3"/>
      <c r="J6" s="3"/>
      <c r="K6" s="3"/>
      <c r="L6" s="3"/>
    </row>
    <row r="7" ht="15.75" customHeight="1">
      <c r="A7" s="3"/>
      <c r="B7" s="3"/>
      <c r="C7" s="3"/>
      <c r="D7" s="3"/>
      <c r="E7" s="3"/>
      <c r="F7" s="3"/>
      <c r="G7" s="3"/>
      <c r="H7" s="3"/>
      <c r="I7" s="3"/>
      <c r="J7" s="3"/>
      <c r="K7" s="3"/>
      <c r="L7" s="3"/>
    </row>
    <row r="8" ht="15.75" customHeight="1">
      <c r="A8" s="3"/>
      <c r="B8" s="3"/>
      <c r="C8" s="3"/>
      <c r="D8" s="3"/>
      <c r="E8" s="3"/>
      <c r="F8" s="3"/>
      <c r="G8" s="3"/>
      <c r="H8" s="3"/>
      <c r="I8" s="3"/>
      <c r="J8" s="3"/>
      <c r="K8" s="3"/>
      <c r="L8" s="3"/>
    </row>
    <row r="9" ht="15.75" customHeight="1">
      <c r="A9" s="3"/>
      <c r="B9" s="3"/>
      <c r="C9" s="3"/>
      <c r="D9" s="3"/>
      <c r="E9" s="3"/>
      <c r="F9" s="3"/>
      <c r="G9" s="3"/>
      <c r="H9" s="3"/>
      <c r="I9" s="3"/>
      <c r="J9" s="3"/>
      <c r="K9" s="3"/>
      <c r="L9" s="3"/>
    </row>
    <row r="10" ht="15.75" customHeight="1">
      <c r="A10" s="3"/>
      <c r="B10" s="3"/>
      <c r="C10" s="3"/>
      <c r="D10" s="3"/>
      <c r="E10" s="3"/>
      <c r="F10" s="3"/>
      <c r="G10" s="3"/>
      <c r="H10" s="3"/>
      <c r="I10" s="3"/>
      <c r="J10" s="3"/>
      <c r="K10" s="3"/>
      <c r="L10" s="3"/>
    </row>
    <row r="11" ht="15.75" customHeight="1">
      <c r="A11" s="3"/>
      <c r="B11" s="3"/>
      <c r="C11" s="3"/>
      <c r="D11" s="3"/>
      <c r="E11" s="3"/>
      <c r="F11" s="3"/>
      <c r="G11" s="3"/>
      <c r="H11" s="3"/>
      <c r="I11" s="3"/>
      <c r="J11" s="3"/>
      <c r="K11" s="3"/>
      <c r="L11" s="3"/>
    </row>
    <row r="12" ht="21.0" customHeight="1">
      <c r="A12" s="6" t="s">
        <v>7</v>
      </c>
      <c r="B12" s="2"/>
      <c r="C12" s="2"/>
      <c r="D12" s="2"/>
      <c r="E12" s="2"/>
      <c r="F12" s="2"/>
      <c r="G12" s="2"/>
      <c r="H12" s="2"/>
      <c r="I12" s="2"/>
      <c r="J12" s="2"/>
      <c r="K12" s="2"/>
      <c r="L12" s="4"/>
    </row>
    <row r="13" ht="15.75" customHeight="1">
      <c r="A13" s="3"/>
      <c r="B13" s="3"/>
      <c r="C13" s="3"/>
      <c r="D13" s="3"/>
      <c r="E13" s="9"/>
      <c r="F13" s="11"/>
      <c r="G13" s="11"/>
      <c r="H13" s="3"/>
      <c r="I13" s="3"/>
      <c r="J13" s="3"/>
      <c r="K13" s="3"/>
      <c r="L13" s="3"/>
    </row>
    <row r="14" ht="15.75" customHeight="1">
      <c r="A14" s="3"/>
      <c r="B14" s="13" t="s">
        <v>10</v>
      </c>
      <c r="C14" s="14" t="s">
        <v>11</v>
      </c>
      <c r="D14" s="3"/>
      <c r="E14" s="13" t="s">
        <v>12</v>
      </c>
      <c r="F14" s="14" t="s">
        <v>13</v>
      </c>
      <c r="G14" s="13" t="s">
        <v>14</v>
      </c>
      <c r="H14" s="14">
        <v>75401.0</v>
      </c>
      <c r="I14" s="16"/>
      <c r="J14" s="3"/>
      <c r="K14" s="3"/>
      <c r="L14" s="3"/>
    </row>
    <row r="15" ht="7.5" customHeight="1">
      <c r="A15" s="3"/>
      <c r="B15" s="16"/>
      <c r="C15" s="3"/>
      <c r="D15" s="3"/>
      <c r="E15" s="3"/>
      <c r="F15" s="3"/>
      <c r="G15" s="16"/>
      <c r="H15" s="3"/>
      <c r="I15" s="3"/>
      <c r="J15" s="3"/>
      <c r="K15" s="3"/>
      <c r="L15" s="3"/>
    </row>
    <row r="16" ht="15.75" customHeight="1">
      <c r="A16" s="3"/>
      <c r="B16" s="16"/>
      <c r="C16" s="3"/>
      <c r="D16" s="3"/>
      <c r="E16" s="13" t="s">
        <v>15</v>
      </c>
      <c r="F16" s="14" t="s">
        <v>16</v>
      </c>
      <c r="G16" s="13" t="s">
        <v>17</v>
      </c>
      <c r="H16" s="14">
        <v>75.0</v>
      </c>
      <c r="I16" s="3"/>
      <c r="J16" s="3"/>
      <c r="K16" s="3"/>
      <c r="L16" s="3"/>
    </row>
    <row r="17" ht="15.75" customHeight="1">
      <c r="A17" s="3"/>
      <c r="B17" s="16"/>
      <c r="C17" s="3"/>
      <c r="D17" s="3"/>
      <c r="E17" s="16"/>
      <c r="F17" s="3"/>
      <c r="G17" s="16"/>
      <c r="H17" s="3"/>
      <c r="I17" s="3"/>
      <c r="J17" s="3"/>
      <c r="K17" s="3"/>
      <c r="L17" s="3"/>
    </row>
    <row r="18" ht="15.75" customHeight="1">
      <c r="A18" s="3"/>
      <c r="B18" s="3" t="s">
        <v>18</v>
      </c>
      <c r="C18" s="17" t="s">
        <v>19</v>
      </c>
      <c r="D18" s="18"/>
      <c r="E18" s="19"/>
      <c r="F18" s="13" t="s">
        <v>20</v>
      </c>
      <c r="G18" s="17" t="s">
        <v>21</v>
      </c>
      <c r="H18" s="18"/>
      <c r="I18" s="19"/>
      <c r="J18" s="3"/>
      <c r="K18" s="3"/>
      <c r="L18" s="3"/>
    </row>
    <row r="19" ht="15.75" customHeight="1">
      <c r="A19" s="3"/>
      <c r="B19" s="3"/>
      <c r="C19" s="3"/>
      <c r="D19" s="3"/>
      <c r="E19" s="3"/>
      <c r="F19" s="3"/>
      <c r="G19" s="3"/>
      <c r="H19" s="3"/>
      <c r="I19" s="3"/>
      <c r="J19" s="3"/>
      <c r="K19" s="3"/>
      <c r="L19" s="3"/>
    </row>
    <row r="20" ht="15.75" customHeight="1">
      <c r="A20" s="3"/>
      <c r="B20" s="3"/>
      <c r="C20" s="3"/>
      <c r="D20" s="3"/>
      <c r="E20" s="3"/>
      <c r="F20" s="3"/>
      <c r="G20" s="3"/>
      <c r="H20" s="3"/>
      <c r="I20" s="3"/>
      <c r="J20" s="3"/>
      <c r="K20" s="3"/>
      <c r="L20" s="3"/>
    </row>
    <row r="21" ht="15.75" customHeight="1">
      <c r="A21" s="3"/>
      <c r="B21" s="26" t="s">
        <v>23</v>
      </c>
      <c r="C21" s="3"/>
      <c r="D21" s="3"/>
      <c r="E21" s="3"/>
      <c r="F21" s="3"/>
      <c r="G21" s="3"/>
      <c r="H21" s="3"/>
      <c r="I21" s="3"/>
      <c r="J21" s="3"/>
      <c r="K21" s="3"/>
      <c r="L21" s="3"/>
    </row>
    <row r="22" ht="15.75" customHeight="1">
      <c r="A22" s="3"/>
      <c r="B22" s="26" t="s">
        <v>24</v>
      </c>
      <c r="C22" s="3"/>
      <c r="D22" s="3"/>
      <c r="E22" s="3"/>
      <c r="F22" s="3"/>
      <c r="G22" s="3"/>
      <c r="H22" s="3"/>
      <c r="I22" s="3"/>
      <c r="J22" s="3"/>
      <c r="K22" s="3"/>
      <c r="L22" s="3"/>
    </row>
    <row r="23" ht="15.75" customHeight="1">
      <c r="A23" s="3"/>
      <c r="B23" s="26" t="s">
        <v>25</v>
      </c>
      <c r="C23" s="3"/>
      <c r="D23" s="3"/>
      <c r="E23" s="3"/>
      <c r="F23" s="3"/>
      <c r="G23" s="3"/>
      <c r="H23" s="3"/>
      <c r="I23" s="3"/>
      <c r="J23" s="3"/>
      <c r="K23" s="3"/>
      <c r="L23" s="3"/>
    </row>
    <row r="24" ht="6.0" customHeight="1">
      <c r="A24" s="3"/>
      <c r="B24" s="26"/>
      <c r="C24" s="3"/>
      <c r="D24" s="3"/>
      <c r="E24" s="3"/>
      <c r="F24" s="3"/>
      <c r="G24" s="3"/>
      <c r="H24" s="3"/>
      <c r="I24" s="3"/>
      <c r="J24" s="3"/>
      <c r="K24" s="3"/>
      <c r="L24" s="3"/>
    </row>
    <row r="25" ht="15.75" customHeight="1">
      <c r="A25" s="3"/>
      <c r="B25" s="3" t="s">
        <v>26</v>
      </c>
      <c r="C25" s="3"/>
      <c r="D25" s="3"/>
      <c r="E25" s="3"/>
      <c r="F25" s="3"/>
      <c r="G25" s="3"/>
      <c r="H25" s="3"/>
      <c r="I25" s="3"/>
      <c r="J25" s="3"/>
      <c r="K25" s="3"/>
      <c r="L25" s="3"/>
    </row>
    <row r="26" ht="15.75" customHeight="1">
      <c r="A26" s="3"/>
      <c r="B26" s="3" t="s">
        <v>27</v>
      </c>
      <c r="C26" s="3"/>
      <c r="D26" s="3"/>
      <c r="E26" s="3"/>
      <c r="F26" s="3"/>
      <c r="G26" s="3"/>
      <c r="H26" s="3"/>
      <c r="I26" s="3"/>
      <c r="J26" s="3"/>
      <c r="K26" s="3"/>
      <c r="L26" s="3"/>
    </row>
    <row r="27" ht="15.75" customHeight="1">
      <c r="A27" s="3"/>
      <c r="B27" s="3" t="s">
        <v>28</v>
      </c>
      <c r="C27" s="3"/>
      <c r="D27" s="3"/>
      <c r="E27" s="3"/>
      <c r="F27" s="3"/>
      <c r="G27" s="3"/>
      <c r="H27" s="3"/>
      <c r="I27" s="3"/>
      <c r="J27" s="3"/>
      <c r="K27" s="3"/>
      <c r="L27" s="3"/>
    </row>
    <row r="28" ht="15.75" customHeight="1">
      <c r="A28" s="3"/>
      <c r="B28" s="3" t="s">
        <v>29</v>
      </c>
      <c r="C28" s="3"/>
      <c r="D28" s="3"/>
      <c r="E28" s="3"/>
      <c r="F28" s="3"/>
      <c r="G28" s="3"/>
      <c r="H28" s="3"/>
      <c r="I28" s="3"/>
      <c r="J28" s="3"/>
      <c r="K28" s="3"/>
      <c r="L28" s="3"/>
    </row>
    <row r="29" ht="15.75" customHeight="1">
      <c r="A29" s="3"/>
      <c r="B29" s="3" t="s">
        <v>31</v>
      </c>
      <c r="C29" s="3"/>
      <c r="D29" s="3"/>
      <c r="E29" s="3"/>
      <c r="F29" s="3"/>
      <c r="G29" s="3"/>
      <c r="H29" s="3"/>
      <c r="I29" s="3"/>
      <c r="J29" s="3"/>
      <c r="K29" s="3"/>
      <c r="L29" s="3"/>
    </row>
    <row r="30" ht="15.75" customHeight="1">
      <c r="A30" s="3"/>
      <c r="B30" s="3" t="s">
        <v>32</v>
      </c>
      <c r="C30" s="3"/>
      <c r="D30" s="3"/>
      <c r="E30" s="3"/>
      <c r="F30" s="3"/>
      <c r="G30" s="3"/>
      <c r="H30" s="3"/>
      <c r="I30" s="3"/>
      <c r="J30" s="3"/>
      <c r="K30" s="3"/>
      <c r="L30" s="3"/>
    </row>
    <row r="31" ht="15.75" customHeight="1">
      <c r="A31" s="3"/>
      <c r="B31" s="3" t="s">
        <v>34</v>
      </c>
      <c r="C31" s="3"/>
      <c r="D31" s="3"/>
      <c r="E31" s="3"/>
      <c r="F31" s="3"/>
      <c r="G31" s="3"/>
      <c r="H31" s="3"/>
      <c r="I31" s="3"/>
      <c r="J31" s="3"/>
      <c r="K31" s="3"/>
      <c r="L31" s="3"/>
    </row>
    <row r="32" ht="15.75" customHeight="1">
      <c r="A32" s="3"/>
      <c r="B32" s="3"/>
      <c r="C32" s="3"/>
      <c r="D32" s="3"/>
      <c r="E32" s="3"/>
      <c r="F32" s="3"/>
      <c r="G32" s="3"/>
      <c r="H32" s="3"/>
      <c r="I32" s="3"/>
      <c r="J32" s="3"/>
      <c r="K32" s="3"/>
      <c r="L32" s="3"/>
    </row>
    <row r="33" ht="15.75" customHeight="1">
      <c r="A33" s="3"/>
      <c r="B33" s="26" t="s">
        <v>36</v>
      </c>
      <c r="C33" s="3"/>
      <c r="D33" s="3"/>
      <c r="E33" s="3"/>
      <c r="F33" s="3"/>
      <c r="G33" s="3"/>
      <c r="H33" s="3"/>
      <c r="I33" s="3"/>
      <c r="J33" s="3"/>
      <c r="K33" s="3"/>
      <c r="L33" s="3"/>
    </row>
    <row r="34" ht="6.0" customHeight="1">
      <c r="A34" s="3"/>
      <c r="B34" s="26"/>
      <c r="C34" s="3"/>
      <c r="D34" s="3"/>
      <c r="E34" s="3"/>
      <c r="F34" s="3"/>
      <c r="G34" s="3"/>
      <c r="H34" s="3"/>
      <c r="I34" s="3"/>
      <c r="J34" s="3"/>
      <c r="K34" s="3"/>
      <c r="L34" s="3"/>
    </row>
    <row r="35" ht="15.75" customHeight="1">
      <c r="A35" s="3"/>
      <c r="B35" s="3" t="s">
        <v>39</v>
      </c>
      <c r="C35" s="3"/>
      <c r="D35" s="3"/>
      <c r="E35" s="3"/>
      <c r="F35" s="3"/>
      <c r="G35" s="3"/>
      <c r="H35" s="3"/>
      <c r="I35" s="3"/>
      <c r="J35" s="3"/>
      <c r="K35" s="3"/>
      <c r="L35" s="3"/>
    </row>
    <row r="36" ht="15.75" customHeight="1">
      <c r="A36" s="3"/>
      <c r="B36" s="3" t="s">
        <v>40</v>
      </c>
      <c r="C36" s="3"/>
      <c r="D36" s="3"/>
      <c r="E36" s="3"/>
      <c r="F36" s="3"/>
      <c r="G36" s="3"/>
      <c r="H36" s="3"/>
      <c r="I36" s="3"/>
      <c r="J36" s="3"/>
      <c r="K36" s="3"/>
      <c r="L36" s="3"/>
    </row>
    <row r="37" ht="15.75" customHeight="1">
      <c r="A37" s="3"/>
      <c r="B37" s="3" t="s">
        <v>41</v>
      </c>
      <c r="C37" s="3"/>
      <c r="D37" s="3"/>
      <c r="E37" s="3"/>
      <c r="F37" s="3"/>
      <c r="G37" s="3"/>
      <c r="H37" s="3"/>
      <c r="I37" s="3"/>
      <c r="J37" s="3"/>
      <c r="K37" s="3"/>
      <c r="L37" s="3"/>
    </row>
    <row r="38" ht="15.75" customHeight="1">
      <c r="A38" s="3"/>
      <c r="B38" s="3" t="s">
        <v>42</v>
      </c>
      <c r="C38" s="3"/>
      <c r="D38" s="3"/>
      <c r="E38" s="3"/>
      <c r="F38" s="3"/>
      <c r="G38" s="3"/>
      <c r="H38" s="3"/>
      <c r="I38" s="3"/>
      <c r="J38" s="3"/>
      <c r="K38" s="3"/>
      <c r="L38" s="3"/>
    </row>
    <row r="39" ht="15.75" customHeight="1">
      <c r="A39" s="3"/>
      <c r="B39" s="3" t="s">
        <v>43</v>
      </c>
      <c r="C39" s="3"/>
      <c r="D39" s="3"/>
      <c r="E39" s="3"/>
      <c r="F39" s="3"/>
      <c r="G39" s="3"/>
      <c r="H39" s="3"/>
      <c r="I39" s="3"/>
      <c r="J39" s="3"/>
      <c r="K39" s="3"/>
      <c r="L39" s="3"/>
    </row>
    <row r="40" ht="15.75" customHeight="1">
      <c r="A40" s="3"/>
      <c r="B40" s="3" t="s">
        <v>44</v>
      </c>
      <c r="C40" s="3"/>
      <c r="D40" s="3"/>
      <c r="E40" s="3"/>
      <c r="F40" s="3"/>
      <c r="G40" s="3"/>
      <c r="H40" s="3"/>
      <c r="I40" s="3"/>
      <c r="J40" s="3"/>
      <c r="K40" s="3"/>
      <c r="L40" s="3"/>
    </row>
    <row r="41" ht="15.75" customHeight="1">
      <c r="A41" s="3"/>
      <c r="B41" s="3" t="s">
        <v>45</v>
      </c>
      <c r="C41" s="3"/>
      <c r="D41" s="3"/>
      <c r="E41" s="3"/>
      <c r="F41" s="3"/>
      <c r="G41" s="3"/>
      <c r="H41" s="3"/>
      <c r="I41" s="3"/>
      <c r="J41" s="3"/>
      <c r="K41" s="3"/>
      <c r="L41" s="3"/>
    </row>
    <row r="42" ht="15.75" customHeight="1">
      <c r="A42" s="3"/>
      <c r="B42" s="3" t="s">
        <v>46</v>
      </c>
      <c r="C42" s="3"/>
      <c r="D42" s="3"/>
      <c r="E42" s="3"/>
      <c r="F42" s="3"/>
      <c r="G42" s="3"/>
      <c r="H42" s="3"/>
      <c r="I42" s="3"/>
      <c r="J42" s="3"/>
      <c r="K42" s="3"/>
      <c r="L42" s="3"/>
    </row>
    <row r="43" ht="15.75" customHeight="1">
      <c r="A43" s="3"/>
      <c r="B43" s="3" t="s">
        <v>47</v>
      </c>
      <c r="C43" s="3"/>
      <c r="D43" s="3"/>
      <c r="E43" s="3"/>
      <c r="F43" s="3"/>
      <c r="G43" s="3"/>
      <c r="H43" s="3"/>
      <c r="I43" s="3"/>
      <c r="J43" s="3"/>
      <c r="K43" s="3"/>
      <c r="L43" s="3"/>
    </row>
    <row r="44" ht="15.75" customHeight="1">
      <c r="A44" s="3"/>
      <c r="B44" s="3" t="s">
        <v>48</v>
      </c>
      <c r="C44" s="3"/>
      <c r="D44" s="3"/>
      <c r="E44" s="3"/>
      <c r="F44" s="3"/>
      <c r="G44" s="3"/>
      <c r="H44" s="3"/>
      <c r="I44" s="3"/>
      <c r="J44" s="3"/>
      <c r="K44" s="3"/>
      <c r="L44" s="3"/>
    </row>
    <row r="45" ht="15.75" customHeight="1">
      <c r="A45" s="3"/>
      <c r="B45" s="3"/>
      <c r="C45" s="3"/>
      <c r="D45" s="3"/>
      <c r="E45" s="3"/>
      <c r="F45" s="3"/>
      <c r="G45" s="3"/>
      <c r="H45" s="3"/>
      <c r="I45" s="3"/>
      <c r="J45" s="3"/>
      <c r="K45" s="3"/>
      <c r="L45" s="3"/>
    </row>
    <row r="46" ht="15.75" customHeight="1">
      <c r="A46" s="3"/>
      <c r="B46" s="26" t="s">
        <v>49</v>
      </c>
      <c r="C46" s="3"/>
      <c r="D46" s="3"/>
      <c r="E46" s="3"/>
      <c r="F46" s="3"/>
      <c r="G46" s="3"/>
      <c r="H46" s="3"/>
      <c r="I46" s="3"/>
      <c r="J46" s="3"/>
      <c r="K46" s="3"/>
      <c r="L46" s="3"/>
    </row>
    <row r="47" ht="15.75" customHeight="1">
      <c r="A47" s="3"/>
      <c r="B47" s="26" t="s">
        <v>50</v>
      </c>
      <c r="C47" s="3"/>
      <c r="D47" s="3"/>
      <c r="E47" s="3"/>
      <c r="F47" s="3"/>
      <c r="G47" s="3"/>
      <c r="H47" s="3"/>
      <c r="I47" s="3"/>
      <c r="J47" s="3"/>
      <c r="K47" s="3"/>
      <c r="L47" s="3"/>
    </row>
    <row r="48" ht="7.5" customHeight="1">
      <c r="A48" s="3"/>
      <c r="B48" s="26"/>
      <c r="C48" s="3"/>
      <c r="D48" s="3"/>
      <c r="E48" s="3"/>
      <c r="F48" s="3"/>
      <c r="G48" s="3"/>
      <c r="H48" s="3"/>
      <c r="I48" s="3"/>
      <c r="J48" s="3"/>
      <c r="K48" s="3"/>
      <c r="L48" s="3"/>
    </row>
    <row r="49" ht="15.75" customHeight="1">
      <c r="A49" s="3"/>
      <c r="B49" s="3" t="s">
        <v>52</v>
      </c>
      <c r="C49" s="3"/>
      <c r="D49" s="3"/>
      <c r="E49" s="3"/>
      <c r="F49" s="3"/>
      <c r="G49" s="3"/>
      <c r="H49" s="3"/>
      <c r="I49" s="3"/>
      <c r="J49" s="3"/>
      <c r="K49" s="3"/>
      <c r="L49" s="3"/>
    </row>
    <row r="50" ht="15.75" customHeight="1">
      <c r="A50" s="3"/>
      <c r="B50" s="3" t="s">
        <v>53</v>
      </c>
      <c r="C50" s="3"/>
      <c r="D50" s="3"/>
      <c r="E50" s="3"/>
      <c r="F50" s="3"/>
      <c r="G50" s="3"/>
      <c r="H50" s="3"/>
      <c r="I50" s="3"/>
      <c r="J50" s="3"/>
      <c r="K50" s="3"/>
      <c r="L50" s="3"/>
    </row>
    <row r="51" ht="15.75" customHeight="1">
      <c r="A51" s="3"/>
      <c r="B51" s="3" t="s">
        <v>54</v>
      </c>
      <c r="C51" s="3"/>
      <c r="D51" s="3"/>
      <c r="E51" s="3"/>
      <c r="F51" s="3"/>
      <c r="G51" s="3"/>
      <c r="H51" s="3"/>
      <c r="I51" s="3"/>
      <c r="J51" s="3"/>
      <c r="K51" s="3"/>
      <c r="L51" s="3"/>
    </row>
    <row r="52" ht="15.75" customHeight="1">
      <c r="A52" s="3"/>
      <c r="B52" s="3" t="s">
        <v>55</v>
      </c>
      <c r="C52" s="3"/>
      <c r="D52" s="3"/>
      <c r="E52" s="3"/>
      <c r="F52" s="3"/>
      <c r="G52" s="3"/>
      <c r="H52" s="3"/>
      <c r="I52" s="3"/>
      <c r="J52" s="3"/>
      <c r="K52" s="3"/>
      <c r="L52" s="3"/>
    </row>
    <row r="53" ht="15.75" customHeight="1">
      <c r="A53" s="3"/>
      <c r="B53" s="3"/>
      <c r="C53" s="3"/>
      <c r="D53" s="3"/>
      <c r="E53" s="3"/>
      <c r="F53" s="3"/>
      <c r="G53" s="3"/>
      <c r="H53" s="3"/>
      <c r="I53" s="3"/>
      <c r="J53" s="3"/>
      <c r="K53" s="3"/>
      <c r="L53" s="3"/>
    </row>
    <row r="54" ht="15.75" customHeight="1">
      <c r="A54" s="3"/>
      <c r="B54" s="3" t="s">
        <v>56</v>
      </c>
      <c r="C54" s="3"/>
      <c r="D54" s="3"/>
      <c r="E54" s="3"/>
      <c r="F54" s="3"/>
      <c r="G54" s="3"/>
      <c r="H54" s="3"/>
      <c r="I54" s="3"/>
      <c r="J54" s="3"/>
      <c r="K54" s="3"/>
      <c r="L54" s="3"/>
    </row>
    <row r="55" ht="15.75" customHeight="1">
      <c r="A55" s="3"/>
      <c r="B55" s="3" t="s">
        <v>57</v>
      </c>
      <c r="C55" s="3"/>
      <c r="D55" s="3"/>
      <c r="E55" s="3"/>
      <c r="F55" s="3"/>
      <c r="G55" s="3"/>
      <c r="H55" s="3"/>
      <c r="I55" s="3"/>
      <c r="J55" s="3"/>
      <c r="K55" s="3"/>
      <c r="L55" s="3"/>
    </row>
    <row r="56" ht="7.5" customHeight="1">
      <c r="A56" s="3"/>
      <c r="B56" s="3"/>
      <c r="C56" s="3"/>
      <c r="D56" s="3"/>
      <c r="E56" s="3"/>
      <c r="F56" s="3"/>
      <c r="G56" s="3"/>
      <c r="H56" s="3"/>
      <c r="I56" s="3"/>
      <c r="J56" s="3"/>
      <c r="K56" s="3"/>
      <c r="L56" s="3"/>
    </row>
    <row r="57" ht="15.75" customHeight="1">
      <c r="A57" s="3"/>
      <c r="B57" s="26" t="s">
        <v>58</v>
      </c>
      <c r="C57" s="3"/>
      <c r="D57" s="3"/>
      <c r="E57" s="3"/>
      <c r="F57" s="3"/>
      <c r="G57" s="3"/>
      <c r="H57" s="3"/>
      <c r="I57" s="3"/>
      <c r="J57" s="3"/>
      <c r="K57" s="3"/>
      <c r="L57" s="3"/>
    </row>
    <row r="58" ht="3.75" customHeight="1">
      <c r="A58" s="3"/>
      <c r="B58" s="26"/>
      <c r="C58" s="3"/>
      <c r="D58" s="3"/>
      <c r="E58" s="3"/>
      <c r="F58" s="3"/>
      <c r="G58" s="3"/>
      <c r="H58" s="3"/>
      <c r="I58" s="3"/>
      <c r="J58" s="3"/>
      <c r="K58" s="3"/>
      <c r="L58" s="3"/>
    </row>
    <row r="59" ht="15.75" customHeight="1">
      <c r="A59" s="3"/>
      <c r="B59" s="3" t="s">
        <v>59</v>
      </c>
      <c r="C59" s="3"/>
      <c r="D59" s="3"/>
      <c r="E59" s="3"/>
      <c r="F59" s="3"/>
      <c r="G59" s="3"/>
      <c r="H59" s="3"/>
      <c r="I59" s="3"/>
      <c r="J59" s="3"/>
      <c r="K59" s="3"/>
      <c r="L59" s="3"/>
    </row>
    <row r="60" ht="15.75" customHeight="1">
      <c r="A60" s="3"/>
      <c r="B60" s="3" t="s">
        <v>60</v>
      </c>
      <c r="C60" s="3"/>
      <c r="D60" s="3"/>
      <c r="E60" s="3"/>
      <c r="F60" s="3"/>
      <c r="G60" s="3"/>
      <c r="H60" s="3"/>
      <c r="I60" s="3"/>
      <c r="J60" s="3"/>
      <c r="K60" s="3"/>
      <c r="L60" s="3"/>
    </row>
    <row r="61" ht="15.75" customHeight="1">
      <c r="A61" s="3"/>
      <c r="B61" s="3" t="s">
        <v>61</v>
      </c>
      <c r="C61" s="3"/>
      <c r="D61" s="3"/>
      <c r="E61" s="3"/>
      <c r="F61" s="3"/>
      <c r="G61" s="3"/>
      <c r="H61" s="3"/>
      <c r="I61" s="3"/>
      <c r="J61" s="3"/>
      <c r="K61" s="3"/>
      <c r="L61" s="3"/>
    </row>
    <row r="62" ht="15.75" customHeight="1">
      <c r="A62" s="3"/>
      <c r="B62" s="3" t="s">
        <v>62</v>
      </c>
      <c r="C62" s="3"/>
      <c r="D62" s="3"/>
      <c r="E62" s="3"/>
      <c r="F62" s="3"/>
      <c r="G62" s="3"/>
      <c r="H62" s="3"/>
      <c r="I62" s="3"/>
      <c r="J62" s="3"/>
      <c r="K62" s="3"/>
      <c r="L62" s="3"/>
    </row>
    <row r="63" ht="15.75" customHeight="1">
      <c r="A63" s="3"/>
      <c r="B63" s="3"/>
      <c r="C63" s="3"/>
      <c r="D63" s="3"/>
      <c r="E63" s="3"/>
      <c r="F63" s="3"/>
      <c r="G63" s="3"/>
      <c r="H63" s="3"/>
      <c r="I63" s="3"/>
      <c r="J63" s="3"/>
      <c r="K63" s="3"/>
      <c r="L63" s="3"/>
    </row>
    <row r="64" ht="15.75" customHeight="1">
      <c r="A64" s="3"/>
      <c r="B64" s="55" t="s">
        <v>63</v>
      </c>
      <c r="C64" s="3"/>
      <c r="D64" s="3"/>
      <c r="E64" s="3"/>
      <c r="F64" s="3"/>
      <c r="G64" s="3"/>
      <c r="H64" s="3"/>
      <c r="I64" s="3"/>
      <c r="J64" s="3"/>
      <c r="K64" s="3"/>
      <c r="L64" s="3"/>
    </row>
    <row r="65" ht="15.75" customHeight="1">
      <c r="A65" s="3"/>
      <c r="B65" s="3"/>
      <c r="C65" s="3"/>
      <c r="D65" s="3"/>
      <c r="E65" s="3"/>
      <c r="F65" s="3"/>
      <c r="G65" s="3"/>
      <c r="H65" s="3"/>
      <c r="I65" s="3"/>
      <c r="J65" s="3"/>
      <c r="K65" s="3"/>
      <c r="L65" s="3"/>
    </row>
    <row r="66" ht="15.75" customHeight="1">
      <c r="A66" s="3"/>
      <c r="B66" s="3" t="s">
        <v>64</v>
      </c>
      <c r="C66" s="3"/>
      <c r="D66" s="3"/>
      <c r="E66" s="3"/>
      <c r="F66" s="3"/>
      <c r="G66" s="3"/>
      <c r="H66" s="3"/>
      <c r="I66" s="3"/>
      <c r="J66" s="3"/>
      <c r="K66" s="3"/>
      <c r="L66" s="3"/>
    </row>
    <row r="67" ht="15.75" customHeight="1">
      <c r="A67" s="3"/>
      <c r="B67" s="65" t="s">
        <v>65</v>
      </c>
      <c r="C67" s="3"/>
      <c r="D67" s="3"/>
      <c r="E67" s="3"/>
      <c r="F67" s="3"/>
      <c r="G67" s="3"/>
      <c r="H67" s="3"/>
      <c r="I67" s="3"/>
      <c r="J67" s="3"/>
      <c r="K67" s="3"/>
      <c r="L67" s="3"/>
    </row>
    <row r="68" ht="15.75" customHeight="1">
      <c r="A68" s="3"/>
      <c r="B68" s="3" t="s">
        <v>67</v>
      </c>
      <c r="C68" s="3"/>
      <c r="D68" s="3"/>
      <c r="E68" s="3"/>
      <c r="F68" s="3"/>
      <c r="G68" s="3"/>
      <c r="H68" s="3"/>
      <c r="I68" s="3"/>
      <c r="J68" s="3"/>
      <c r="K68" s="3"/>
      <c r="L68" s="3"/>
    </row>
    <row r="69" ht="15.75" customHeight="1">
      <c r="A69" s="3"/>
      <c r="B69" s="65" t="s">
        <v>68</v>
      </c>
      <c r="C69" s="3"/>
      <c r="D69" s="3"/>
      <c r="E69" s="3"/>
      <c r="F69" s="3"/>
      <c r="G69" s="3"/>
      <c r="H69" s="3"/>
      <c r="I69" s="3"/>
      <c r="J69" s="3"/>
      <c r="K69" s="3"/>
      <c r="L69" s="3"/>
    </row>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2:L12"/>
    <mergeCell ref="C18:E18"/>
    <mergeCell ref="G18:I18"/>
  </mergeCells>
  <hyperlinks>
    <hyperlink r:id="rId1" ref="B67"/>
    <hyperlink r:id="rId2" ref="B69"/>
  </hyperlinks>
  <printOptions/>
  <pageMargins bottom="0.75" footer="0.0" header="0.0" left="0.7" right="0.7" top="0.75"/>
  <pageSetup orientation="landscape"/>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ADCE2"/>
    <pageSetUpPr/>
  </sheetPr>
  <sheetViews>
    <sheetView showGridLines="0" workbookViewId="0"/>
  </sheetViews>
  <sheetFormatPr customHeight="1" defaultColWidth="11.22" defaultRowHeight="15.0" outlineLevelRow="1"/>
  <cols>
    <col customWidth="1" min="1" max="1" width="22.11"/>
    <col customWidth="1" min="2" max="26" width="11.0"/>
  </cols>
  <sheetData>
    <row r="1" ht="15.75" customHeight="1">
      <c r="A1" s="1" t="s">
        <v>0</v>
      </c>
      <c r="B1" s="2"/>
      <c r="C1" s="2"/>
      <c r="D1" s="2"/>
      <c r="E1" s="2"/>
      <c r="F1" s="2"/>
      <c r="G1" s="4"/>
      <c r="H1" s="5"/>
      <c r="I1" s="5"/>
      <c r="J1" s="5"/>
    </row>
    <row r="2" ht="15.75" customHeight="1">
      <c r="A2" s="3"/>
      <c r="B2" s="3"/>
      <c r="C2" s="3"/>
      <c r="D2" s="3"/>
      <c r="E2" s="3"/>
      <c r="F2" s="3"/>
      <c r="G2" s="3"/>
    </row>
    <row r="3" ht="15.75" customHeight="1">
      <c r="A3" s="3" t="s">
        <v>1</v>
      </c>
      <c r="B3" s="3"/>
      <c r="C3" s="3"/>
      <c r="D3" s="3"/>
      <c r="E3" s="3"/>
      <c r="F3" s="3"/>
      <c r="G3" s="3"/>
    </row>
    <row r="4" ht="15.75" customHeight="1">
      <c r="A4" s="3" t="s">
        <v>2</v>
      </c>
      <c r="B4" s="3"/>
      <c r="C4" s="3"/>
      <c r="D4" s="3"/>
      <c r="E4" s="3"/>
      <c r="F4" s="3"/>
      <c r="G4" s="3"/>
    </row>
    <row r="5" ht="15.75" customHeight="1">
      <c r="A5" s="3" t="s">
        <v>3</v>
      </c>
      <c r="B5" s="3"/>
      <c r="C5" s="3"/>
      <c r="D5" s="3"/>
      <c r="E5" s="3"/>
      <c r="F5" s="3"/>
      <c r="G5" s="3"/>
    </row>
    <row r="6" ht="15.75" customHeight="1">
      <c r="A6" s="3" t="s">
        <v>4</v>
      </c>
      <c r="B6" s="3"/>
      <c r="C6" s="3"/>
      <c r="D6" s="3"/>
      <c r="E6" s="3"/>
      <c r="F6" s="3"/>
      <c r="G6" s="3"/>
    </row>
    <row r="7" ht="15.75" customHeight="1">
      <c r="A7" s="3"/>
      <c r="B7" s="3"/>
      <c r="C7" s="3"/>
      <c r="D7" s="3"/>
      <c r="E7" s="3"/>
      <c r="F7" s="3"/>
      <c r="G7" s="3"/>
    </row>
    <row r="8" ht="15.75" customHeight="1">
      <c r="A8" s="3" t="s">
        <v>5</v>
      </c>
      <c r="B8" s="3"/>
      <c r="C8" s="3"/>
      <c r="D8" s="3"/>
      <c r="E8" s="3"/>
      <c r="F8" s="3"/>
      <c r="G8" s="3"/>
    </row>
    <row r="9" ht="15.75" customHeight="1">
      <c r="A9" s="3" t="s">
        <v>6</v>
      </c>
      <c r="B9" s="3"/>
      <c r="C9" s="3"/>
      <c r="D9" s="3"/>
      <c r="E9" s="3"/>
      <c r="F9" s="3"/>
      <c r="G9" s="3"/>
    </row>
    <row r="10" ht="15.75" customHeight="1">
      <c r="A10" s="3" t="s">
        <v>8</v>
      </c>
      <c r="B10" s="3"/>
      <c r="C10" s="3"/>
      <c r="D10" s="3"/>
      <c r="E10" s="3"/>
      <c r="F10" s="3"/>
      <c r="G10" s="3"/>
    </row>
    <row r="11" ht="15.75" customHeight="1">
      <c r="A11" s="3"/>
      <c r="B11" s="3"/>
      <c r="C11" s="3"/>
      <c r="D11" s="3"/>
      <c r="E11" s="3"/>
      <c r="F11" s="3"/>
      <c r="G11" s="3"/>
    </row>
    <row r="12" ht="15.75" customHeight="1">
      <c r="A12" s="21" t="s">
        <v>9</v>
      </c>
      <c r="B12" s="2"/>
      <c r="C12" s="2"/>
      <c r="D12" s="2"/>
      <c r="E12" s="4"/>
      <c r="F12" s="3"/>
      <c r="G12" s="3"/>
    </row>
    <row r="13" ht="60.0" customHeight="1">
      <c r="A13" s="23" t="s">
        <v>22</v>
      </c>
      <c r="B13" s="24"/>
      <c r="C13" s="24"/>
      <c r="D13" s="24"/>
      <c r="E13" s="24"/>
      <c r="F13" s="24"/>
      <c r="G13" s="27"/>
      <c r="H13" s="28"/>
      <c r="I13" s="28"/>
      <c r="J13" s="28"/>
    </row>
    <row r="14" ht="15.75" customHeight="1">
      <c r="A14" s="29"/>
      <c r="G14" s="30"/>
    </row>
    <row r="15" ht="15.75" customHeight="1">
      <c r="A15" s="31"/>
      <c r="B15" s="32"/>
      <c r="C15" s="32"/>
      <c r="D15" s="32"/>
      <c r="E15" s="32"/>
      <c r="F15" s="32"/>
      <c r="G15" s="33"/>
    </row>
    <row r="16" ht="15.75" customHeight="1">
      <c r="A16" s="3"/>
      <c r="B16" s="3"/>
      <c r="C16" s="3"/>
      <c r="D16" s="3"/>
      <c r="E16" s="3"/>
      <c r="F16" s="3"/>
      <c r="G16" s="3"/>
    </row>
    <row r="17" ht="15.75" customHeight="1">
      <c r="A17" s="34"/>
    </row>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G1"/>
    <mergeCell ref="A12:E12"/>
    <mergeCell ref="A13:G15"/>
  </mergeCells>
  <hyperlinks>
    <hyperlink r:id="rId1" ref="A12"/>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CC2E5"/>
    <pageSetUpPr/>
  </sheetPr>
  <sheetViews>
    <sheetView showGridLines="0" workbookViewId="0"/>
  </sheetViews>
  <sheetFormatPr customHeight="1" defaultColWidth="11.22" defaultRowHeight="15.0" outlineLevelRow="1"/>
  <cols>
    <col customWidth="1" min="1" max="1" width="1.22"/>
    <col customWidth="1" min="2" max="2" width="30.67"/>
    <col customWidth="1" min="3" max="3" width="15.89"/>
    <col customWidth="1" min="4" max="5" width="23.67"/>
    <col customWidth="1" min="6" max="6" width="2.11"/>
    <col customWidth="1" min="7" max="7" width="23.67"/>
    <col customWidth="1" min="8" max="10" width="12.89"/>
    <col customWidth="1" min="11" max="11" width="13.89"/>
    <col customWidth="1" min="12" max="12" width="12.89"/>
    <col customWidth="1" min="13" max="13" width="13.89"/>
    <col customWidth="1" min="14" max="14" width="12.89"/>
    <col customWidth="1" min="15" max="15" width="13.89"/>
    <col customWidth="1" min="16" max="19" width="12.89"/>
    <col customWidth="1" min="20" max="20" width="13.89"/>
    <col customWidth="1" min="21" max="21" width="12.89"/>
    <col customWidth="1" min="22" max="22" width="14.0"/>
    <col customWidth="1" min="23" max="23" width="12.89"/>
    <col customWidth="1" min="24" max="24" width="13.89"/>
    <col customWidth="1" min="25" max="25" width="12.89"/>
    <col customWidth="1" min="26" max="26" width="2.11"/>
    <col customWidth="1" min="27" max="27" width="22.33"/>
    <col customWidth="1" min="28" max="41" width="12.89"/>
    <col customWidth="1" min="42" max="42" width="2.11"/>
    <col customWidth="1" min="43" max="43" width="23.67"/>
    <col customWidth="1" min="44" max="57" width="12.89"/>
    <col customWidth="1" min="58" max="58" width="2.11"/>
    <col customWidth="1" min="59" max="59" width="23.67"/>
    <col customWidth="1" min="60" max="60" width="12.89"/>
    <col customWidth="1" min="61" max="61" width="2.11"/>
    <col customWidth="1" min="62" max="62" width="23.67"/>
    <col customWidth="1" min="63" max="64" width="12.89"/>
    <col customWidth="1" min="65" max="65" width="2.11"/>
    <col customWidth="1" min="66" max="66" width="30.67"/>
    <col customWidth="1" min="67" max="68" width="11.0"/>
  </cols>
  <sheetData>
    <row r="1" ht="8.25" customHeight="1">
      <c r="A1" s="7"/>
      <c r="B1" s="7"/>
      <c r="C1" s="8"/>
      <c r="D1" s="10"/>
      <c r="E1" s="10"/>
      <c r="F1" s="10"/>
      <c r="G1" s="12"/>
      <c r="H1" s="10"/>
      <c r="I1" s="10"/>
      <c r="J1" s="10"/>
      <c r="K1" s="10"/>
      <c r="L1" s="15"/>
      <c r="M1" s="15"/>
      <c r="N1" s="15"/>
      <c r="O1" s="15"/>
      <c r="P1" s="10"/>
      <c r="Q1" s="10"/>
      <c r="R1" s="10"/>
      <c r="S1" s="10"/>
      <c r="T1" s="10"/>
      <c r="U1" s="10"/>
      <c r="V1" s="10"/>
      <c r="W1" s="10"/>
      <c r="X1" s="10"/>
      <c r="Y1" s="10"/>
      <c r="Z1" s="10"/>
      <c r="AA1" s="10"/>
      <c r="AB1" s="7"/>
      <c r="AC1" s="20"/>
      <c r="AD1" s="20"/>
      <c r="AE1" s="20"/>
      <c r="AF1" s="20"/>
      <c r="AG1" s="20"/>
      <c r="AH1" s="20"/>
      <c r="AI1" s="20"/>
      <c r="AJ1" s="20"/>
      <c r="AK1" s="20"/>
      <c r="AL1" s="20"/>
      <c r="AM1" s="20"/>
      <c r="AN1" s="20"/>
      <c r="AO1" s="20"/>
      <c r="AP1" s="20"/>
      <c r="AQ1" s="20"/>
      <c r="AR1" s="7"/>
      <c r="AS1" s="22"/>
      <c r="AT1" s="22"/>
      <c r="AU1" s="22"/>
      <c r="AV1" s="25"/>
      <c r="AW1" s="22"/>
      <c r="AX1" s="22"/>
      <c r="AY1" s="22"/>
      <c r="AZ1" s="22"/>
      <c r="BA1" s="22"/>
      <c r="BB1" s="22"/>
      <c r="BC1" s="22"/>
      <c r="BD1" s="22"/>
      <c r="BE1" s="22"/>
      <c r="BF1" s="22"/>
      <c r="BG1" s="22"/>
      <c r="BH1" s="22"/>
      <c r="BI1" s="22"/>
      <c r="BJ1" s="22"/>
      <c r="BK1" s="22"/>
      <c r="BL1" s="22"/>
      <c r="BM1" s="22"/>
      <c r="BN1" s="7"/>
      <c r="BO1" s="7"/>
      <c r="BP1" s="7"/>
    </row>
    <row r="2" ht="18.0" customHeight="1">
      <c r="A2" s="7"/>
      <c r="B2" s="35" t="s">
        <v>30</v>
      </c>
      <c r="C2" s="36" t="s">
        <v>33</v>
      </c>
      <c r="D2" s="37" t="s">
        <v>35</v>
      </c>
      <c r="E2" s="38" t="s">
        <v>37</v>
      </c>
      <c r="F2" s="39" t="s">
        <v>38</v>
      </c>
      <c r="G2" s="40"/>
      <c r="H2" s="40"/>
      <c r="I2" s="40"/>
      <c r="J2" s="41"/>
      <c r="K2" s="7"/>
      <c r="L2" s="7"/>
      <c r="M2" s="42"/>
      <c r="N2" s="42"/>
      <c r="O2" s="43"/>
      <c r="P2" s="25"/>
      <c r="Q2" s="25"/>
      <c r="R2" s="25"/>
      <c r="S2" s="25"/>
      <c r="T2" s="25"/>
      <c r="U2" s="25"/>
      <c r="V2" s="25"/>
      <c r="W2" s="25"/>
      <c r="X2" s="25"/>
      <c r="Y2" s="25"/>
      <c r="Z2" s="25"/>
      <c r="AA2" s="25"/>
      <c r="AB2" s="7"/>
      <c r="AC2" s="25"/>
      <c r="AD2" s="25"/>
      <c r="AE2" s="44"/>
      <c r="AF2" s="44"/>
      <c r="AG2" s="20"/>
      <c r="AH2" s="20"/>
      <c r="AI2" s="20"/>
      <c r="AJ2" s="20"/>
      <c r="AK2" s="20"/>
      <c r="AL2" s="20"/>
      <c r="AM2" s="20"/>
      <c r="AN2" s="20"/>
      <c r="AO2" s="20"/>
      <c r="AP2" s="20"/>
      <c r="AQ2" s="20"/>
      <c r="AR2" s="7"/>
      <c r="AS2" s="25"/>
      <c r="AT2" s="25"/>
      <c r="AU2" s="44"/>
      <c r="AV2" s="25"/>
      <c r="AW2" s="25"/>
      <c r="AX2" s="25"/>
      <c r="AY2" s="25"/>
      <c r="AZ2" s="25"/>
      <c r="BA2" s="25"/>
      <c r="BB2" s="25"/>
      <c r="BC2" s="25"/>
      <c r="BD2" s="25"/>
      <c r="BE2" s="25"/>
      <c r="BF2" s="25"/>
      <c r="BG2" s="25"/>
      <c r="BH2" s="25"/>
      <c r="BI2" s="25"/>
      <c r="BJ2" s="25"/>
      <c r="BK2" s="25"/>
      <c r="BL2" s="25"/>
      <c r="BM2" s="25"/>
      <c r="BN2" s="7"/>
      <c r="BO2" s="7"/>
      <c r="BP2" s="7"/>
    </row>
    <row r="3" ht="43.5" customHeight="1">
      <c r="A3" s="7"/>
      <c r="B3" s="45" t="s">
        <v>16</v>
      </c>
      <c r="C3" s="46" t="s">
        <v>51</v>
      </c>
      <c r="D3" s="47">
        <v>75401.0</v>
      </c>
      <c r="E3" s="48" t="s">
        <v>19</v>
      </c>
      <c r="F3" s="49" t="s">
        <v>21</v>
      </c>
      <c r="G3" s="40"/>
      <c r="H3" s="40"/>
      <c r="I3" s="40"/>
      <c r="J3" s="41"/>
      <c r="K3" s="7"/>
      <c r="L3" s="50"/>
      <c r="M3" s="50"/>
      <c r="N3" s="50"/>
      <c r="O3" s="50"/>
      <c r="P3" s="10"/>
      <c r="Q3" s="10"/>
      <c r="R3" s="10"/>
      <c r="S3" s="10"/>
      <c r="T3" s="10"/>
      <c r="U3" s="10"/>
      <c r="V3" s="10"/>
      <c r="W3" s="10"/>
      <c r="X3" s="10"/>
      <c r="Y3" s="10"/>
      <c r="Z3" s="10"/>
      <c r="AA3" s="10"/>
      <c r="AB3" s="7"/>
      <c r="AC3" s="51"/>
      <c r="AD3" s="51"/>
      <c r="AE3" s="52"/>
      <c r="AF3" s="52"/>
      <c r="AG3" s="20"/>
      <c r="AH3" s="20"/>
      <c r="AI3" s="20"/>
      <c r="AJ3" s="20"/>
      <c r="AK3" s="20"/>
      <c r="AL3" s="20"/>
      <c r="AM3" s="20"/>
      <c r="AN3" s="20"/>
      <c r="AO3" s="20"/>
      <c r="AP3" s="20"/>
      <c r="AQ3" s="20"/>
      <c r="AR3" s="7"/>
      <c r="AS3" s="22"/>
      <c r="AT3" s="22"/>
      <c r="AU3" s="53"/>
      <c r="AV3" s="25"/>
      <c r="AW3" s="22"/>
      <c r="AX3" s="22"/>
      <c r="AY3" s="22"/>
      <c r="AZ3" s="22"/>
      <c r="BA3" s="22"/>
      <c r="BB3" s="22"/>
      <c r="BC3" s="22"/>
      <c r="BD3" s="22"/>
      <c r="BE3" s="22"/>
      <c r="BF3" s="22"/>
      <c r="BG3" s="22"/>
      <c r="BH3" s="22"/>
      <c r="BI3" s="22"/>
      <c r="BJ3" s="22"/>
      <c r="BK3" s="22"/>
      <c r="BL3" s="22"/>
      <c r="BM3" s="22"/>
      <c r="BN3" s="7"/>
      <c r="BO3" s="7"/>
      <c r="BP3" s="7"/>
    </row>
    <row r="4" ht="12.0" customHeight="1">
      <c r="A4" s="54"/>
      <c r="B4" s="7"/>
      <c r="C4" s="8"/>
      <c r="D4" s="10"/>
      <c r="E4" s="10"/>
      <c r="F4" s="10"/>
      <c r="G4" s="12"/>
      <c r="H4" s="10"/>
      <c r="I4" s="10"/>
      <c r="J4" s="10"/>
      <c r="K4" s="10"/>
      <c r="L4" s="15"/>
      <c r="M4" s="15"/>
      <c r="N4" s="15"/>
      <c r="O4" s="15"/>
      <c r="P4" s="10"/>
      <c r="Q4" s="10"/>
      <c r="R4" s="10"/>
      <c r="S4" s="10"/>
      <c r="T4" s="10"/>
      <c r="U4" s="10"/>
      <c r="V4" s="10"/>
      <c r="W4" s="10"/>
      <c r="X4" s="10"/>
      <c r="Y4" s="10"/>
      <c r="Z4" s="10"/>
      <c r="AA4" s="10"/>
      <c r="AB4" s="7"/>
      <c r="AC4" s="51"/>
      <c r="AD4" s="51"/>
      <c r="AE4" s="52"/>
      <c r="AF4" s="52"/>
      <c r="AG4" s="20"/>
      <c r="AH4" s="20"/>
      <c r="AI4" s="20"/>
      <c r="AJ4" s="20"/>
      <c r="AK4" s="20"/>
      <c r="AL4" s="20"/>
      <c r="AM4" s="20"/>
      <c r="AN4" s="20"/>
      <c r="AO4" s="20"/>
      <c r="AP4" s="20"/>
      <c r="AQ4" s="20"/>
      <c r="AR4" s="7"/>
      <c r="AS4" s="22"/>
      <c r="AT4" s="22"/>
      <c r="AU4" s="53"/>
      <c r="AV4" s="25"/>
      <c r="AW4" s="22"/>
      <c r="AX4" s="22"/>
      <c r="AY4" s="22"/>
      <c r="AZ4" s="22"/>
      <c r="BA4" s="22"/>
      <c r="BB4" s="22"/>
      <c r="BC4" s="22"/>
      <c r="BD4" s="22"/>
      <c r="BE4" s="22"/>
      <c r="BF4" s="22"/>
      <c r="BG4" s="22"/>
      <c r="BH4" s="22"/>
      <c r="BI4" s="22"/>
      <c r="BJ4" s="22"/>
      <c r="BK4" s="22"/>
      <c r="BL4" s="22"/>
      <c r="BM4" s="22"/>
      <c r="BN4" s="54"/>
      <c r="BO4" s="54"/>
      <c r="BP4" s="54"/>
    </row>
    <row r="5" ht="15.75" customHeight="1">
      <c r="A5" s="7"/>
      <c r="B5" s="56" t="s">
        <v>66</v>
      </c>
      <c r="C5" s="57"/>
      <c r="D5" s="58"/>
      <c r="E5" s="58"/>
      <c r="F5" s="58"/>
      <c r="G5" s="59"/>
      <c r="H5" s="58"/>
      <c r="I5" s="58"/>
      <c r="J5" s="58"/>
      <c r="K5" s="58"/>
      <c r="L5" s="60"/>
      <c r="M5" s="60"/>
      <c r="N5" s="60"/>
      <c r="O5" s="60"/>
      <c r="P5" s="58"/>
      <c r="Q5" s="58"/>
      <c r="R5" s="58"/>
      <c r="S5" s="58"/>
      <c r="T5" s="58"/>
      <c r="U5" s="58"/>
      <c r="V5" s="58"/>
      <c r="W5" s="58"/>
      <c r="X5" s="58"/>
      <c r="Y5" s="58"/>
      <c r="Z5" s="58"/>
      <c r="AA5" s="58"/>
      <c r="AB5" s="61"/>
      <c r="AC5" s="62"/>
      <c r="AD5" s="62"/>
      <c r="AE5" s="63"/>
      <c r="AF5" s="63"/>
      <c r="AG5" s="64"/>
      <c r="AH5" s="64"/>
      <c r="AI5" s="64"/>
      <c r="AJ5" s="64"/>
      <c r="AK5" s="64"/>
      <c r="AL5" s="64"/>
      <c r="AM5" s="64"/>
      <c r="AN5" s="64"/>
      <c r="AO5" s="64"/>
      <c r="AP5" s="64"/>
      <c r="AQ5" s="64"/>
      <c r="AR5" s="61"/>
      <c r="AS5" s="66"/>
      <c r="AT5" s="66"/>
      <c r="AU5" s="67"/>
      <c r="AV5" s="68"/>
      <c r="AW5" s="66"/>
      <c r="AX5" s="66"/>
      <c r="AY5" s="66"/>
      <c r="AZ5" s="66"/>
      <c r="BA5" s="66"/>
      <c r="BB5" s="66"/>
      <c r="BC5" s="66"/>
      <c r="BD5" s="66"/>
      <c r="BE5" s="66"/>
      <c r="BF5" s="66"/>
      <c r="BG5" s="66"/>
      <c r="BH5" s="66"/>
      <c r="BI5" s="66"/>
      <c r="BJ5" s="66"/>
      <c r="BK5" s="66"/>
      <c r="BL5" s="66"/>
      <c r="BM5" s="66"/>
      <c r="BN5" s="69" t="s">
        <v>69</v>
      </c>
      <c r="BO5" s="7"/>
      <c r="BP5" s="7"/>
    </row>
    <row r="6" ht="22.5" customHeight="1">
      <c r="A6" s="7"/>
      <c r="B6" s="70"/>
      <c r="C6" s="71" t="s">
        <v>70</v>
      </c>
      <c r="D6" s="72" t="s">
        <v>71</v>
      </c>
      <c r="E6" s="41"/>
      <c r="F6" s="73"/>
      <c r="G6" s="74" t="s">
        <v>72</v>
      </c>
      <c r="H6" s="75"/>
      <c r="I6" s="75"/>
      <c r="J6" s="75"/>
      <c r="K6" s="75"/>
      <c r="L6" s="75"/>
      <c r="M6" s="75"/>
      <c r="N6" s="75"/>
      <c r="O6" s="75"/>
      <c r="P6" s="75"/>
      <c r="Q6" s="75"/>
      <c r="R6" s="75"/>
      <c r="S6" s="75"/>
      <c r="T6" s="75"/>
      <c r="U6" s="75"/>
      <c r="V6" s="75"/>
      <c r="W6" s="75"/>
      <c r="X6" s="75"/>
      <c r="Y6" s="76"/>
      <c r="Z6" s="73"/>
      <c r="AA6" s="77" t="s">
        <v>73</v>
      </c>
      <c r="AB6" s="75"/>
      <c r="AC6" s="75"/>
      <c r="AD6" s="75"/>
      <c r="AE6" s="75"/>
      <c r="AF6" s="75"/>
      <c r="AG6" s="75"/>
      <c r="AH6" s="75"/>
      <c r="AI6" s="75"/>
      <c r="AJ6" s="75"/>
      <c r="AK6" s="75"/>
      <c r="AL6" s="75"/>
      <c r="AM6" s="75"/>
      <c r="AN6" s="75"/>
      <c r="AO6" s="76"/>
      <c r="AP6" s="78"/>
      <c r="AQ6" s="79" t="s">
        <v>74</v>
      </c>
      <c r="AR6" s="75"/>
      <c r="AS6" s="75"/>
      <c r="AT6" s="75"/>
      <c r="AU6" s="75"/>
      <c r="AV6" s="75"/>
      <c r="AW6" s="75"/>
      <c r="AX6" s="75"/>
      <c r="AY6" s="75"/>
      <c r="AZ6" s="75"/>
      <c r="BA6" s="75"/>
      <c r="BB6" s="75"/>
      <c r="BC6" s="75"/>
      <c r="BD6" s="75"/>
      <c r="BE6" s="76"/>
      <c r="BF6" s="80"/>
      <c r="BG6" s="81" t="s">
        <v>75</v>
      </c>
      <c r="BH6" s="82" t="s">
        <v>76</v>
      </c>
      <c r="BI6" s="83"/>
      <c r="BJ6" s="81" t="s">
        <v>75</v>
      </c>
      <c r="BK6" s="82" t="s">
        <v>77</v>
      </c>
      <c r="BL6" s="82" t="s">
        <v>78</v>
      </c>
      <c r="BM6" s="84"/>
      <c r="BN6" s="85"/>
      <c r="BO6" s="7"/>
      <c r="BP6" s="7"/>
    </row>
    <row r="7" ht="30.0" customHeight="1">
      <c r="A7" s="7"/>
      <c r="B7" s="70"/>
      <c r="C7" s="85"/>
      <c r="D7" s="86" t="s">
        <v>75</v>
      </c>
      <c r="E7" s="87" t="s">
        <v>79</v>
      </c>
      <c r="F7" s="88"/>
      <c r="G7" s="86" t="s">
        <v>75</v>
      </c>
      <c r="H7" s="89" t="s">
        <v>80</v>
      </c>
      <c r="I7" s="2"/>
      <c r="J7" s="2"/>
      <c r="K7" s="2"/>
      <c r="L7" s="2"/>
      <c r="M7" s="2"/>
      <c r="N7" s="2"/>
      <c r="O7" s="2"/>
      <c r="P7" s="4"/>
      <c r="Q7" s="90" t="s">
        <v>81</v>
      </c>
      <c r="R7" s="40"/>
      <c r="S7" s="40"/>
      <c r="T7" s="40"/>
      <c r="U7" s="40"/>
      <c r="V7" s="40"/>
      <c r="W7" s="40"/>
      <c r="X7" s="40"/>
      <c r="Y7" s="41"/>
      <c r="Z7" s="91"/>
      <c r="AA7" s="86" t="s">
        <v>75</v>
      </c>
      <c r="AB7" s="90" t="s">
        <v>82</v>
      </c>
      <c r="AC7" s="40"/>
      <c r="AD7" s="41"/>
      <c r="AE7" s="92" t="s">
        <v>83</v>
      </c>
      <c r="AF7" s="40"/>
      <c r="AG7" s="41"/>
      <c r="AH7" s="89" t="s">
        <v>84</v>
      </c>
      <c r="AI7" s="4"/>
      <c r="AJ7" s="93" t="s">
        <v>85</v>
      </c>
      <c r="AK7" s="94" t="s">
        <v>86</v>
      </c>
      <c r="AL7" s="94" t="s">
        <v>87</v>
      </c>
      <c r="AM7" s="94" t="s">
        <v>88</v>
      </c>
      <c r="AN7" s="95" t="s">
        <v>89</v>
      </c>
      <c r="AO7" s="96" t="s">
        <v>90</v>
      </c>
      <c r="AP7" s="91"/>
      <c r="AQ7" s="86" t="s">
        <v>75</v>
      </c>
      <c r="AR7" s="89" t="s">
        <v>82</v>
      </c>
      <c r="AS7" s="2"/>
      <c r="AT7" s="4"/>
      <c r="AU7" s="97" t="s">
        <v>83</v>
      </c>
      <c r="AV7" s="2"/>
      <c r="AW7" s="4"/>
      <c r="AX7" s="97" t="s">
        <v>84</v>
      </c>
      <c r="AY7" s="4"/>
      <c r="AZ7" s="98" t="s">
        <v>85</v>
      </c>
      <c r="BA7" s="99" t="s">
        <v>86</v>
      </c>
      <c r="BB7" s="99" t="s">
        <v>87</v>
      </c>
      <c r="BC7" s="99" t="s">
        <v>88</v>
      </c>
      <c r="BD7" s="99" t="s">
        <v>91</v>
      </c>
      <c r="BE7" s="96" t="s">
        <v>92</v>
      </c>
      <c r="BF7" s="100"/>
      <c r="BG7" s="85"/>
      <c r="BH7" s="85"/>
      <c r="BI7" s="101"/>
      <c r="BJ7" s="85"/>
      <c r="BK7" s="85"/>
      <c r="BL7" s="85"/>
      <c r="BM7" s="84"/>
      <c r="BN7" s="85"/>
      <c r="BO7" s="7"/>
      <c r="BP7" s="7"/>
    </row>
    <row r="8" ht="25.5" customHeight="1">
      <c r="A8" s="7"/>
      <c r="B8" s="70"/>
      <c r="C8" s="85"/>
      <c r="D8" s="70"/>
      <c r="E8" s="85"/>
      <c r="F8" s="102"/>
      <c r="G8" s="70"/>
      <c r="H8" s="103" t="s">
        <v>93</v>
      </c>
      <c r="I8" s="104" t="s">
        <v>94</v>
      </c>
      <c r="J8" s="104" t="s">
        <v>95</v>
      </c>
      <c r="K8" s="104" t="s">
        <v>96</v>
      </c>
      <c r="L8" s="104" t="s">
        <v>97</v>
      </c>
      <c r="M8" s="104" t="s">
        <v>98</v>
      </c>
      <c r="N8" s="104" t="s">
        <v>99</v>
      </c>
      <c r="O8" s="104" t="s">
        <v>100</v>
      </c>
      <c r="P8" s="105" t="s">
        <v>101</v>
      </c>
      <c r="Q8" s="106" t="s">
        <v>93</v>
      </c>
      <c r="R8" s="107" t="s">
        <v>94</v>
      </c>
      <c r="S8" s="108" t="s">
        <v>102</v>
      </c>
      <c r="T8" s="108" t="s">
        <v>103</v>
      </c>
      <c r="U8" s="108" t="s">
        <v>104</v>
      </c>
      <c r="V8" s="108" t="s">
        <v>98</v>
      </c>
      <c r="W8" s="108" t="s">
        <v>105</v>
      </c>
      <c r="X8" s="108" t="s">
        <v>100</v>
      </c>
      <c r="Y8" s="109" t="s">
        <v>101</v>
      </c>
      <c r="Z8" s="91"/>
      <c r="AA8" s="70"/>
      <c r="AB8" s="110" t="s">
        <v>106</v>
      </c>
      <c r="AC8" s="108" t="s">
        <v>107</v>
      </c>
      <c r="AD8" s="109" t="s">
        <v>108</v>
      </c>
      <c r="AE8" s="110" t="s">
        <v>109</v>
      </c>
      <c r="AF8" s="108" t="s">
        <v>110</v>
      </c>
      <c r="AG8" s="109" t="s">
        <v>111</v>
      </c>
      <c r="AH8" s="111" t="s">
        <v>112</v>
      </c>
      <c r="AI8" s="112" t="s">
        <v>113</v>
      </c>
      <c r="AJ8" s="106" t="s">
        <v>114</v>
      </c>
      <c r="AK8" s="85"/>
      <c r="AL8" s="85"/>
      <c r="AM8" s="85"/>
      <c r="AN8" s="70"/>
      <c r="AO8" s="85"/>
      <c r="AP8" s="91"/>
      <c r="AQ8" s="70"/>
      <c r="AR8" s="103" t="s">
        <v>106</v>
      </c>
      <c r="AS8" s="104" t="s">
        <v>107</v>
      </c>
      <c r="AT8" s="105" t="s">
        <v>108</v>
      </c>
      <c r="AU8" s="103" t="s">
        <v>109</v>
      </c>
      <c r="AV8" s="104" t="s">
        <v>110</v>
      </c>
      <c r="AW8" s="105" t="s">
        <v>111</v>
      </c>
      <c r="AX8" s="103" t="s">
        <v>115</v>
      </c>
      <c r="AY8" s="105" t="s">
        <v>113</v>
      </c>
      <c r="AZ8" s="106" t="s">
        <v>114</v>
      </c>
      <c r="BA8" s="85"/>
      <c r="BB8" s="85"/>
      <c r="BC8" s="85"/>
      <c r="BD8" s="85"/>
      <c r="BE8" s="85"/>
      <c r="BF8" s="88"/>
      <c r="BG8" s="85"/>
      <c r="BH8" s="85"/>
      <c r="BI8" s="101"/>
      <c r="BJ8" s="85"/>
      <c r="BK8" s="85"/>
      <c r="BL8" s="85"/>
      <c r="BM8" s="84"/>
      <c r="BN8" s="85"/>
      <c r="BO8" s="7"/>
      <c r="BP8" s="7"/>
    </row>
    <row r="9" ht="33.0" customHeight="1">
      <c r="A9" s="7"/>
      <c r="B9" s="70"/>
      <c r="C9" s="85"/>
      <c r="D9" s="113"/>
      <c r="E9" s="114"/>
      <c r="F9" s="88"/>
      <c r="G9" s="70"/>
      <c r="H9" s="115"/>
      <c r="I9" s="116"/>
      <c r="J9" s="116"/>
      <c r="K9" s="116"/>
      <c r="L9" s="116"/>
      <c r="M9" s="116"/>
      <c r="N9" s="116"/>
      <c r="O9" s="116"/>
      <c r="P9" s="117"/>
      <c r="Q9" s="85"/>
      <c r="R9" s="118"/>
      <c r="S9" s="116"/>
      <c r="T9" s="116"/>
      <c r="U9" s="116"/>
      <c r="V9" s="116"/>
      <c r="W9" s="116"/>
      <c r="X9" s="116"/>
      <c r="Y9" s="119"/>
      <c r="Z9" s="91"/>
      <c r="AA9" s="70"/>
      <c r="AB9" s="115"/>
      <c r="AC9" s="116"/>
      <c r="AD9" s="119"/>
      <c r="AE9" s="115"/>
      <c r="AF9" s="116"/>
      <c r="AG9" s="119"/>
      <c r="AH9" s="115"/>
      <c r="AI9" s="119"/>
      <c r="AJ9" s="85"/>
      <c r="AK9" s="85"/>
      <c r="AL9" s="85"/>
      <c r="AM9" s="85"/>
      <c r="AN9" s="70"/>
      <c r="AO9" s="85"/>
      <c r="AP9" s="91"/>
      <c r="AQ9" s="70"/>
      <c r="AR9" s="115"/>
      <c r="AS9" s="116"/>
      <c r="AT9" s="117"/>
      <c r="AU9" s="115"/>
      <c r="AV9" s="116"/>
      <c r="AW9" s="117"/>
      <c r="AX9" s="115"/>
      <c r="AY9" s="117"/>
      <c r="AZ9" s="85"/>
      <c r="BA9" s="85"/>
      <c r="BB9" s="85"/>
      <c r="BC9" s="85"/>
      <c r="BD9" s="85"/>
      <c r="BE9" s="85"/>
      <c r="BF9" s="88"/>
      <c r="BG9" s="85"/>
      <c r="BH9" s="85"/>
      <c r="BI9" s="120"/>
      <c r="BJ9" s="85"/>
      <c r="BK9" s="85"/>
      <c r="BL9" s="85"/>
      <c r="BM9" s="84"/>
      <c r="BN9" s="85"/>
      <c r="BO9" s="7"/>
      <c r="BP9" s="7"/>
    </row>
    <row r="10" ht="20.25" customHeight="1">
      <c r="A10" s="7"/>
      <c r="B10" s="70"/>
      <c r="C10" s="85"/>
      <c r="D10" s="121" t="s">
        <v>116</v>
      </c>
      <c r="E10" s="122">
        <f>SUM(E11:E13)</f>
        <v>165</v>
      </c>
      <c r="F10" s="88"/>
      <c r="G10" s="123"/>
      <c r="H10" s="124"/>
      <c r="I10" s="125"/>
      <c r="J10" s="125"/>
      <c r="K10" s="125"/>
      <c r="L10" s="125"/>
      <c r="M10" s="125"/>
      <c r="N10" s="125"/>
      <c r="O10" s="125"/>
      <c r="P10" s="126"/>
      <c r="Q10" s="127"/>
      <c r="R10" s="128"/>
      <c r="S10" s="125"/>
      <c r="T10" s="125"/>
      <c r="U10" s="125"/>
      <c r="V10" s="125"/>
      <c r="W10" s="125"/>
      <c r="X10" s="125"/>
      <c r="Y10" s="129"/>
      <c r="Z10" s="91"/>
      <c r="AA10" s="123"/>
      <c r="AB10" s="124"/>
      <c r="AC10" s="125"/>
      <c r="AD10" s="129"/>
      <c r="AE10" s="124"/>
      <c r="AF10" s="125"/>
      <c r="AG10" s="129"/>
      <c r="AH10" s="124"/>
      <c r="AI10" s="129"/>
      <c r="AJ10" s="127"/>
      <c r="AK10" s="127"/>
      <c r="AL10" s="127"/>
      <c r="AM10" s="127"/>
      <c r="AN10" s="113"/>
      <c r="AO10" s="127"/>
      <c r="AP10" s="91"/>
      <c r="AQ10" s="123"/>
      <c r="AR10" s="124"/>
      <c r="AS10" s="125"/>
      <c r="AT10" s="126"/>
      <c r="AU10" s="124"/>
      <c r="AV10" s="125"/>
      <c r="AW10" s="126"/>
      <c r="AX10" s="124"/>
      <c r="AY10" s="126"/>
      <c r="AZ10" s="114"/>
      <c r="BA10" s="114"/>
      <c r="BB10" s="114"/>
      <c r="BC10" s="114"/>
      <c r="BD10" s="114"/>
      <c r="BE10" s="114"/>
      <c r="BF10" s="88"/>
      <c r="BG10" s="114"/>
      <c r="BH10" s="114"/>
      <c r="BI10" s="84"/>
      <c r="BJ10" s="114"/>
      <c r="BK10" s="127"/>
      <c r="BL10" s="127"/>
      <c r="BM10" s="84"/>
      <c r="BN10" s="85"/>
      <c r="BO10" s="7"/>
      <c r="BP10" s="7"/>
    </row>
    <row r="11" ht="20.25" customHeight="1">
      <c r="A11" s="7"/>
      <c r="B11" s="70"/>
      <c r="C11" s="85"/>
      <c r="D11" s="130" t="s">
        <v>117</v>
      </c>
      <c r="E11" s="131">
        <v>85.0</v>
      </c>
      <c r="F11" s="88"/>
      <c r="G11" s="130" t="s">
        <v>117</v>
      </c>
      <c r="H11" s="132">
        <v>1.0</v>
      </c>
      <c r="I11" s="133">
        <v>3.0</v>
      </c>
      <c r="J11" s="134">
        <v>0.0</v>
      </c>
      <c r="K11" s="133">
        <v>1.0</v>
      </c>
      <c r="L11" s="134">
        <v>0.0</v>
      </c>
      <c r="M11" s="134">
        <v>0.0</v>
      </c>
      <c r="N11" s="134">
        <v>0.0</v>
      </c>
      <c r="O11" s="134">
        <v>0.0</v>
      </c>
      <c r="P11" s="134">
        <v>0.0</v>
      </c>
      <c r="Q11" s="134">
        <v>0.0</v>
      </c>
      <c r="R11" s="134">
        <v>0.0</v>
      </c>
      <c r="S11" s="134">
        <v>0.0</v>
      </c>
      <c r="T11" s="134">
        <v>0.0</v>
      </c>
      <c r="U11" s="134">
        <v>0.0</v>
      </c>
      <c r="V11" s="134">
        <v>0.0</v>
      </c>
      <c r="W11" s="134">
        <v>0.0</v>
      </c>
      <c r="X11" s="134">
        <v>0.0</v>
      </c>
      <c r="Y11" s="134">
        <v>0.0</v>
      </c>
      <c r="Z11" s="91"/>
      <c r="AA11" s="130" t="s">
        <v>117</v>
      </c>
      <c r="AB11" s="134">
        <v>0.0</v>
      </c>
      <c r="AC11" s="134">
        <v>0.0</v>
      </c>
      <c r="AD11" s="134">
        <v>0.0</v>
      </c>
      <c r="AE11" s="134">
        <v>0.0</v>
      </c>
      <c r="AF11" s="134">
        <v>0.0</v>
      </c>
      <c r="AG11" s="134">
        <v>0.0</v>
      </c>
      <c r="AH11" s="134">
        <v>0.0</v>
      </c>
      <c r="AI11" s="134">
        <v>0.0</v>
      </c>
      <c r="AJ11" s="134">
        <v>0.0</v>
      </c>
      <c r="AK11" s="134">
        <v>0.0</v>
      </c>
      <c r="AL11" s="135">
        <v>1.0</v>
      </c>
      <c r="AM11" s="135">
        <v>0.0</v>
      </c>
      <c r="AN11" s="134">
        <v>0.0</v>
      </c>
      <c r="AO11" s="135">
        <v>1.0</v>
      </c>
      <c r="AP11" s="91"/>
      <c r="AQ11" s="130" t="s">
        <v>117</v>
      </c>
      <c r="AR11" s="134">
        <v>0.0</v>
      </c>
      <c r="AS11" s="134">
        <v>0.0</v>
      </c>
      <c r="AT11" s="134">
        <v>0.0</v>
      </c>
      <c r="AU11" s="134">
        <v>0.0</v>
      </c>
      <c r="AV11" s="134">
        <v>0.0</v>
      </c>
      <c r="AW11" s="134">
        <v>0.0</v>
      </c>
      <c r="AX11" s="134">
        <v>0.0</v>
      </c>
      <c r="AY11" s="134">
        <v>0.0</v>
      </c>
      <c r="AZ11" s="134">
        <v>0.0</v>
      </c>
      <c r="BA11" s="134">
        <v>0.0</v>
      </c>
      <c r="BB11" s="134">
        <v>0.0</v>
      </c>
      <c r="BC11" s="134">
        <v>0.0</v>
      </c>
      <c r="BD11" s="134">
        <v>0.0</v>
      </c>
      <c r="BE11" s="136">
        <v>0.0</v>
      </c>
      <c r="BF11" s="137"/>
      <c r="BG11" s="130" t="s">
        <v>117</v>
      </c>
      <c r="BH11" s="138">
        <v>0.0</v>
      </c>
      <c r="BI11" s="91"/>
      <c r="BJ11" s="130" t="s">
        <v>117</v>
      </c>
      <c r="BK11" s="139">
        <f t="shared" ref="BK11:BK27" si="1">AO11</f>
        <v>1</v>
      </c>
      <c r="BL11" s="140">
        <f t="shared" ref="BL11:BL27" si="2">BE11</f>
        <v>0</v>
      </c>
      <c r="BM11" s="91"/>
      <c r="BN11" s="85"/>
      <c r="BO11" s="7"/>
      <c r="BP11" s="7"/>
    </row>
    <row r="12" ht="20.25" customHeight="1">
      <c r="A12" s="7"/>
      <c r="B12" s="70"/>
      <c r="C12" s="85"/>
      <c r="D12" s="141" t="s">
        <v>118</v>
      </c>
      <c r="E12" s="142">
        <v>80.0</v>
      </c>
      <c r="F12" s="88"/>
      <c r="G12" s="141" t="s">
        <v>118</v>
      </c>
      <c r="H12" s="143">
        <v>0.0</v>
      </c>
      <c r="I12" s="144">
        <v>0.0</v>
      </c>
      <c r="J12" s="145">
        <v>0.0</v>
      </c>
      <c r="K12" s="144">
        <v>0.0</v>
      </c>
      <c r="L12" s="145">
        <v>0.0</v>
      </c>
      <c r="M12" s="145">
        <v>0.0</v>
      </c>
      <c r="N12" s="145">
        <v>0.0</v>
      </c>
      <c r="O12" s="145">
        <v>0.0</v>
      </c>
      <c r="P12" s="145">
        <v>0.0</v>
      </c>
      <c r="Q12" s="145">
        <v>0.0</v>
      </c>
      <c r="R12" s="145">
        <v>0.0</v>
      </c>
      <c r="S12" s="145">
        <v>0.0</v>
      </c>
      <c r="T12" s="145">
        <v>0.0</v>
      </c>
      <c r="U12" s="145">
        <v>0.0</v>
      </c>
      <c r="V12" s="145">
        <v>0.0</v>
      </c>
      <c r="W12" s="145">
        <v>0.0</v>
      </c>
      <c r="X12" s="145">
        <v>0.0</v>
      </c>
      <c r="Y12" s="145">
        <v>0.0</v>
      </c>
      <c r="Z12" s="91"/>
      <c r="AA12" s="141" t="s">
        <v>118</v>
      </c>
      <c r="AB12" s="146">
        <v>0.0</v>
      </c>
      <c r="AC12" s="146">
        <v>0.0</v>
      </c>
      <c r="AD12" s="146">
        <v>0.0</v>
      </c>
      <c r="AE12" s="146">
        <v>0.0</v>
      </c>
      <c r="AF12" s="146">
        <v>0.0</v>
      </c>
      <c r="AG12" s="146">
        <v>0.0</v>
      </c>
      <c r="AH12" s="146">
        <v>0.0</v>
      </c>
      <c r="AI12" s="146">
        <v>0.0</v>
      </c>
      <c r="AJ12" s="146">
        <v>0.0</v>
      </c>
      <c r="AK12" s="146">
        <v>0.0</v>
      </c>
      <c r="AL12" s="147">
        <v>1.0</v>
      </c>
      <c r="AM12" s="147">
        <v>1.0</v>
      </c>
      <c r="AN12" s="146">
        <v>0.0</v>
      </c>
      <c r="AO12" s="147">
        <v>2.0</v>
      </c>
      <c r="AP12" s="91"/>
      <c r="AQ12" s="141" t="s">
        <v>118</v>
      </c>
      <c r="AR12" s="146">
        <v>0.0</v>
      </c>
      <c r="AS12" s="146">
        <v>0.0</v>
      </c>
      <c r="AT12" s="146">
        <v>0.0</v>
      </c>
      <c r="AU12" s="146">
        <v>0.0</v>
      </c>
      <c r="AV12" s="146">
        <v>0.0</v>
      </c>
      <c r="AW12" s="146">
        <v>0.0</v>
      </c>
      <c r="AX12" s="146">
        <v>0.0</v>
      </c>
      <c r="AY12" s="146">
        <v>0.0</v>
      </c>
      <c r="AZ12" s="146">
        <v>0.0</v>
      </c>
      <c r="BA12" s="146">
        <v>0.0</v>
      </c>
      <c r="BB12" s="146">
        <v>0.0</v>
      </c>
      <c r="BC12" s="146">
        <v>0.0</v>
      </c>
      <c r="BD12" s="146">
        <v>0.0</v>
      </c>
      <c r="BE12" s="148">
        <v>0.0</v>
      </c>
      <c r="BF12" s="137"/>
      <c r="BG12" s="141" t="s">
        <v>118</v>
      </c>
      <c r="BH12" s="149">
        <v>0.0</v>
      </c>
      <c r="BI12" s="91"/>
      <c r="BJ12" s="141" t="s">
        <v>118</v>
      </c>
      <c r="BK12" s="151">
        <f t="shared" si="1"/>
        <v>2</v>
      </c>
      <c r="BL12" s="153">
        <f t="shared" si="2"/>
        <v>0</v>
      </c>
      <c r="BM12" s="91"/>
      <c r="BN12" s="85"/>
      <c r="BO12" s="7"/>
      <c r="BP12" s="7"/>
    </row>
    <row r="13" ht="30.75" customHeight="1">
      <c r="A13" s="7"/>
      <c r="B13" s="70"/>
      <c r="C13" s="85"/>
      <c r="D13" s="155" t="s">
        <v>121</v>
      </c>
      <c r="E13" s="157">
        <v>0.0</v>
      </c>
      <c r="F13" s="100"/>
      <c r="G13" s="155" t="s">
        <v>121</v>
      </c>
      <c r="H13" s="143">
        <v>0.0</v>
      </c>
      <c r="I13" s="144">
        <v>0.0</v>
      </c>
      <c r="J13" s="159">
        <v>0.0</v>
      </c>
      <c r="K13" s="144">
        <v>0.0</v>
      </c>
      <c r="L13" s="159">
        <v>0.0</v>
      </c>
      <c r="M13" s="159">
        <v>0.0</v>
      </c>
      <c r="N13" s="159">
        <v>0.0</v>
      </c>
      <c r="O13" s="159">
        <v>0.0</v>
      </c>
      <c r="P13" s="159">
        <v>0.0</v>
      </c>
      <c r="Q13" s="159">
        <v>0.0</v>
      </c>
      <c r="R13" s="159">
        <v>0.0</v>
      </c>
      <c r="S13" s="159">
        <v>0.0</v>
      </c>
      <c r="T13" s="159">
        <v>0.0</v>
      </c>
      <c r="U13" s="159">
        <v>0.0</v>
      </c>
      <c r="V13" s="159">
        <v>0.0</v>
      </c>
      <c r="W13" s="159">
        <v>0.0</v>
      </c>
      <c r="X13" s="159">
        <v>0.0</v>
      </c>
      <c r="Y13" s="159">
        <v>0.0</v>
      </c>
      <c r="Z13" s="91"/>
      <c r="AA13" s="155" t="s">
        <v>121</v>
      </c>
      <c r="AB13" s="162">
        <v>0.0</v>
      </c>
      <c r="AC13" s="162">
        <v>0.0</v>
      </c>
      <c r="AD13" s="162">
        <v>0.0</v>
      </c>
      <c r="AE13" s="162">
        <v>0.0</v>
      </c>
      <c r="AF13" s="162">
        <v>0.0</v>
      </c>
      <c r="AG13" s="162">
        <v>0.0</v>
      </c>
      <c r="AH13" s="162">
        <v>0.0</v>
      </c>
      <c r="AI13" s="162">
        <v>0.0</v>
      </c>
      <c r="AJ13" s="162">
        <v>0.0</v>
      </c>
      <c r="AK13" s="162">
        <v>0.0</v>
      </c>
      <c r="AL13" s="162">
        <v>0.0</v>
      </c>
      <c r="AM13" s="162">
        <v>0.0</v>
      </c>
      <c r="AN13" s="162">
        <v>0.0</v>
      </c>
      <c r="AO13" s="162">
        <v>0.0</v>
      </c>
      <c r="AP13" s="91"/>
      <c r="AQ13" s="155" t="s">
        <v>121</v>
      </c>
      <c r="AR13" s="162">
        <v>0.0</v>
      </c>
      <c r="AS13" s="162">
        <v>0.0</v>
      </c>
      <c r="AT13" s="162">
        <v>0.0</v>
      </c>
      <c r="AU13" s="162">
        <v>0.0</v>
      </c>
      <c r="AV13" s="162">
        <v>0.0</v>
      </c>
      <c r="AW13" s="162">
        <v>0.0</v>
      </c>
      <c r="AX13" s="162">
        <v>0.0</v>
      </c>
      <c r="AY13" s="162">
        <v>0.0</v>
      </c>
      <c r="AZ13" s="162">
        <v>0.0</v>
      </c>
      <c r="BA13" s="162">
        <v>0.0</v>
      </c>
      <c r="BB13" s="162">
        <v>0.0</v>
      </c>
      <c r="BC13" s="162">
        <v>0.0</v>
      </c>
      <c r="BD13" s="162">
        <v>0.0</v>
      </c>
      <c r="BE13" s="170">
        <v>0.0</v>
      </c>
      <c r="BF13" s="137"/>
      <c r="BG13" s="155" t="s">
        <v>121</v>
      </c>
      <c r="BH13" s="173">
        <v>0.0</v>
      </c>
      <c r="BI13" s="91"/>
      <c r="BJ13" s="155" t="s">
        <v>121</v>
      </c>
      <c r="BK13" s="176">
        <f t="shared" si="1"/>
        <v>0</v>
      </c>
      <c r="BL13" s="178">
        <f t="shared" si="2"/>
        <v>0</v>
      </c>
      <c r="BM13" s="91"/>
      <c r="BN13" s="85"/>
      <c r="BO13" s="7"/>
      <c r="BP13" s="7"/>
    </row>
    <row r="14" ht="20.25" customHeight="1">
      <c r="A14" s="7"/>
      <c r="B14" s="70"/>
      <c r="C14" s="85"/>
      <c r="D14" s="180" t="s">
        <v>139</v>
      </c>
      <c r="E14" s="181">
        <v>1.0</v>
      </c>
      <c r="F14" s="88"/>
      <c r="G14" s="180" t="s">
        <v>139</v>
      </c>
      <c r="H14" s="182">
        <v>0.0</v>
      </c>
      <c r="I14" s="183">
        <v>0.0</v>
      </c>
      <c r="J14" s="184">
        <v>0.0</v>
      </c>
      <c r="K14" s="183">
        <v>0.0</v>
      </c>
      <c r="L14" s="184">
        <v>0.0</v>
      </c>
      <c r="M14" s="184">
        <v>0.0</v>
      </c>
      <c r="N14" s="184">
        <v>0.0</v>
      </c>
      <c r="O14" s="184">
        <v>0.0</v>
      </c>
      <c r="P14" s="184">
        <v>0.0</v>
      </c>
      <c r="Q14" s="184">
        <v>0.0</v>
      </c>
      <c r="R14" s="184">
        <v>0.0</v>
      </c>
      <c r="S14" s="184">
        <v>0.0</v>
      </c>
      <c r="T14" s="184">
        <v>0.0</v>
      </c>
      <c r="U14" s="184">
        <v>0.0</v>
      </c>
      <c r="V14" s="184">
        <v>0.0</v>
      </c>
      <c r="W14" s="184">
        <v>0.0</v>
      </c>
      <c r="X14" s="184">
        <v>0.0</v>
      </c>
      <c r="Y14" s="184">
        <v>0.0</v>
      </c>
      <c r="Z14" s="91"/>
      <c r="AA14" s="180" t="s">
        <v>139</v>
      </c>
      <c r="AB14" s="188">
        <v>0.0</v>
      </c>
      <c r="AC14" s="188">
        <v>0.0</v>
      </c>
      <c r="AD14" s="188">
        <v>0.0</v>
      </c>
      <c r="AE14" s="188">
        <v>0.0</v>
      </c>
      <c r="AF14" s="188">
        <v>0.0</v>
      </c>
      <c r="AG14" s="188">
        <v>0.0</v>
      </c>
      <c r="AH14" s="188">
        <v>0.0</v>
      </c>
      <c r="AI14" s="188">
        <v>0.0</v>
      </c>
      <c r="AJ14" s="188">
        <v>0.0</v>
      </c>
      <c r="AK14" s="188">
        <v>0.0</v>
      </c>
      <c r="AL14" s="188">
        <v>0.0</v>
      </c>
      <c r="AM14" s="188">
        <v>0.0</v>
      </c>
      <c r="AN14" s="188">
        <v>0.0</v>
      </c>
      <c r="AO14" s="188">
        <v>0.0</v>
      </c>
      <c r="AP14" s="91"/>
      <c r="AQ14" s="180" t="s">
        <v>139</v>
      </c>
      <c r="AR14" s="188">
        <v>0.0</v>
      </c>
      <c r="AS14" s="188">
        <v>0.0</v>
      </c>
      <c r="AT14" s="188">
        <v>0.0</v>
      </c>
      <c r="AU14" s="188">
        <v>0.0</v>
      </c>
      <c r="AV14" s="188">
        <v>0.0</v>
      </c>
      <c r="AW14" s="188">
        <v>0.0</v>
      </c>
      <c r="AX14" s="188">
        <v>0.0</v>
      </c>
      <c r="AY14" s="188">
        <v>0.0</v>
      </c>
      <c r="AZ14" s="188">
        <v>0.0</v>
      </c>
      <c r="BA14" s="188">
        <v>0.0</v>
      </c>
      <c r="BB14" s="188">
        <v>0.0</v>
      </c>
      <c r="BC14" s="188">
        <v>0.0</v>
      </c>
      <c r="BD14" s="188">
        <v>0.0</v>
      </c>
      <c r="BE14" s="191">
        <v>0.0</v>
      </c>
      <c r="BF14" s="137"/>
      <c r="BG14" s="180" t="s">
        <v>139</v>
      </c>
      <c r="BH14" s="192">
        <v>0.0</v>
      </c>
      <c r="BI14" s="91"/>
      <c r="BJ14" s="180" t="s">
        <v>139</v>
      </c>
      <c r="BK14" s="193">
        <f t="shared" si="1"/>
        <v>0</v>
      </c>
      <c r="BL14" s="195">
        <f t="shared" si="2"/>
        <v>0</v>
      </c>
      <c r="BM14" s="91"/>
      <c r="BN14" s="85"/>
      <c r="BO14" s="7"/>
      <c r="BP14" s="7"/>
    </row>
    <row r="15" ht="20.25" customHeight="1">
      <c r="A15" s="7"/>
      <c r="B15" s="70"/>
      <c r="C15" s="85"/>
      <c r="D15" s="197" t="s">
        <v>127</v>
      </c>
      <c r="E15" s="200">
        <v>0.0</v>
      </c>
      <c r="F15" s="88"/>
      <c r="G15" s="197" t="s">
        <v>127</v>
      </c>
      <c r="H15" s="182">
        <v>0.0</v>
      </c>
      <c r="I15" s="183">
        <v>0.0</v>
      </c>
      <c r="J15" s="184">
        <v>0.0</v>
      </c>
      <c r="K15" s="183">
        <v>0.0</v>
      </c>
      <c r="L15" s="184">
        <v>0.0</v>
      </c>
      <c r="M15" s="184">
        <v>0.0</v>
      </c>
      <c r="N15" s="184">
        <v>0.0</v>
      </c>
      <c r="O15" s="184">
        <v>0.0</v>
      </c>
      <c r="P15" s="184">
        <v>0.0</v>
      </c>
      <c r="Q15" s="184">
        <v>0.0</v>
      </c>
      <c r="R15" s="184">
        <v>0.0</v>
      </c>
      <c r="S15" s="184">
        <v>0.0</v>
      </c>
      <c r="T15" s="184">
        <v>0.0</v>
      </c>
      <c r="U15" s="184">
        <v>0.0</v>
      </c>
      <c r="V15" s="184">
        <v>0.0</v>
      </c>
      <c r="W15" s="184">
        <v>0.0</v>
      </c>
      <c r="X15" s="184">
        <v>0.0</v>
      </c>
      <c r="Y15" s="184">
        <v>0.0</v>
      </c>
      <c r="Z15" s="91"/>
      <c r="AA15" s="197" t="s">
        <v>127</v>
      </c>
      <c r="AB15" s="188">
        <v>0.0</v>
      </c>
      <c r="AC15" s="188">
        <v>0.0</v>
      </c>
      <c r="AD15" s="188">
        <v>0.0</v>
      </c>
      <c r="AE15" s="188">
        <v>0.0</v>
      </c>
      <c r="AF15" s="188">
        <v>0.0</v>
      </c>
      <c r="AG15" s="188">
        <v>0.0</v>
      </c>
      <c r="AH15" s="188">
        <v>0.0</v>
      </c>
      <c r="AI15" s="188">
        <v>0.0</v>
      </c>
      <c r="AJ15" s="188">
        <v>0.0</v>
      </c>
      <c r="AK15" s="188">
        <v>0.0</v>
      </c>
      <c r="AL15" s="188">
        <v>0.0</v>
      </c>
      <c r="AM15" s="188">
        <v>0.0</v>
      </c>
      <c r="AN15" s="188">
        <v>0.0</v>
      </c>
      <c r="AO15" s="188">
        <v>0.0</v>
      </c>
      <c r="AP15" s="91"/>
      <c r="AQ15" s="197" t="s">
        <v>127</v>
      </c>
      <c r="AR15" s="188">
        <v>0.0</v>
      </c>
      <c r="AS15" s="188">
        <v>0.0</v>
      </c>
      <c r="AT15" s="188">
        <v>0.0</v>
      </c>
      <c r="AU15" s="188">
        <v>0.0</v>
      </c>
      <c r="AV15" s="188">
        <v>0.0</v>
      </c>
      <c r="AW15" s="188">
        <v>0.0</v>
      </c>
      <c r="AX15" s="188">
        <v>0.0</v>
      </c>
      <c r="AY15" s="188">
        <v>0.0</v>
      </c>
      <c r="AZ15" s="188">
        <v>0.0</v>
      </c>
      <c r="BA15" s="188">
        <v>0.0</v>
      </c>
      <c r="BB15" s="188">
        <v>0.0</v>
      </c>
      <c r="BC15" s="188">
        <v>0.0</v>
      </c>
      <c r="BD15" s="188">
        <v>0.0</v>
      </c>
      <c r="BE15" s="208">
        <v>0.0</v>
      </c>
      <c r="BF15" s="137"/>
      <c r="BG15" s="197" t="s">
        <v>127</v>
      </c>
      <c r="BH15" s="209">
        <v>0.0</v>
      </c>
      <c r="BI15" s="91"/>
      <c r="BJ15" s="197" t="s">
        <v>127</v>
      </c>
      <c r="BK15" s="210">
        <f t="shared" si="1"/>
        <v>0</v>
      </c>
      <c r="BL15" s="212">
        <f t="shared" si="2"/>
        <v>0</v>
      </c>
      <c r="BM15" s="91"/>
      <c r="BN15" s="85"/>
      <c r="BO15" s="7"/>
      <c r="BP15" s="7"/>
    </row>
    <row r="16" ht="20.25" customHeight="1">
      <c r="A16" s="7"/>
      <c r="B16" s="70"/>
      <c r="C16" s="85"/>
      <c r="D16" s="197" t="s">
        <v>128</v>
      </c>
      <c r="E16" s="200">
        <v>101.0</v>
      </c>
      <c r="F16" s="88"/>
      <c r="G16" s="197" t="s">
        <v>128</v>
      </c>
      <c r="H16" s="182">
        <v>0.0</v>
      </c>
      <c r="I16" s="183">
        <v>0.0</v>
      </c>
      <c r="J16" s="184">
        <v>0.0</v>
      </c>
      <c r="K16" s="183">
        <v>0.0</v>
      </c>
      <c r="L16" s="184">
        <v>0.0</v>
      </c>
      <c r="M16" s="184">
        <v>0.0</v>
      </c>
      <c r="N16" s="184">
        <v>0.0</v>
      </c>
      <c r="O16" s="184">
        <v>0.0</v>
      </c>
      <c r="P16" s="184">
        <v>0.0</v>
      </c>
      <c r="Q16" s="184">
        <v>0.0</v>
      </c>
      <c r="R16" s="184">
        <v>0.0</v>
      </c>
      <c r="S16" s="184">
        <v>0.0</v>
      </c>
      <c r="T16" s="184">
        <v>0.0</v>
      </c>
      <c r="U16" s="184">
        <v>0.0</v>
      </c>
      <c r="V16" s="184">
        <v>0.0</v>
      </c>
      <c r="W16" s="184">
        <v>0.0</v>
      </c>
      <c r="X16" s="184">
        <v>0.0</v>
      </c>
      <c r="Y16" s="184">
        <v>0.0</v>
      </c>
      <c r="Z16" s="91"/>
      <c r="AA16" s="197" t="s">
        <v>128</v>
      </c>
      <c r="AB16" s="188">
        <v>0.0</v>
      </c>
      <c r="AC16" s="188">
        <v>0.0</v>
      </c>
      <c r="AD16" s="188">
        <v>0.0</v>
      </c>
      <c r="AE16" s="188">
        <v>0.0</v>
      </c>
      <c r="AF16" s="188">
        <v>0.0</v>
      </c>
      <c r="AG16" s="188">
        <v>0.0</v>
      </c>
      <c r="AH16" s="188">
        <v>0.0</v>
      </c>
      <c r="AI16" s="188">
        <v>0.0</v>
      </c>
      <c r="AJ16" s="188">
        <v>0.0</v>
      </c>
      <c r="AK16" s="188">
        <v>0.0</v>
      </c>
      <c r="AL16" s="215">
        <v>1.0</v>
      </c>
      <c r="AM16" s="215">
        <v>1.0</v>
      </c>
      <c r="AN16" s="188">
        <v>0.0</v>
      </c>
      <c r="AO16" s="215">
        <v>2.0</v>
      </c>
      <c r="AP16" s="91"/>
      <c r="AQ16" s="197" t="s">
        <v>128</v>
      </c>
      <c r="AR16" s="188">
        <v>0.0</v>
      </c>
      <c r="AS16" s="188">
        <v>0.0</v>
      </c>
      <c r="AT16" s="188">
        <v>0.0</v>
      </c>
      <c r="AU16" s="188">
        <v>0.0</v>
      </c>
      <c r="AV16" s="188">
        <v>0.0</v>
      </c>
      <c r="AW16" s="188">
        <v>0.0</v>
      </c>
      <c r="AX16" s="188">
        <v>0.0</v>
      </c>
      <c r="AY16" s="188">
        <v>0.0</v>
      </c>
      <c r="AZ16" s="188">
        <v>0.0</v>
      </c>
      <c r="BA16" s="188">
        <v>0.0</v>
      </c>
      <c r="BB16" s="188">
        <v>0.0</v>
      </c>
      <c r="BC16" s="188">
        <v>0.0</v>
      </c>
      <c r="BD16" s="188">
        <v>0.0</v>
      </c>
      <c r="BE16" s="208">
        <v>0.0</v>
      </c>
      <c r="BF16" s="137"/>
      <c r="BG16" s="197" t="s">
        <v>128</v>
      </c>
      <c r="BH16" s="209">
        <v>0.0</v>
      </c>
      <c r="BI16" s="91"/>
      <c r="BJ16" s="197" t="s">
        <v>128</v>
      </c>
      <c r="BK16" s="210">
        <f t="shared" si="1"/>
        <v>2</v>
      </c>
      <c r="BL16" s="212">
        <f t="shared" si="2"/>
        <v>0</v>
      </c>
      <c r="BM16" s="91"/>
      <c r="BN16" s="85"/>
      <c r="BO16" s="7"/>
      <c r="BP16" s="7"/>
    </row>
    <row r="17" ht="20.25" customHeight="1">
      <c r="A17" s="7"/>
      <c r="B17" s="70"/>
      <c r="C17" s="85"/>
      <c r="D17" s="197" t="s">
        <v>154</v>
      </c>
      <c r="E17" s="200">
        <v>40.0</v>
      </c>
      <c r="F17" s="88"/>
      <c r="G17" s="197" t="s">
        <v>154</v>
      </c>
      <c r="H17" s="218">
        <v>0.0</v>
      </c>
      <c r="I17" s="219">
        <v>0.0</v>
      </c>
      <c r="J17" s="188">
        <v>0.0</v>
      </c>
      <c r="K17" s="219">
        <v>0.0</v>
      </c>
      <c r="L17" s="188">
        <v>0.0</v>
      </c>
      <c r="M17" s="188">
        <v>0.0</v>
      </c>
      <c r="N17" s="188">
        <v>0.0</v>
      </c>
      <c r="O17" s="188">
        <v>0.0</v>
      </c>
      <c r="P17" s="188">
        <v>0.0</v>
      </c>
      <c r="Q17" s="188">
        <v>0.0</v>
      </c>
      <c r="R17" s="188">
        <v>0.0</v>
      </c>
      <c r="S17" s="188">
        <v>0.0</v>
      </c>
      <c r="T17" s="188">
        <v>0.0</v>
      </c>
      <c r="U17" s="188">
        <v>0.0</v>
      </c>
      <c r="V17" s="188">
        <v>0.0</v>
      </c>
      <c r="W17" s="188">
        <v>0.0</v>
      </c>
      <c r="X17" s="188">
        <v>0.0</v>
      </c>
      <c r="Y17" s="188">
        <v>0.0</v>
      </c>
      <c r="Z17" s="91"/>
      <c r="AA17" s="197" t="s">
        <v>154</v>
      </c>
      <c r="AB17" s="188">
        <v>0.0</v>
      </c>
      <c r="AC17" s="188">
        <v>0.0</v>
      </c>
      <c r="AD17" s="188">
        <v>0.0</v>
      </c>
      <c r="AE17" s="188">
        <v>0.0</v>
      </c>
      <c r="AF17" s="188">
        <v>0.0</v>
      </c>
      <c r="AG17" s="188">
        <v>0.0</v>
      </c>
      <c r="AH17" s="188">
        <v>0.0</v>
      </c>
      <c r="AI17" s="188">
        <v>0.0</v>
      </c>
      <c r="AJ17" s="188">
        <v>0.0</v>
      </c>
      <c r="AK17" s="188">
        <v>0.0</v>
      </c>
      <c r="AL17" s="188">
        <v>0.0</v>
      </c>
      <c r="AM17" s="188">
        <v>0.0</v>
      </c>
      <c r="AN17" s="188">
        <v>0.0</v>
      </c>
      <c r="AO17" s="188">
        <v>0.0</v>
      </c>
      <c r="AP17" s="91"/>
      <c r="AQ17" s="197" t="s">
        <v>154</v>
      </c>
      <c r="AR17" s="188">
        <v>0.0</v>
      </c>
      <c r="AS17" s="188">
        <v>0.0</v>
      </c>
      <c r="AT17" s="188">
        <v>0.0</v>
      </c>
      <c r="AU17" s="188">
        <v>0.0</v>
      </c>
      <c r="AV17" s="188">
        <v>0.0</v>
      </c>
      <c r="AW17" s="188">
        <v>0.0</v>
      </c>
      <c r="AX17" s="188">
        <v>0.0</v>
      </c>
      <c r="AY17" s="188">
        <v>0.0</v>
      </c>
      <c r="AZ17" s="188">
        <v>0.0</v>
      </c>
      <c r="BA17" s="188">
        <v>0.0</v>
      </c>
      <c r="BB17" s="188">
        <v>0.0</v>
      </c>
      <c r="BC17" s="188">
        <v>0.0</v>
      </c>
      <c r="BD17" s="188">
        <v>0.0</v>
      </c>
      <c r="BE17" s="208">
        <v>0.0</v>
      </c>
      <c r="BF17" s="137"/>
      <c r="BG17" s="197" t="s">
        <v>154</v>
      </c>
      <c r="BH17" s="209">
        <v>0.0</v>
      </c>
      <c r="BI17" s="91"/>
      <c r="BJ17" s="197" t="s">
        <v>154</v>
      </c>
      <c r="BK17" s="210">
        <f t="shared" si="1"/>
        <v>0</v>
      </c>
      <c r="BL17" s="212">
        <f t="shared" si="2"/>
        <v>0</v>
      </c>
      <c r="BM17" s="91"/>
      <c r="BN17" s="85"/>
      <c r="BO17" s="7"/>
      <c r="BP17" s="7"/>
    </row>
    <row r="18" ht="20.25" customHeight="1">
      <c r="A18" s="7"/>
      <c r="B18" s="70"/>
      <c r="C18" s="85"/>
      <c r="D18" s="197" t="s">
        <v>157</v>
      </c>
      <c r="E18" s="200">
        <v>17.0</v>
      </c>
      <c r="F18" s="88"/>
      <c r="G18" s="197" t="s">
        <v>157</v>
      </c>
      <c r="H18" s="218">
        <v>0.0</v>
      </c>
      <c r="I18" s="219">
        <v>0.0</v>
      </c>
      <c r="J18" s="188">
        <v>0.0</v>
      </c>
      <c r="K18" s="219">
        <v>0.0</v>
      </c>
      <c r="L18" s="188">
        <v>0.0</v>
      </c>
      <c r="M18" s="188">
        <v>0.0</v>
      </c>
      <c r="N18" s="188">
        <v>0.0</v>
      </c>
      <c r="O18" s="188">
        <v>0.0</v>
      </c>
      <c r="P18" s="188">
        <v>0.0</v>
      </c>
      <c r="Q18" s="188">
        <v>0.0</v>
      </c>
      <c r="R18" s="188">
        <v>0.0</v>
      </c>
      <c r="S18" s="188">
        <v>0.0</v>
      </c>
      <c r="T18" s="188">
        <v>0.0</v>
      </c>
      <c r="U18" s="188">
        <v>0.0</v>
      </c>
      <c r="V18" s="188">
        <v>0.0</v>
      </c>
      <c r="W18" s="188">
        <v>0.0</v>
      </c>
      <c r="X18" s="188">
        <v>0.0</v>
      </c>
      <c r="Y18" s="188">
        <v>0.0</v>
      </c>
      <c r="Z18" s="91"/>
      <c r="AA18" s="197" t="s">
        <v>157</v>
      </c>
      <c r="AB18" s="188">
        <v>0.0</v>
      </c>
      <c r="AC18" s="188">
        <v>0.0</v>
      </c>
      <c r="AD18" s="188">
        <v>0.0</v>
      </c>
      <c r="AE18" s="188">
        <v>0.0</v>
      </c>
      <c r="AF18" s="188">
        <v>0.0</v>
      </c>
      <c r="AG18" s="188">
        <v>0.0</v>
      </c>
      <c r="AH18" s="188">
        <v>0.0</v>
      </c>
      <c r="AI18" s="188">
        <v>0.0</v>
      </c>
      <c r="AJ18" s="188">
        <v>0.0</v>
      </c>
      <c r="AK18" s="188">
        <v>0.0</v>
      </c>
      <c r="AL18" s="188">
        <v>0.0</v>
      </c>
      <c r="AM18" s="215">
        <v>1.0</v>
      </c>
      <c r="AN18" s="188">
        <v>0.0</v>
      </c>
      <c r="AO18" s="215">
        <v>1.0</v>
      </c>
      <c r="AP18" s="91"/>
      <c r="AQ18" s="197" t="s">
        <v>157</v>
      </c>
      <c r="AR18" s="188">
        <v>0.0</v>
      </c>
      <c r="AS18" s="188">
        <v>0.0</v>
      </c>
      <c r="AT18" s="188">
        <v>0.0</v>
      </c>
      <c r="AU18" s="188">
        <v>0.0</v>
      </c>
      <c r="AV18" s="188">
        <v>0.0</v>
      </c>
      <c r="AW18" s="188">
        <v>0.0</v>
      </c>
      <c r="AX18" s="188">
        <v>0.0</v>
      </c>
      <c r="AY18" s="188">
        <v>0.0</v>
      </c>
      <c r="AZ18" s="188">
        <v>0.0</v>
      </c>
      <c r="BA18" s="188">
        <v>0.0</v>
      </c>
      <c r="BB18" s="188">
        <v>0.0</v>
      </c>
      <c r="BC18" s="188">
        <v>0.0</v>
      </c>
      <c r="BD18" s="188">
        <v>0.0</v>
      </c>
      <c r="BE18" s="208">
        <v>0.0</v>
      </c>
      <c r="BF18" s="137"/>
      <c r="BG18" s="197" t="s">
        <v>157</v>
      </c>
      <c r="BH18" s="209">
        <v>0.0</v>
      </c>
      <c r="BI18" s="91"/>
      <c r="BJ18" s="197" t="s">
        <v>157</v>
      </c>
      <c r="BK18" s="210">
        <f t="shared" si="1"/>
        <v>1</v>
      </c>
      <c r="BL18" s="212">
        <f t="shared" si="2"/>
        <v>0</v>
      </c>
      <c r="BM18" s="91"/>
      <c r="BN18" s="85"/>
      <c r="BO18" s="7"/>
      <c r="BP18" s="7"/>
    </row>
    <row r="19" ht="20.25" customHeight="1">
      <c r="A19" s="7"/>
      <c r="B19" s="70"/>
      <c r="C19" s="85"/>
      <c r="D19" s="197" t="s">
        <v>131</v>
      </c>
      <c r="E19" s="200">
        <v>0.0</v>
      </c>
      <c r="F19" s="88"/>
      <c r="G19" s="197" t="s">
        <v>131</v>
      </c>
      <c r="H19" s="218">
        <v>0.0</v>
      </c>
      <c r="I19" s="219">
        <v>0.0</v>
      </c>
      <c r="J19" s="188">
        <v>0.0</v>
      </c>
      <c r="K19" s="219">
        <v>0.0</v>
      </c>
      <c r="L19" s="188">
        <v>0.0</v>
      </c>
      <c r="M19" s="188">
        <v>0.0</v>
      </c>
      <c r="N19" s="188">
        <v>0.0</v>
      </c>
      <c r="O19" s="188">
        <v>0.0</v>
      </c>
      <c r="P19" s="188">
        <v>0.0</v>
      </c>
      <c r="Q19" s="188">
        <v>0.0</v>
      </c>
      <c r="R19" s="188">
        <v>0.0</v>
      </c>
      <c r="S19" s="188">
        <v>0.0</v>
      </c>
      <c r="T19" s="188">
        <v>0.0</v>
      </c>
      <c r="U19" s="188">
        <v>0.0</v>
      </c>
      <c r="V19" s="188">
        <v>0.0</v>
      </c>
      <c r="W19" s="188">
        <v>0.0</v>
      </c>
      <c r="X19" s="188">
        <v>0.0</v>
      </c>
      <c r="Y19" s="188">
        <v>0.0</v>
      </c>
      <c r="Z19" s="91"/>
      <c r="AA19" s="197" t="s">
        <v>131</v>
      </c>
      <c r="AB19" s="188">
        <v>0.0</v>
      </c>
      <c r="AC19" s="188">
        <v>0.0</v>
      </c>
      <c r="AD19" s="188">
        <v>0.0</v>
      </c>
      <c r="AE19" s="188">
        <v>0.0</v>
      </c>
      <c r="AF19" s="188">
        <v>0.0</v>
      </c>
      <c r="AG19" s="188">
        <v>0.0</v>
      </c>
      <c r="AH19" s="188">
        <v>0.0</v>
      </c>
      <c r="AI19" s="188">
        <v>0.0</v>
      </c>
      <c r="AJ19" s="188">
        <v>0.0</v>
      </c>
      <c r="AK19" s="188">
        <v>0.0</v>
      </c>
      <c r="AL19" s="188">
        <v>0.0</v>
      </c>
      <c r="AM19" s="188">
        <v>0.0</v>
      </c>
      <c r="AN19" s="188">
        <v>0.0</v>
      </c>
      <c r="AO19" s="188">
        <v>0.0</v>
      </c>
      <c r="AP19" s="91"/>
      <c r="AQ19" s="197" t="s">
        <v>131</v>
      </c>
      <c r="AR19" s="188">
        <v>0.0</v>
      </c>
      <c r="AS19" s="188">
        <v>0.0</v>
      </c>
      <c r="AT19" s="188">
        <v>0.0</v>
      </c>
      <c r="AU19" s="188">
        <v>0.0</v>
      </c>
      <c r="AV19" s="188">
        <v>0.0</v>
      </c>
      <c r="AW19" s="188">
        <v>0.0</v>
      </c>
      <c r="AX19" s="188">
        <v>0.0</v>
      </c>
      <c r="AY19" s="188">
        <v>0.0</v>
      </c>
      <c r="AZ19" s="188">
        <v>0.0</v>
      </c>
      <c r="BA19" s="188">
        <v>0.0</v>
      </c>
      <c r="BB19" s="188">
        <v>0.0</v>
      </c>
      <c r="BC19" s="188">
        <v>0.0</v>
      </c>
      <c r="BD19" s="188">
        <v>0.0</v>
      </c>
      <c r="BE19" s="208">
        <v>0.0</v>
      </c>
      <c r="BF19" s="137"/>
      <c r="BG19" s="197" t="s">
        <v>131</v>
      </c>
      <c r="BH19" s="209">
        <v>0.0</v>
      </c>
      <c r="BI19" s="91"/>
      <c r="BJ19" s="197" t="s">
        <v>131</v>
      </c>
      <c r="BK19" s="210">
        <f t="shared" si="1"/>
        <v>0</v>
      </c>
      <c r="BL19" s="212">
        <f t="shared" si="2"/>
        <v>0</v>
      </c>
      <c r="BM19" s="91"/>
      <c r="BN19" s="85"/>
      <c r="BO19" s="7"/>
      <c r="BP19" s="7"/>
    </row>
    <row r="20" ht="20.25" customHeight="1">
      <c r="A20" s="7"/>
      <c r="B20" s="70"/>
      <c r="C20" s="85"/>
      <c r="D20" s="235" t="s">
        <v>132</v>
      </c>
      <c r="E20" s="236">
        <v>6.0</v>
      </c>
      <c r="F20" s="88"/>
      <c r="G20" s="235" t="s">
        <v>132</v>
      </c>
      <c r="H20" s="218">
        <v>0.0</v>
      </c>
      <c r="I20" s="219">
        <v>0.0</v>
      </c>
      <c r="J20" s="188">
        <v>0.0</v>
      </c>
      <c r="K20" s="219">
        <v>0.0</v>
      </c>
      <c r="L20" s="188">
        <v>0.0</v>
      </c>
      <c r="M20" s="188">
        <v>0.0</v>
      </c>
      <c r="N20" s="188">
        <v>0.0</v>
      </c>
      <c r="O20" s="188">
        <v>0.0</v>
      </c>
      <c r="P20" s="188">
        <v>0.0</v>
      </c>
      <c r="Q20" s="188">
        <v>0.0</v>
      </c>
      <c r="R20" s="188">
        <v>0.0</v>
      </c>
      <c r="S20" s="188">
        <v>0.0</v>
      </c>
      <c r="T20" s="188">
        <v>0.0</v>
      </c>
      <c r="U20" s="188">
        <v>0.0</v>
      </c>
      <c r="V20" s="188">
        <v>0.0</v>
      </c>
      <c r="W20" s="188">
        <v>0.0</v>
      </c>
      <c r="X20" s="188">
        <v>0.0</v>
      </c>
      <c r="Y20" s="188">
        <v>0.0</v>
      </c>
      <c r="Z20" s="91"/>
      <c r="AA20" s="235" t="s">
        <v>132</v>
      </c>
      <c r="AB20" s="188">
        <v>0.0</v>
      </c>
      <c r="AC20" s="188">
        <v>0.0</v>
      </c>
      <c r="AD20" s="188">
        <v>0.0</v>
      </c>
      <c r="AE20" s="188">
        <v>0.0</v>
      </c>
      <c r="AF20" s="188">
        <v>0.0</v>
      </c>
      <c r="AG20" s="188">
        <v>0.0</v>
      </c>
      <c r="AH20" s="188">
        <v>0.0</v>
      </c>
      <c r="AI20" s="188">
        <v>0.0</v>
      </c>
      <c r="AJ20" s="188">
        <v>0.0</v>
      </c>
      <c r="AK20" s="188">
        <v>0.0</v>
      </c>
      <c r="AL20" s="188">
        <v>0.0</v>
      </c>
      <c r="AM20" s="188">
        <v>0.0</v>
      </c>
      <c r="AN20" s="188">
        <v>0.0</v>
      </c>
      <c r="AO20" s="188">
        <v>0.0</v>
      </c>
      <c r="AP20" s="91"/>
      <c r="AQ20" s="235" t="s">
        <v>132</v>
      </c>
      <c r="AR20" s="188">
        <v>0.0</v>
      </c>
      <c r="AS20" s="188">
        <v>0.0</v>
      </c>
      <c r="AT20" s="188">
        <v>0.0</v>
      </c>
      <c r="AU20" s="188">
        <v>0.0</v>
      </c>
      <c r="AV20" s="188">
        <v>0.0</v>
      </c>
      <c r="AW20" s="188">
        <v>0.0</v>
      </c>
      <c r="AX20" s="188">
        <v>0.0</v>
      </c>
      <c r="AY20" s="188">
        <v>0.0</v>
      </c>
      <c r="AZ20" s="188">
        <v>0.0</v>
      </c>
      <c r="BA20" s="188">
        <v>0.0</v>
      </c>
      <c r="BB20" s="188">
        <v>0.0</v>
      </c>
      <c r="BC20" s="188">
        <v>0.0</v>
      </c>
      <c r="BD20" s="188">
        <v>0.0</v>
      </c>
      <c r="BE20" s="254">
        <v>0.0</v>
      </c>
      <c r="BF20" s="137"/>
      <c r="BG20" s="235" t="s">
        <v>132</v>
      </c>
      <c r="BH20" s="255">
        <v>0.0</v>
      </c>
      <c r="BI20" s="91"/>
      <c r="BJ20" s="235" t="s">
        <v>132</v>
      </c>
      <c r="BK20" s="256">
        <f t="shared" si="1"/>
        <v>0</v>
      </c>
      <c r="BL20" s="257">
        <f t="shared" si="2"/>
        <v>0</v>
      </c>
      <c r="BM20" s="91"/>
      <c r="BN20" s="85"/>
      <c r="BO20" s="7"/>
      <c r="BP20" s="7"/>
    </row>
    <row r="21" ht="20.25" customHeight="1">
      <c r="A21" s="7"/>
      <c r="B21" s="70"/>
      <c r="C21" s="85"/>
      <c r="D21" s="130" t="s">
        <v>134</v>
      </c>
      <c r="E21" s="131">
        <v>6.0</v>
      </c>
      <c r="F21" s="88"/>
      <c r="G21" s="130" t="s">
        <v>134</v>
      </c>
      <c r="H21" s="259">
        <v>0.0</v>
      </c>
      <c r="I21" s="260">
        <v>0.0</v>
      </c>
      <c r="J21" s="261">
        <v>0.0</v>
      </c>
      <c r="K21" s="260">
        <v>0.0</v>
      </c>
      <c r="L21" s="261">
        <v>0.0</v>
      </c>
      <c r="M21" s="261">
        <v>0.0</v>
      </c>
      <c r="N21" s="261">
        <v>0.0</v>
      </c>
      <c r="O21" s="261">
        <v>0.0</v>
      </c>
      <c r="P21" s="261">
        <v>0.0</v>
      </c>
      <c r="Q21" s="261">
        <v>0.0</v>
      </c>
      <c r="R21" s="261">
        <v>0.0</v>
      </c>
      <c r="S21" s="261">
        <v>0.0</v>
      </c>
      <c r="T21" s="261">
        <v>0.0</v>
      </c>
      <c r="U21" s="261">
        <v>0.0</v>
      </c>
      <c r="V21" s="261">
        <v>0.0</v>
      </c>
      <c r="W21" s="261">
        <v>0.0</v>
      </c>
      <c r="X21" s="261">
        <v>0.0</v>
      </c>
      <c r="Y21" s="261">
        <v>0.0</v>
      </c>
      <c r="Z21" s="91"/>
      <c r="AA21" s="130" t="s">
        <v>134</v>
      </c>
      <c r="AB21" s="261">
        <v>0.0</v>
      </c>
      <c r="AC21" s="261">
        <v>0.0</v>
      </c>
      <c r="AD21" s="261">
        <v>0.0</v>
      </c>
      <c r="AE21" s="261">
        <v>0.0</v>
      </c>
      <c r="AF21" s="261">
        <v>0.0</v>
      </c>
      <c r="AG21" s="261">
        <v>0.0</v>
      </c>
      <c r="AH21" s="261">
        <v>0.0</v>
      </c>
      <c r="AI21" s="261">
        <v>0.0</v>
      </c>
      <c r="AJ21" s="261">
        <v>0.0</v>
      </c>
      <c r="AK21" s="261">
        <v>0.0</v>
      </c>
      <c r="AL21" s="261">
        <v>0.0</v>
      </c>
      <c r="AM21" s="261">
        <v>0.0</v>
      </c>
      <c r="AN21" s="261">
        <v>0.0</v>
      </c>
      <c r="AO21" s="261">
        <v>0.0</v>
      </c>
      <c r="AP21" s="91"/>
      <c r="AQ21" s="130" t="s">
        <v>134</v>
      </c>
      <c r="AR21" s="261">
        <v>0.0</v>
      </c>
      <c r="AS21" s="261">
        <v>0.0</v>
      </c>
      <c r="AT21" s="261">
        <v>0.0</v>
      </c>
      <c r="AU21" s="261">
        <v>0.0</v>
      </c>
      <c r="AV21" s="261">
        <v>0.0</v>
      </c>
      <c r="AW21" s="261">
        <v>0.0</v>
      </c>
      <c r="AX21" s="261">
        <v>0.0</v>
      </c>
      <c r="AY21" s="261">
        <v>0.0</v>
      </c>
      <c r="AZ21" s="261">
        <v>0.0</v>
      </c>
      <c r="BA21" s="261">
        <v>0.0</v>
      </c>
      <c r="BB21" s="261">
        <v>0.0</v>
      </c>
      <c r="BC21" s="261">
        <v>0.0</v>
      </c>
      <c r="BD21" s="261">
        <v>0.0</v>
      </c>
      <c r="BE21" s="262">
        <v>0.0</v>
      </c>
      <c r="BF21" s="137"/>
      <c r="BG21" s="130" t="s">
        <v>134</v>
      </c>
      <c r="BH21" s="138">
        <v>0.0</v>
      </c>
      <c r="BI21" s="91"/>
      <c r="BJ21" s="130" t="s">
        <v>134</v>
      </c>
      <c r="BK21" s="151">
        <f t="shared" si="1"/>
        <v>0</v>
      </c>
      <c r="BL21" s="153">
        <f t="shared" si="2"/>
        <v>0</v>
      </c>
      <c r="BM21" s="91"/>
      <c r="BN21" s="85"/>
      <c r="BO21" s="7"/>
      <c r="BP21" s="7"/>
    </row>
    <row r="22" ht="20.25" customHeight="1">
      <c r="A22" s="7"/>
      <c r="B22" s="70"/>
      <c r="C22" s="85"/>
      <c r="D22" s="141" t="s">
        <v>135</v>
      </c>
      <c r="E22" s="142">
        <v>0.0</v>
      </c>
      <c r="F22" s="88"/>
      <c r="G22" s="141" t="s">
        <v>135</v>
      </c>
      <c r="H22" s="143">
        <v>0.0</v>
      </c>
      <c r="I22" s="144">
        <v>0.0</v>
      </c>
      <c r="J22" s="146">
        <v>0.0</v>
      </c>
      <c r="K22" s="144">
        <v>0.0</v>
      </c>
      <c r="L22" s="146">
        <v>0.0</v>
      </c>
      <c r="M22" s="146">
        <v>0.0</v>
      </c>
      <c r="N22" s="146">
        <v>0.0</v>
      </c>
      <c r="O22" s="146">
        <v>0.0</v>
      </c>
      <c r="P22" s="146">
        <v>0.0</v>
      </c>
      <c r="Q22" s="146">
        <v>0.0</v>
      </c>
      <c r="R22" s="146">
        <v>0.0</v>
      </c>
      <c r="S22" s="146">
        <v>0.0</v>
      </c>
      <c r="T22" s="146">
        <v>0.0</v>
      </c>
      <c r="U22" s="146">
        <v>0.0</v>
      </c>
      <c r="V22" s="146">
        <v>0.0</v>
      </c>
      <c r="W22" s="146">
        <v>0.0</v>
      </c>
      <c r="X22" s="146">
        <v>0.0</v>
      </c>
      <c r="Y22" s="146">
        <v>0.0</v>
      </c>
      <c r="Z22" s="91"/>
      <c r="AA22" s="141" t="s">
        <v>135</v>
      </c>
      <c r="AB22" s="146">
        <v>0.0</v>
      </c>
      <c r="AC22" s="146">
        <v>0.0</v>
      </c>
      <c r="AD22" s="146">
        <v>0.0</v>
      </c>
      <c r="AE22" s="146">
        <v>0.0</v>
      </c>
      <c r="AF22" s="146">
        <v>0.0</v>
      </c>
      <c r="AG22" s="146">
        <v>0.0</v>
      </c>
      <c r="AH22" s="146">
        <v>0.0</v>
      </c>
      <c r="AI22" s="146">
        <v>0.0</v>
      </c>
      <c r="AJ22" s="146">
        <v>0.0</v>
      </c>
      <c r="AK22" s="146">
        <v>0.0</v>
      </c>
      <c r="AL22" s="146">
        <v>0.0</v>
      </c>
      <c r="AM22" s="146">
        <v>0.0</v>
      </c>
      <c r="AN22" s="146">
        <v>0.0</v>
      </c>
      <c r="AO22" s="146">
        <v>0.0</v>
      </c>
      <c r="AP22" s="91"/>
      <c r="AQ22" s="141" t="s">
        <v>135</v>
      </c>
      <c r="AR22" s="146">
        <v>0.0</v>
      </c>
      <c r="AS22" s="146">
        <v>0.0</v>
      </c>
      <c r="AT22" s="146">
        <v>0.0</v>
      </c>
      <c r="AU22" s="146">
        <v>0.0</v>
      </c>
      <c r="AV22" s="146">
        <v>0.0</v>
      </c>
      <c r="AW22" s="146">
        <v>0.0</v>
      </c>
      <c r="AX22" s="146">
        <v>0.0</v>
      </c>
      <c r="AY22" s="146">
        <v>0.0</v>
      </c>
      <c r="AZ22" s="146">
        <v>0.0</v>
      </c>
      <c r="BA22" s="146">
        <v>0.0</v>
      </c>
      <c r="BB22" s="146">
        <v>0.0</v>
      </c>
      <c r="BC22" s="146">
        <v>0.0</v>
      </c>
      <c r="BD22" s="146">
        <v>0.0</v>
      </c>
      <c r="BE22" s="148">
        <v>0.0</v>
      </c>
      <c r="BF22" s="137"/>
      <c r="BG22" s="141" t="s">
        <v>135</v>
      </c>
      <c r="BH22" s="149">
        <v>0.0</v>
      </c>
      <c r="BI22" s="91"/>
      <c r="BJ22" s="141" t="s">
        <v>135</v>
      </c>
      <c r="BK22" s="151">
        <f t="shared" si="1"/>
        <v>0</v>
      </c>
      <c r="BL22" s="153">
        <f t="shared" si="2"/>
        <v>0</v>
      </c>
      <c r="BM22" s="91"/>
      <c r="BN22" s="85"/>
      <c r="BO22" s="7"/>
      <c r="BP22" s="7"/>
    </row>
    <row r="23" ht="20.25" customHeight="1">
      <c r="A23" s="7"/>
      <c r="B23" s="70"/>
      <c r="C23" s="85"/>
      <c r="D23" s="141" t="s">
        <v>136</v>
      </c>
      <c r="E23" s="142">
        <v>165.0</v>
      </c>
      <c r="F23" s="88"/>
      <c r="G23" s="141" t="s">
        <v>136</v>
      </c>
      <c r="H23" s="143">
        <v>0.0</v>
      </c>
      <c r="I23" s="144">
        <v>0.0</v>
      </c>
      <c r="J23" s="146">
        <v>0.0</v>
      </c>
      <c r="K23" s="144">
        <v>0.0</v>
      </c>
      <c r="L23" s="146">
        <v>0.0</v>
      </c>
      <c r="M23" s="146">
        <v>0.0</v>
      </c>
      <c r="N23" s="146">
        <v>0.0</v>
      </c>
      <c r="O23" s="146">
        <v>0.0</v>
      </c>
      <c r="P23" s="146">
        <v>0.0</v>
      </c>
      <c r="Q23" s="146">
        <v>0.0</v>
      </c>
      <c r="R23" s="146">
        <v>0.0</v>
      </c>
      <c r="S23" s="146">
        <v>0.0</v>
      </c>
      <c r="T23" s="146">
        <v>0.0</v>
      </c>
      <c r="U23" s="146">
        <v>0.0</v>
      </c>
      <c r="V23" s="146">
        <v>0.0</v>
      </c>
      <c r="W23" s="146">
        <v>0.0</v>
      </c>
      <c r="X23" s="146">
        <v>0.0</v>
      </c>
      <c r="Y23" s="146">
        <v>0.0</v>
      </c>
      <c r="Z23" s="91"/>
      <c r="AA23" s="141" t="s">
        <v>136</v>
      </c>
      <c r="AB23" s="146">
        <v>0.0</v>
      </c>
      <c r="AC23" s="146">
        <v>0.0</v>
      </c>
      <c r="AD23" s="146">
        <v>0.0</v>
      </c>
      <c r="AE23" s="146">
        <v>0.0</v>
      </c>
      <c r="AF23" s="146">
        <v>0.0</v>
      </c>
      <c r="AG23" s="146">
        <v>0.0</v>
      </c>
      <c r="AH23" s="146">
        <v>0.0</v>
      </c>
      <c r="AI23" s="146">
        <v>0.0</v>
      </c>
      <c r="AJ23" s="146">
        <v>0.0</v>
      </c>
      <c r="AK23" s="146">
        <v>0.0</v>
      </c>
      <c r="AL23" s="146">
        <v>0.0</v>
      </c>
      <c r="AM23" s="146">
        <v>0.0</v>
      </c>
      <c r="AN23" s="146">
        <v>0.0</v>
      </c>
      <c r="AO23" s="146">
        <v>0.0</v>
      </c>
      <c r="AP23" s="91"/>
      <c r="AQ23" s="141" t="s">
        <v>136</v>
      </c>
      <c r="AR23" s="146">
        <v>0.0</v>
      </c>
      <c r="AS23" s="146">
        <v>0.0</v>
      </c>
      <c r="AT23" s="146">
        <v>0.0</v>
      </c>
      <c r="AU23" s="146">
        <v>0.0</v>
      </c>
      <c r="AV23" s="146">
        <v>0.0</v>
      </c>
      <c r="AW23" s="146">
        <v>0.0</v>
      </c>
      <c r="AX23" s="146">
        <v>0.0</v>
      </c>
      <c r="AY23" s="146">
        <v>0.0</v>
      </c>
      <c r="AZ23" s="146">
        <v>0.0</v>
      </c>
      <c r="BA23" s="146">
        <v>0.0</v>
      </c>
      <c r="BB23" s="146">
        <v>0.0</v>
      </c>
      <c r="BC23" s="146">
        <v>0.0</v>
      </c>
      <c r="BD23" s="146">
        <v>0.0</v>
      </c>
      <c r="BE23" s="148">
        <v>0.0</v>
      </c>
      <c r="BF23" s="137"/>
      <c r="BG23" s="141" t="s">
        <v>136</v>
      </c>
      <c r="BH23" s="149">
        <v>0.0</v>
      </c>
      <c r="BI23" s="91"/>
      <c r="BJ23" s="141" t="s">
        <v>136</v>
      </c>
      <c r="BK23" s="151">
        <f t="shared" si="1"/>
        <v>0</v>
      </c>
      <c r="BL23" s="153">
        <f t="shared" si="2"/>
        <v>0</v>
      </c>
      <c r="BM23" s="91"/>
      <c r="BN23" s="85"/>
      <c r="BO23" s="7"/>
      <c r="BP23" s="7"/>
    </row>
    <row r="24" ht="20.25" customHeight="1">
      <c r="A24" s="7"/>
      <c r="B24" s="70"/>
      <c r="C24" s="85"/>
      <c r="D24" s="141" t="s">
        <v>137</v>
      </c>
      <c r="E24" s="142">
        <v>3.0</v>
      </c>
      <c r="F24" s="88"/>
      <c r="G24" s="141" t="s">
        <v>137</v>
      </c>
      <c r="H24" s="143">
        <v>0.0</v>
      </c>
      <c r="I24" s="144">
        <v>0.0</v>
      </c>
      <c r="J24" s="146">
        <v>0.0</v>
      </c>
      <c r="K24" s="144">
        <v>0.0</v>
      </c>
      <c r="L24" s="146">
        <v>0.0</v>
      </c>
      <c r="M24" s="146">
        <v>0.0</v>
      </c>
      <c r="N24" s="146">
        <v>0.0</v>
      </c>
      <c r="O24" s="146">
        <v>0.0</v>
      </c>
      <c r="P24" s="146">
        <v>0.0</v>
      </c>
      <c r="Q24" s="146">
        <v>0.0</v>
      </c>
      <c r="R24" s="146">
        <v>0.0</v>
      </c>
      <c r="S24" s="146">
        <v>0.0</v>
      </c>
      <c r="T24" s="146">
        <v>0.0</v>
      </c>
      <c r="U24" s="146">
        <v>0.0</v>
      </c>
      <c r="V24" s="146">
        <v>0.0</v>
      </c>
      <c r="W24" s="146">
        <v>0.0</v>
      </c>
      <c r="X24" s="146">
        <v>0.0</v>
      </c>
      <c r="Y24" s="146">
        <v>0.0</v>
      </c>
      <c r="Z24" s="91"/>
      <c r="AA24" s="141" t="s">
        <v>137</v>
      </c>
      <c r="AB24" s="146">
        <v>0.0</v>
      </c>
      <c r="AC24" s="146">
        <v>0.0</v>
      </c>
      <c r="AD24" s="146">
        <v>0.0</v>
      </c>
      <c r="AE24" s="146">
        <v>0.0</v>
      </c>
      <c r="AF24" s="146">
        <v>0.0</v>
      </c>
      <c r="AG24" s="146">
        <v>0.0</v>
      </c>
      <c r="AH24" s="146">
        <v>0.0</v>
      </c>
      <c r="AI24" s="146">
        <v>0.0</v>
      </c>
      <c r="AJ24" s="146">
        <v>0.0</v>
      </c>
      <c r="AK24" s="146">
        <v>0.0</v>
      </c>
      <c r="AL24" s="146">
        <v>0.0</v>
      </c>
      <c r="AM24" s="146">
        <v>0.0</v>
      </c>
      <c r="AN24" s="146">
        <v>0.0</v>
      </c>
      <c r="AO24" s="146">
        <v>0.0</v>
      </c>
      <c r="AP24" s="91"/>
      <c r="AQ24" s="141" t="s">
        <v>137</v>
      </c>
      <c r="AR24" s="146">
        <v>0.0</v>
      </c>
      <c r="AS24" s="146">
        <v>0.0</v>
      </c>
      <c r="AT24" s="146">
        <v>0.0</v>
      </c>
      <c r="AU24" s="146">
        <v>0.0</v>
      </c>
      <c r="AV24" s="146">
        <v>0.0</v>
      </c>
      <c r="AW24" s="146">
        <v>0.0</v>
      </c>
      <c r="AX24" s="146">
        <v>0.0</v>
      </c>
      <c r="AY24" s="146">
        <v>0.0</v>
      </c>
      <c r="AZ24" s="146">
        <v>0.0</v>
      </c>
      <c r="BA24" s="146">
        <v>0.0</v>
      </c>
      <c r="BB24" s="146">
        <v>0.0</v>
      </c>
      <c r="BC24" s="146">
        <v>0.0</v>
      </c>
      <c r="BD24" s="146">
        <v>0.0</v>
      </c>
      <c r="BE24" s="148">
        <v>0.0</v>
      </c>
      <c r="BF24" s="137"/>
      <c r="BG24" s="141" t="s">
        <v>137</v>
      </c>
      <c r="BH24" s="149">
        <v>0.0</v>
      </c>
      <c r="BI24" s="91"/>
      <c r="BJ24" s="141" t="s">
        <v>137</v>
      </c>
      <c r="BK24" s="151">
        <f t="shared" si="1"/>
        <v>0</v>
      </c>
      <c r="BL24" s="153">
        <f t="shared" si="2"/>
        <v>0</v>
      </c>
      <c r="BM24" s="91"/>
      <c r="BN24" s="85"/>
      <c r="BO24" s="7"/>
      <c r="BP24" s="7"/>
    </row>
    <row r="25" ht="20.25" customHeight="1">
      <c r="A25" s="7"/>
      <c r="B25" s="70"/>
      <c r="C25" s="85"/>
      <c r="D25" s="141" t="s">
        <v>138</v>
      </c>
      <c r="E25" s="142">
        <v>18.0</v>
      </c>
      <c r="F25" s="88"/>
      <c r="G25" s="141" t="s">
        <v>138</v>
      </c>
      <c r="H25" s="143">
        <v>0.0</v>
      </c>
      <c r="I25" s="144">
        <v>0.0</v>
      </c>
      <c r="J25" s="146">
        <v>0.0</v>
      </c>
      <c r="K25" s="144">
        <v>0.0</v>
      </c>
      <c r="L25" s="146">
        <v>0.0</v>
      </c>
      <c r="M25" s="146">
        <v>0.0</v>
      </c>
      <c r="N25" s="146">
        <v>0.0</v>
      </c>
      <c r="O25" s="146">
        <v>0.0</v>
      </c>
      <c r="P25" s="146">
        <v>0.0</v>
      </c>
      <c r="Q25" s="146">
        <v>0.0</v>
      </c>
      <c r="R25" s="146">
        <v>0.0</v>
      </c>
      <c r="S25" s="146">
        <v>0.0</v>
      </c>
      <c r="T25" s="146">
        <v>0.0</v>
      </c>
      <c r="U25" s="146">
        <v>0.0</v>
      </c>
      <c r="V25" s="146">
        <v>0.0</v>
      </c>
      <c r="W25" s="146">
        <v>0.0</v>
      </c>
      <c r="X25" s="146">
        <v>0.0</v>
      </c>
      <c r="Y25" s="146">
        <v>0.0</v>
      </c>
      <c r="Z25" s="91"/>
      <c r="AA25" s="141" t="s">
        <v>138</v>
      </c>
      <c r="AB25" s="146">
        <v>0.0</v>
      </c>
      <c r="AC25" s="146">
        <v>0.0</v>
      </c>
      <c r="AD25" s="146">
        <v>0.0</v>
      </c>
      <c r="AE25" s="146">
        <v>0.0</v>
      </c>
      <c r="AF25" s="146">
        <v>0.0</v>
      </c>
      <c r="AG25" s="146">
        <v>0.0</v>
      </c>
      <c r="AH25" s="146">
        <v>0.0</v>
      </c>
      <c r="AI25" s="146">
        <v>0.0</v>
      </c>
      <c r="AJ25" s="146">
        <v>0.0</v>
      </c>
      <c r="AK25" s="146">
        <v>0.0</v>
      </c>
      <c r="AL25" s="146">
        <v>0.0</v>
      </c>
      <c r="AM25" s="146">
        <v>0.0</v>
      </c>
      <c r="AN25" s="146">
        <v>0.0</v>
      </c>
      <c r="AO25" s="146">
        <v>0.0</v>
      </c>
      <c r="AP25" s="91"/>
      <c r="AQ25" s="141" t="s">
        <v>138</v>
      </c>
      <c r="AR25" s="146">
        <v>0.0</v>
      </c>
      <c r="AS25" s="146">
        <v>0.0</v>
      </c>
      <c r="AT25" s="146">
        <v>0.0</v>
      </c>
      <c r="AU25" s="146">
        <v>0.0</v>
      </c>
      <c r="AV25" s="146">
        <v>0.0</v>
      </c>
      <c r="AW25" s="146">
        <v>0.0</v>
      </c>
      <c r="AX25" s="146">
        <v>0.0</v>
      </c>
      <c r="AY25" s="146">
        <v>0.0</v>
      </c>
      <c r="AZ25" s="146">
        <v>0.0</v>
      </c>
      <c r="BA25" s="146">
        <v>0.0</v>
      </c>
      <c r="BB25" s="146">
        <v>0.0</v>
      </c>
      <c r="BC25" s="146">
        <v>0.0</v>
      </c>
      <c r="BD25" s="146">
        <v>0.0</v>
      </c>
      <c r="BE25" s="148">
        <v>0.0</v>
      </c>
      <c r="BF25" s="137"/>
      <c r="BG25" s="141" t="s">
        <v>138</v>
      </c>
      <c r="BH25" s="149">
        <v>0.0</v>
      </c>
      <c r="BI25" s="91"/>
      <c r="BJ25" s="141" t="s">
        <v>138</v>
      </c>
      <c r="BK25" s="151">
        <f t="shared" si="1"/>
        <v>0</v>
      </c>
      <c r="BL25" s="153">
        <f t="shared" si="2"/>
        <v>0</v>
      </c>
      <c r="BM25" s="91"/>
      <c r="BN25" s="85"/>
      <c r="BO25" s="7"/>
      <c r="BP25" s="7"/>
    </row>
    <row r="26" ht="20.25" customHeight="1">
      <c r="A26" s="7"/>
      <c r="B26" s="70"/>
      <c r="C26" s="85"/>
      <c r="D26" s="155" t="s">
        <v>140</v>
      </c>
      <c r="E26" s="263">
        <v>0.0</v>
      </c>
      <c r="F26" s="88"/>
      <c r="G26" s="155" t="s">
        <v>140</v>
      </c>
      <c r="H26" s="143">
        <v>0.0</v>
      </c>
      <c r="I26" s="144">
        <v>0.0</v>
      </c>
      <c r="J26" s="146">
        <v>0.0</v>
      </c>
      <c r="K26" s="144">
        <v>0.0</v>
      </c>
      <c r="L26" s="146">
        <v>0.0</v>
      </c>
      <c r="M26" s="146">
        <v>0.0</v>
      </c>
      <c r="N26" s="146">
        <v>0.0</v>
      </c>
      <c r="O26" s="146">
        <v>0.0</v>
      </c>
      <c r="P26" s="146">
        <v>0.0</v>
      </c>
      <c r="Q26" s="146">
        <v>0.0</v>
      </c>
      <c r="R26" s="146">
        <v>0.0</v>
      </c>
      <c r="S26" s="146">
        <v>0.0</v>
      </c>
      <c r="T26" s="146">
        <v>0.0</v>
      </c>
      <c r="U26" s="146">
        <v>0.0</v>
      </c>
      <c r="V26" s="146">
        <v>0.0</v>
      </c>
      <c r="W26" s="146">
        <v>0.0</v>
      </c>
      <c r="X26" s="146">
        <v>0.0</v>
      </c>
      <c r="Y26" s="146">
        <v>0.0</v>
      </c>
      <c r="Z26" s="91"/>
      <c r="AA26" s="155" t="s">
        <v>140</v>
      </c>
      <c r="AB26" s="146">
        <v>0.0</v>
      </c>
      <c r="AC26" s="146">
        <v>0.0</v>
      </c>
      <c r="AD26" s="146">
        <v>0.0</v>
      </c>
      <c r="AE26" s="146">
        <v>0.0</v>
      </c>
      <c r="AF26" s="146">
        <v>0.0</v>
      </c>
      <c r="AG26" s="146">
        <v>0.0</v>
      </c>
      <c r="AH26" s="146">
        <v>0.0</v>
      </c>
      <c r="AI26" s="146">
        <v>0.0</v>
      </c>
      <c r="AJ26" s="146">
        <v>0.0</v>
      </c>
      <c r="AK26" s="146">
        <v>0.0</v>
      </c>
      <c r="AL26" s="146">
        <v>0.0</v>
      </c>
      <c r="AM26" s="146">
        <v>0.0</v>
      </c>
      <c r="AN26" s="146">
        <v>0.0</v>
      </c>
      <c r="AO26" s="146">
        <v>0.0</v>
      </c>
      <c r="AP26" s="91"/>
      <c r="AQ26" s="155" t="s">
        <v>140</v>
      </c>
      <c r="AR26" s="146">
        <v>0.0</v>
      </c>
      <c r="AS26" s="146">
        <v>0.0</v>
      </c>
      <c r="AT26" s="146">
        <v>0.0</v>
      </c>
      <c r="AU26" s="146">
        <v>0.0</v>
      </c>
      <c r="AV26" s="146">
        <v>0.0</v>
      </c>
      <c r="AW26" s="146">
        <v>0.0</v>
      </c>
      <c r="AX26" s="146">
        <v>0.0</v>
      </c>
      <c r="AY26" s="146">
        <v>0.0</v>
      </c>
      <c r="AZ26" s="146">
        <v>0.0</v>
      </c>
      <c r="BA26" s="146">
        <v>0.0</v>
      </c>
      <c r="BB26" s="146">
        <v>0.0</v>
      </c>
      <c r="BC26" s="146">
        <v>0.0</v>
      </c>
      <c r="BD26" s="146">
        <v>0.0</v>
      </c>
      <c r="BE26" s="148">
        <v>0.0</v>
      </c>
      <c r="BF26" s="137"/>
      <c r="BG26" s="155" t="s">
        <v>140</v>
      </c>
      <c r="BH26" s="149">
        <v>0.0</v>
      </c>
      <c r="BI26" s="91"/>
      <c r="BJ26" s="155" t="s">
        <v>140</v>
      </c>
      <c r="BK26" s="151">
        <f t="shared" si="1"/>
        <v>0</v>
      </c>
      <c r="BL26" s="153">
        <f t="shared" si="2"/>
        <v>0</v>
      </c>
      <c r="BM26" s="91"/>
      <c r="BN26" s="85"/>
      <c r="BO26" s="7"/>
      <c r="BP26" s="7"/>
    </row>
    <row r="27" ht="20.25" customHeight="1">
      <c r="A27" s="7"/>
      <c r="B27" s="70"/>
      <c r="C27" s="127"/>
      <c r="D27" s="264" t="s">
        <v>141</v>
      </c>
      <c r="E27" s="265">
        <v>2.0</v>
      </c>
      <c r="F27" s="88"/>
      <c r="G27" s="264" t="s">
        <v>141</v>
      </c>
      <c r="H27" s="266">
        <v>0.0</v>
      </c>
      <c r="I27" s="267">
        <v>0.0</v>
      </c>
      <c r="J27" s="268">
        <v>0.0</v>
      </c>
      <c r="K27" s="267">
        <v>0.0</v>
      </c>
      <c r="L27" s="268">
        <v>0.0</v>
      </c>
      <c r="M27" s="268">
        <v>0.0</v>
      </c>
      <c r="N27" s="268">
        <v>0.0</v>
      </c>
      <c r="O27" s="268">
        <v>0.0</v>
      </c>
      <c r="P27" s="268">
        <v>0.0</v>
      </c>
      <c r="Q27" s="268">
        <v>0.0</v>
      </c>
      <c r="R27" s="268">
        <v>0.0</v>
      </c>
      <c r="S27" s="268">
        <v>0.0</v>
      </c>
      <c r="T27" s="268">
        <v>0.0</v>
      </c>
      <c r="U27" s="268">
        <v>0.0</v>
      </c>
      <c r="V27" s="268">
        <v>0.0</v>
      </c>
      <c r="W27" s="268">
        <v>0.0</v>
      </c>
      <c r="X27" s="268">
        <v>0.0</v>
      </c>
      <c r="Y27" s="268">
        <v>0.0</v>
      </c>
      <c r="Z27" s="91"/>
      <c r="AA27" s="264" t="s">
        <v>141</v>
      </c>
      <c r="AB27" s="268">
        <v>0.0</v>
      </c>
      <c r="AC27" s="268">
        <v>0.0</v>
      </c>
      <c r="AD27" s="268">
        <v>0.0</v>
      </c>
      <c r="AE27" s="268">
        <v>0.0</v>
      </c>
      <c r="AF27" s="268">
        <v>0.0</v>
      </c>
      <c r="AG27" s="268">
        <v>0.0</v>
      </c>
      <c r="AH27" s="268">
        <v>0.0</v>
      </c>
      <c r="AI27" s="268">
        <v>0.0</v>
      </c>
      <c r="AJ27" s="268">
        <v>0.0</v>
      </c>
      <c r="AK27" s="268">
        <v>0.0</v>
      </c>
      <c r="AL27" s="268">
        <v>0.0</v>
      </c>
      <c r="AM27" s="268">
        <v>0.0</v>
      </c>
      <c r="AN27" s="268">
        <v>0.0</v>
      </c>
      <c r="AO27" s="268">
        <v>0.0</v>
      </c>
      <c r="AP27" s="91"/>
      <c r="AQ27" s="264" t="s">
        <v>141</v>
      </c>
      <c r="AR27" s="268">
        <v>0.0</v>
      </c>
      <c r="AS27" s="268">
        <v>0.0</v>
      </c>
      <c r="AT27" s="268">
        <v>0.0</v>
      </c>
      <c r="AU27" s="268">
        <v>0.0</v>
      </c>
      <c r="AV27" s="268">
        <v>0.0</v>
      </c>
      <c r="AW27" s="268">
        <v>0.0</v>
      </c>
      <c r="AX27" s="268">
        <v>0.0</v>
      </c>
      <c r="AY27" s="268">
        <v>0.0</v>
      </c>
      <c r="AZ27" s="268">
        <v>0.0</v>
      </c>
      <c r="BA27" s="268">
        <v>0.0</v>
      </c>
      <c r="BB27" s="268">
        <v>0.0</v>
      </c>
      <c r="BC27" s="268">
        <v>0.0</v>
      </c>
      <c r="BD27" s="268">
        <v>0.0</v>
      </c>
      <c r="BE27" s="269">
        <v>0.0</v>
      </c>
      <c r="BF27" s="137"/>
      <c r="BG27" s="264" t="s">
        <v>141</v>
      </c>
      <c r="BH27" s="270">
        <v>0.0</v>
      </c>
      <c r="BI27" s="91"/>
      <c r="BJ27" s="264" t="s">
        <v>141</v>
      </c>
      <c r="BK27" s="271">
        <f t="shared" si="1"/>
        <v>0</v>
      </c>
      <c r="BL27" s="272">
        <f t="shared" si="2"/>
        <v>0</v>
      </c>
      <c r="BM27" s="91"/>
      <c r="BN27" s="85"/>
      <c r="BO27" s="7"/>
      <c r="BP27" s="7"/>
    </row>
    <row r="28" ht="20.25" customHeight="1">
      <c r="A28" s="7"/>
      <c r="B28" s="70"/>
      <c r="C28" s="273"/>
      <c r="D28" s="274"/>
      <c r="E28" s="274"/>
      <c r="F28" s="274"/>
      <c r="G28" s="274"/>
      <c r="H28" s="274"/>
      <c r="I28" s="274"/>
      <c r="J28" s="274"/>
      <c r="K28" s="274"/>
      <c r="L28" s="274"/>
      <c r="M28" s="274"/>
      <c r="N28" s="274"/>
      <c r="O28" s="274"/>
      <c r="P28" s="274"/>
      <c r="Q28" s="274"/>
      <c r="R28" s="274"/>
      <c r="S28" s="274"/>
      <c r="T28" s="274"/>
      <c r="U28" s="274"/>
      <c r="V28" s="274"/>
      <c r="W28" s="274"/>
      <c r="X28" s="274"/>
      <c r="Y28" s="274"/>
      <c r="Z28" s="274"/>
      <c r="AA28" s="274"/>
      <c r="AB28" s="274"/>
      <c r="AC28" s="274"/>
      <c r="AD28" s="274"/>
      <c r="AE28" s="274"/>
      <c r="AF28" s="274"/>
      <c r="AG28" s="274"/>
      <c r="AH28" s="274"/>
      <c r="AI28" s="274"/>
      <c r="AJ28" s="274"/>
      <c r="AK28" s="274"/>
      <c r="AL28" s="274"/>
      <c r="AM28" s="274"/>
      <c r="AN28" s="274"/>
      <c r="AO28" s="274"/>
      <c r="AP28" s="274"/>
      <c r="AQ28" s="274"/>
      <c r="AR28" s="274"/>
      <c r="AS28" s="274"/>
      <c r="AT28" s="274"/>
      <c r="AU28" s="274"/>
      <c r="AV28" s="274"/>
      <c r="AW28" s="274"/>
      <c r="AX28" s="274"/>
      <c r="AY28" s="274"/>
      <c r="AZ28" s="274"/>
      <c r="BA28" s="274"/>
      <c r="BB28" s="274"/>
      <c r="BC28" s="274"/>
      <c r="BD28" s="274"/>
      <c r="BE28" s="274"/>
      <c r="BF28" s="274"/>
      <c r="BG28" s="274"/>
      <c r="BH28" s="274"/>
      <c r="BI28" s="274"/>
      <c r="BJ28" s="274"/>
      <c r="BK28" s="274"/>
      <c r="BL28" s="274"/>
      <c r="BM28" s="274"/>
      <c r="BN28" s="85"/>
      <c r="BO28" s="7"/>
      <c r="BP28" s="7"/>
    </row>
    <row r="29" ht="15.75" customHeight="1">
      <c r="A29" s="7"/>
      <c r="B29" s="70"/>
      <c r="C29" s="8"/>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85"/>
      <c r="BO29" s="7"/>
      <c r="BP29" s="7"/>
    </row>
    <row r="30" ht="15.75" customHeight="1">
      <c r="A30" s="7"/>
      <c r="B30" s="70"/>
      <c r="C30" s="275"/>
      <c r="D30" s="276"/>
      <c r="E30" s="276"/>
      <c r="F30" s="276"/>
      <c r="G30" s="277"/>
      <c r="H30" s="276"/>
      <c r="I30" s="276"/>
      <c r="J30" s="276"/>
      <c r="K30" s="276"/>
      <c r="L30" s="278"/>
      <c r="M30" s="278"/>
      <c r="N30" s="278"/>
      <c r="O30" s="278"/>
      <c r="P30" s="276"/>
      <c r="Q30" s="276"/>
      <c r="R30" s="276"/>
      <c r="S30" s="276"/>
      <c r="T30" s="276"/>
      <c r="U30" s="276"/>
      <c r="V30" s="276"/>
      <c r="W30" s="276"/>
      <c r="X30" s="276"/>
      <c r="Y30" s="276"/>
      <c r="Z30" s="276"/>
      <c r="AA30" s="276"/>
      <c r="AB30" s="279"/>
      <c r="AC30" s="280"/>
      <c r="AD30" s="280"/>
      <c r="AE30" s="281"/>
      <c r="AF30" s="281"/>
      <c r="AG30" s="282"/>
      <c r="AH30" s="282"/>
      <c r="AI30" s="282"/>
      <c r="AJ30" s="282"/>
      <c r="AK30" s="282"/>
      <c r="AL30" s="282"/>
      <c r="AM30" s="282"/>
      <c r="AN30" s="282"/>
      <c r="AO30" s="282"/>
      <c r="AP30" s="282"/>
      <c r="AQ30" s="282"/>
      <c r="AR30" s="279"/>
      <c r="AS30" s="283"/>
      <c r="AT30" s="283"/>
      <c r="AU30" s="284"/>
      <c r="AV30" s="285"/>
      <c r="AW30" s="283"/>
      <c r="AX30" s="283"/>
      <c r="AY30" s="283"/>
      <c r="AZ30" s="283"/>
      <c r="BA30" s="283"/>
      <c r="BB30" s="283"/>
      <c r="BC30" s="283"/>
      <c r="BD30" s="283"/>
      <c r="BE30" s="283"/>
      <c r="BF30" s="283"/>
      <c r="BG30" s="283"/>
      <c r="BH30" s="283"/>
      <c r="BI30" s="283"/>
      <c r="BJ30" s="283"/>
      <c r="BK30" s="283"/>
      <c r="BL30" s="283"/>
      <c r="BM30" s="283"/>
      <c r="BN30" s="85"/>
      <c r="BO30" s="7"/>
      <c r="BP30" s="7"/>
    </row>
    <row r="31" ht="26.25" customHeight="1">
      <c r="A31" s="7"/>
      <c r="B31" s="70"/>
      <c r="C31" s="286" t="s">
        <v>193</v>
      </c>
      <c r="D31" s="72" t="s">
        <v>196</v>
      </c>
      <c r="E31" s="41"/>
      <c r="F31" s="287"/>
      <c r="G31" s="288" t="s">
        <v>198</v>
      </c>
      <c r="H31" s="40"/>
      <c r="I31" s="40"/>
      <c r="J31" s="40"/>
      <c r="K31" s="40"/>
      <c r="L31" s="40"/>
      <c r="M31" s="40"/>
      <c r="N31" s="40"/>
      <c r="O31" s="40"/>
      <c r="P31" s="40"/>
      <c r="Q31" s="40"/>
      <c r="R31" s="40"/>
      <c r="S31" s="40"/>
      <c r="T31" s="40"/>
      <c r="U31" s="40"/>
      <c r="V31" s="40"/>
      <c r="W31" s="40"/>
      <c r="X31" s="40"/>
      <c r="Y31" s="41"/>
      <c r="Z31" s="287"/>
      <c r="AA31" s="289" t="s">
        <v>199</v>
      </c>
      <c r="AB31" s="40"/>
      <c r="AC31" s="40"/>
      <c r="AD31" s="40"/>
      <c r="AE31" s="40"/>
      <c r="AF31" s="40"/>
      <c r="AG31" s="40"/>
      <c r="AH31" s="40"/>
      <c r="AI31" s="40"/>
      <c r="AJ31" s="40"/>
      <c r="AK31" s="40"/>
      <c r="AL31" s="40"/>
      <c r="AM31" s="40"/>
      <c r="AN31" s="40"/>
      <c r="AO31" s="41"/>
      <c r="AP31" s="290"/>
      <c r="AQ31" s="291" t="s">
        <v>200</v>
      </c>
      <c r="AR31" s="40"/>
      <c r="AS31" s="40"/>
      <c r="AT31" s="40"/>
      <c r="AU31" s="40"/>
      <c r="AV31" s="40"/>
      <c r="AW31" s="40"/>
      <c r="AX31" s="40"/>
      <c r="AY31" s="40"/>
      <c r="AZ31" s="40"/>
      <c r="BA31" s="40"/>
      <c r="BB31" s="40"/>
      <c r="BC31" s="40"/>
      <c r="BD31" s="40"/>
      <c r="BE31" s="41"/>
      <c r="BF31" s="292"/>
      <c r="BG31" s="81" t="s">
        <v>75</v>
      </c>
      <c r="BH31" s="82" t="s">
        <v>201</v>
      </c>
      <c r="BI31" s="293"/>
      <c r="BJ31" s="81" t="s">
        <v>75</v>
      </c>
      <c r="BK31" s="82" t="s">
        <v>202</v>
      </c>
      <c r="BL31" s="82" t="s">
        <v>203</v>
      </c>
      <c r="BM31" s="293"/>
      <c r="BN31" s="85"/>
      <c r="BO31" s="7"/>
      <c r="BP31" s="7"/>
    </row>
    <row r="32" ht="28.5" customHeight="1">
      <c r="A32" s="7"/>
      <c r="B32" s="70"/>
      <c r="C32" s="85"/>
      <c r="D32" s="86" t="s">
        <v>75</v>
      </c>
      <c r="E32" s="87" t="s">
        <v>79</v>
      </c>
      <c r="F32" s="294"/>
      <c r="G32" s="86" t="s">
        <v>75</v>
      </c>
      <c r="H32" s="89" t="s">
        <v>80</v>
      </c>
      <c r="I32" s="2"/>
      <c r="J32" s="2"/>
      <c r="K32" s="2"/>
      <c r="L32" s="2"/>
      <c r="M32" s="2"/>
      <c r="N32" s="2"/>
      <c r="O32" s="2"/>
      <c r="P32" s="4"/>
      <c r="Q32" s="90" t="s">
        <v>81</v>
      </c>
      <c r="R32" s="40"/>
      <c r="S32" s="40"/>
      <c r="T32" s="40"/>
      <c r="U32" s="40"/>
      <c r="V32" s="40"/>
      <c r="W32" s="40"/>
      <c r="X32" s="40"/>
      <c r="Y32" s="41"/>
      <c r="Z32" s="295"/>
      <c r="AA32" s="86" t="s">
        <v>75</v>
      </c>
      <c r="AB32" s="90" t="s">
        <v>82</v>
      </c>
      <c r="AC32" s="40"/>
      <c r="AD32" s="41"/>
      <c r="AE32" s="92" t="s">
        <v>83</v>
      </c>
      <c r="AF32" s="40"/>
      <c r="AG32" s="41"/>
      <c r="AH32" s="97" t="s">
        <v>84</v>
      </c>
      <c r="AI32" s="4"/>
      <c r="AJ32" s="93" t="s">
        <v>85</v>
      </c>
      <c r="AK32" s="94" t="s">
        <v>86</v>
      </c>
      <c r="AL32" s="94" t="s">
        <v>87</v>
      </c>
      <c r="AM32" s="94" t="s">
        <v>88</v>
      </c>
      <c r="AN32" s="95" t="s">
        <v>204</v>
      </c>
      <c r="AO32" s="96" t="s">
        <v>205</v>
      </c>
      <c r="AP32" s="295"/>
      <c r="AQ32" s="86" t="s">
        <v>75</v>
      </c>
      <c r="AR32" s="89" t="s">
        <v>82</v>
      </c>
      <c r="AS32" s="2"/>
      <c r="AT32" s="4"/>
      <c r="AU32" s="97" t="s">
        <v>83</v>
      </c>
      <c r="AV32" s="2"/>
      <c r="AW32" s="4"/>
      <c r="AX32" s="97" t="s">
        <v>84</v>
      </c>
      <c r="AY32" s="4"/>
      <c r="AZ32" s="98" t="s">
        <v>85</v>
      </c>
      <c r="BA32" s="99" t="s">
        <v>86</v>
      </c>
      <c r="BB32" s="99" t="s">
        <v>87</v>
      </c>
      <c r="BC32" s="99" t="s">
        <v>88</v>
      </c>
      <c r="BD32" s="99" t="s">
        <v>206</v>
      </c>
      <c r="BE32" s="96" t="s">
        <v>207</v>
      </c>
      <c r="BF32" s="296"/>
      <c r="BG32" s="85"/>
      <c r="BH32" s="85"/>
      <c r="BI32" s="293"/>
      <c r="BJ32" s="85"/>
      <c r="BK32" s="85"/>
      <c r="BL32" s="85"/>
      <c r="BM32" s="293"/>
      <c r="BN32" s="85"/>
      <c r="BO32" s="7"/>
      <c r="BP32" s="7"/>
    </row>
    <row r="33" ht="25.5" customHeight="1">
      <c r="A33" s="7"/>
      <c r="B33" s="70"/>
      <c r="C33" s="85"/>
      <c r="D33" s="70"/>
      <c r="E33" s="85"/>
      <c r="F33" s="297"/>
      <c r="G33" s="70"/>
      <c r="H33" s="103" t="s">
        <v>93</v>
      </c>
      <c r="I33" s="104" t="s">
        <v>94</v>
      </c>
      <c r="J33" s="104" t="s">
        <v>95</v>
      </c>
      <c r="K33" s="104" t="s">
        <v>96</v>
      </c>
      <c r="L33" s="104" t="s">
        <v>97</v>
      </c>
      <c r="M33" s="104" t="s">
        <v>98</v>
      </c>
      <c r="N33" s="104" t="s">
        <v>99</v>
      </c>
      <c r="O33" s="104" t="s">
        <v>100</v>
      </c>
      <c r="P33" s="105" t="s">
        <v>101</v>
      </c>
      <c r="Q33" s="106" t="s">
        <v>93</v>
      </c>
      <c r="R33" s="107" t="s">
        <v>94</v>
      </c>
      <c r="S33" s="108" t="s">
        <v>102</v>
      </c>
      <c r="T33" s="108" t="s">
        <v>103</v>
      </c>
      <c r="U33" s="108" t="s">
        <v>104</v>
      </c>
      <c r="V33" s="108" t="s">
        <v>98</v>
      </c>
      <c r="W33" s="108" t="s">
        <v>105</v>
      </c>
      <c r="X33" s="108" t="s">
        <v>100</v>
      </c>
      <c r="Y33" s="109" t="s">
        <v>101</v>
      </c>
      <c r="Z33" s="295"/>
      <c r="AA33" s="70"/>
      <c r="AB33" s="110" t="s">
        <v>106</v>
      </c>
      <c r="AC33" s="108" t="s">
        <v>107</v>
      </c>
      <c r="AD33" s="109" t="s">
        <v>108</v>
      </c>
      <c r="AE33" s="110" t="s">
        <v>109</v>
      </c>
      <c r="AF33" s="108" t="s">
        <v>110</v>
      </c>
      <c r="AG33" s="109" t="s">
        <v>111</v>
      </c>
      <c r="AH33" s="298" t="s">
        <v>112</v>
      </c>
      <c r="AI33" s="112" t="s">
        <v>113</v>
      </c>
      <c r="AJ33" s="106" t="s">
        <v>114</v>
      </c>
      <c r="AK33" s="85"/>
      <c r="AL33" s="85"/>
      <c r="AM33" s="85"/>
      <c r="AN33" s="70"/>
      <c r="AO33" s="85"/>
      <c r="AP33" s="295"/>
      <c r="AQ33" s="70"/>
      <c r="AR33" s="103" t="s">
        <v>106</v>
      </c>
      <c r="AS33" s="104" t="s">
        <v>107</v>
      </c>
      <c r="AT33" s="105" t="s">
        <v>108</v>
      </c>
      <c r="AU33" s="103" t="s">
        <v>109</v>
      </c>
      <c r="AV33" s="104" t="s">
        <v>110</v>
      </c>
      <c r="AW33" s="105" t="s">
        <v>111</v>
      </c>
      <c r="AX33" s="103" t="s">
        <v>115</v>
      </c>
      <c r="AY33" s="105" t="s">
        <v>113</v>
      </c>
      <c r="AZ33" s="106" t="s">
        <v>114</v>
      </c>
      <c r="BA33" s="85"/>
      <c r="BB33" s="85"/>
      <c r="BC33" s="85"/>
      <c r="BD33" s="85"/>
      <c r="BE33" s="85"/>
      <c r="BF33" s="299"/>
      <c r="BG33" s="85"/>
      <c r="BH33" s="85"/>
      <c r="BI33" s="295"/>
      <c r="BJ33" s="85"/>
      <c r="BK33" s="85"/>
      <c r="BL33" s="85"/>
      <c r="BM33" s="295"/>
      <c r="BN33" s="85"/>
      <c r="BO33" s="7"/>
      <c r="BP33" s="7"/>
    </row>
    <row r="34" ht="33.0" customHeight="1">
      <c r="A34" s="7"/>
      <c r="B34" s="70"/>
      <c r="C34" s="85"/>
      <c r="D34" s="113"/>
      <c r="E34" s="114"/>
      <c r="F34" s="294"/>
      <c r="G34" s="70"/>
      <c r="H34" s="115"/>
      <c r="I34" s="116"/>
      <c r="J34" s="116"/>
      <c r="K34" s="116"/>
      <c r="L34" s="116"/>
      <c r="M34" s="116"/>
      <c r="N34" s="116"/>
      <c r="O34" s="116"/>
      <c r="P34" s="117"/>
      <c r="Q34" s="85"/>
      <c r="R34" s="118"/>
      <c r="S34" s="116"/>
      <c r="T34" s="116"/>
      <c r="U34" s="116"/>
      <c r="V34" s="116"/>
      <c r="W34" s="116"/>
      <c r="X34" s="116"/>
      <c r="Y34" s="119"/>
      <c r="Z34" s="295"/>
      <c r="AA34" s="70"/>
      <c r="AB34" s="115"/>
      <c r="AC34" s="116"/>
      <c r="AD34" s="119"/>
      <c r="AE34" s="115"/>
      <c r="AF34" s="116"/>
      <c r="AG34" s="119"/>
      <c r="AH34" s="115"/>
      <c r="AI34" s="119"/>
      <c r="AJ34" s="85"/>
      <c r="AK34" s="85"/>
      <c r="AL34" s="85"/>
      <c r="AM34" s="85"/>
      <c r="AN34" s="70"/>
      <c r="AO34" s="85"/>
      <c r="AP34" s="295"/>
      <c r="AQ34" s="70"/>
      <c r="AR34" s="115"/>
      <c r="AS34" s="116"/>
      <c r="AT34" s="117"/>
      <c r="AU34" s="115"/>
      <c r="AV34" s="116"/>
      <c r="AW34" s="117"/>
      <c r="AX34" s="115"/>
      <c r="AY34" s="117"/>
      <c r="AZ34" s="85"/>
      <c r="BA34" s="85"/>
      <c r="BB34" s="85"/>
      <c r="BC34" s="85"/>
      <c r="BD34" s="85"/>
      <c r="BE34" s="85"/>
      <c r="BF34" s="120"/>
      <c r="BG34" s="85"/>
      <c r="BH34" s="85"/>
      <c r="BI34" s="295"/>
      <c r="BJ34" s="85"/>
      <c r="BK34" s="85"/>
      <c r="BL34" s="85"/>
      <c r="BM34" s="295"/>
      <c r="BN34" s="85"/>
      <c r="BO34" s="7"/>
      <c r="BP34" s="7"/>
    </row>
    <row r="35" ht="20.25" customHeight="1">
      <c r="A35" s="7"/>
      <c r="B35" s="70"/>
      <c r="C35" s="85"/>
      <c r="D35" s="121" t="s">
        <v>209</v>
      </c>
      <c r="E35" s="122">
        <f>SUM(E36:E38)</f>
        <v>0</v>
      </c>
      <c r="F35" s="294"/>
      <c r="G35" s="123"/>
      <c r="H35" s="124"/>
      <c r="I35" s="125"/>
      <c r="J35" s="125"/>
      <c r="K35" s="125"/>
      <c r="L35" s="125"/>
      <c r="M35" s="125"/>
      <c r="N35" s="125"/>
      <c r="O35" s="125"/>
      <c r="P35" s="126"/>
      <c r="Q35" s="127"/>
      <c r="R35" s="128"/>
      <c r="S35" s="125"/>
      <c r="T35" s="125"/>
      <c r="U35" s="125"/>
      <c r="V35" s="125"/>
      <c r="W35" s="125"/>
      <c r="X35" s="125"/>
      <c r="Y35" s="129"/>
      <c r="Z35" s="295"/>
      <c r="AA35" s="123"/>
      <c r="AB35" s="124"/>
      <c r="AC35" s="125"/>
      <c r="AD35" s="129"/>
      <c r="AE35" s="124"/>
      <c r="AF35" s="125"/>
      <c r="AG35" s="129"/>
      <c r="AH35" s="124"/>
      <c r="AI35" s="129"/>
      <c r="AJ35" s="127"/>
      <c r="AK35" s="127"/>
      <c r="AL35" s="127"/>
      <c r="AM35" s="127"/>
      <c r="AN35" s="113"/>
      <c r="AO35" s="127"/>
      <c r="AP35" s="295"/>
      <c r="AQ35" s="123"/>
      <c r="AR35" s="124"/>
      <c r="AS35" s="125"/>
      <c r="AT35" s="126"/>
      <c r="AU35" s="124"/>
      <c r="AV35" s="125"/>
      <c r="AW35" s="126"/>
      <c r="AX35" s="124"/>
      <c r="AY35" s="126"/>
      <c r="AZ35" s="114"/>
      <c r="BA35" s="114"/>
      <c r="BB35" s="114"/>
      <c r="BC35" s="114"/>
      <c r="BD35" s="114"/>
      <c r="BE35" s="114"/>
      <c r="BF35" s="294"/>
      <c r="BG35" s="114"/>
      <c r="BH35" s="114"/>
      <c r="BI35" s="295"/>
      <c r="BJ35" s="114"/>
      <c r="BK35" s="127"/>
      <c r="BL35" s="127"/>
      <c r="BM35" s="295"/>
      <c r="BN35" s="85"/>
      <c r="BO35" s="7"/>
      <c r="BP35" s="7"/>
    </row>
    <row r="36" ht="20.25" customHeight="1">
      <c r="A36" s="7"/>
      <c r="B36" s="70"/>
      <c r="C36" s="85"/>
      <c r="D36" s="130" t="s">
        <v>117</v>
      </c>
      <c r="E36" s="130"/>
      <c r="F36" s="294"/>
      <c r="G36" s="130" t="s">
        <v>117</v>
      </c>
      <c r="H36" s="300"/>
      <c r="I36" s="301"/>
      <c r="J36" s="301"/>
      <c r="K36" s="301"/>
      <c r="L36" s="301"/>
      <c r="M36" s="301"/>
      <c r="N36" s="301"/>
      <c r="O36" s="301"/>
      <c r="P36" s="302"/>
      <c r="Q36" s="139"/>
      <c r="R36" s="303"/>
      <c r="S36" s="301"/>
      <c r="T36" s="301"/>
      <c r="U36" s="301"/>
      <c r="V36" s="301"/>
      <c r="W36" s="301"/>
      <c r="X36" s="301"/>
      <c r="Y36" s="140"/>
      <c r="Z36" s="295"/>
      <c r="AA36" s="130" t="s">
        <v>117</v>
      </c>
      <c r="AB36" s="300"/>
      <c r="AC36" s="301"/>
      <c r="AD36" s="302"/>
      <c r="AE36" s="300"/>
      <c r="AF36" s="301"/>
      <c r="AG36" s="302"/>
      <c r="AH36" s="304"/>
      <c r="AI36" s="305"/>
      <c r="AJ36" s="306"/>
      <c r="AK36" s="304"/>
      <c r="AL36" s="307"/>
      <c r="AM36" s="307"/>
      <c r="AN36" s="307"/>
      <c r="AO36" s="308"/>
      <c r="AP36" s="295"/>
      <c r="AQ36" s="130" t="s">
        <v>117</v>
      </c>
      <c r="AR36" s="300"/>
      <c r="AS36" s="307"/>
      <c r="AT36" s="309"/>
      <c r="AU36" s="310"/>
      <c r="AV36" s="307"/>
      <c r="AW36" s="306"/>
      <c r="AX36" s="304"/>
      <c r="AY36" s="306"/>
      <c r="AZ36" s="138"/>
      <c r="BA36" s="311"/>
      <c r="BB36" s="138"/>
      <c r="BC36" s="138"/>
      <c r="BD36" s="312"/>
      <c r="BE36" s="136"/>
      <c r="BF36" s="313"/>
      <c r="BG36" s="130" t="s">
        <v>117</v>
      </c>
      <c r="BH36" s="138">
        <v>0.0</v>
      </c>
      <c r="BI36" s="295"/>
      <c r="BJ36" s="130" t="s">
        <v>117</v>
      </c>
      <c r="BK36" s="139" t="str">
        <f t="shared" ref="BK36:BK52" si="3">AO36</f>
        <v/>
      </c>
      <c r="BL36" s="140" t="str">
        <f t="shared" ref="BL36:BL52" si="4">BE36</f>
        <v/>
      </c>
      <c r="BM36" s="295"/>
      <c r="BN36" s="85"/>
      <c r="BO36" s="7"/>
      <c r="BP36" s="7"/>
    </row>
    <row r="37" ht="20.25" customHeight="1">
      <c r="A37" s="7"/>
      <c r="B37" s="70"/>
      <c r="C37" s="85"/>
      <c r="D37" s="141" t="s">
        <v>118</v>
      </c>
      <c r="E37" s="141"/>
      <c r="F37" s="294"/>
      <c r="G37" s="141" t="s">
        <v>118</v>
      </c>
      <c r="H37" s="314"/>
      <c r="I37" s="315"/>
      <c r="J37" s="315"/>
      <c r="K37" s="315"/>
      <c r="L37" s="315"/>
      <c r="M37" s="315"/>
      <c r="N37" s="315"/>
      <c r="O37" s="315"/>
      <c r="P37" s="316"/>
      <c r="Q37" s="317"/>
      <c r="R37" s="318"/>
      <c r="S37" s="315"/>
      <c r="T37" s="315"/>
      <c r="U37" s="315"/>
      <c r="V37" s="315"/>
      <c r="W37" s="315"/>
      <c r="X37" s="315"/>
      <c r="Y37" s="319"/>
      <c r="Z37" s="295"/>
      <c r="AA37" s="141" t="s">
        <v>118</v>
      </c>
      <c r="AB37" s="314"/>
      <c r="AC37" s="315"/>
      <c r="AD37" s="316"/>
      <c r="AE37" s="314"/>
      <c r="AF37" s="315"/>
      <c r="AG37" s="316"/>
      <c r="AH37" s="320"/>
      <c r="AI37" s="321"/>
      <c r="AJ37" s="322"/>
      <c r="AK37" s="320"/>
      <c r="AL37" s="323"/>
      <c r="AM37" s="323"/>
      <c r="AN37" s="323"/>
      <c r="AO37" s="324"/>
      <c r="AP37" s="295"/>
      <c r="AQ37" s="141" t="s">
        <v>118</v>
      </c>
      <c r="AR37" s="314"/>
      <c r="AS37" s="323"/>
      <c r="AT37" s="325"/>
      <c r="AU37" s="326"/>
      <c r="AV37" s="323"/>
      <c r="AW37" s="322"/>
      <c r="AX37" s="320"/>
      <c r="AY37" s="322"/>
      <c r="AZ37" s="149"/>
      <c r="BA37" s="327"/>
      <c r="BB37" s="149"/>
      <c r="BC37" s="149"/>
      <c r="BD37" s="326"/>
      <c r="BE37" s="148"/>
      <c r="BF37" s="313"/>
      <c r="BG37" s="141" t="s">
        <v>118</v>
      </c>
      <c r="BH37" s="149">
        <v>0.0</v>
      </c>
      <c r="BI37" s="295"/>
      <c r="BJ37" s="141" t="s">
        <v>118</v>
      </c>
      <c r="BK37" s="151" t="str">
        <f t="shared" si="3"/>
        <v/>
      </c>
      <c r="BL37" s="153" t="str">
        <f t="shared" si="4"/>
        <v/>
      </c>
      <c r="BM37" s="295"/>
      <c r="BN37" s="85"/>
      <c r="BO37" s="7"/>
      <c r="BP37" s="7"/>
    </row>
    <row r="38" ht="15.75" customHeight="1">
      <c r="A38" s="7"/>
      <c r="B38" s="70"/>
      <c r="C38" s="85"/>
      <c r="D38" s="155" t="s">
        <v>121</v>
      </c>
      <c r="E38" s="253"/>
      <c r="F38" s="296"/>
      <c r="G38" s="155" t="s">
        <v>121</v>
      </c>
      <c r="H38" s="328"/>
      <c r="I38" s="329"/>
      <c r="J38" s="329"/>
      <c r="K38" s="329"/>
      <c r="L38" s="329"/>
      <c r="M38" s="329"/>
      <c r="N38" s="329"/>
      <c r="O38" s="329"/>
      <c r="P38" s="330"/>
      <c r="Q38" s="331"/>
      <c r="R38" s="332"/>
      <c r="S38" s="329"/>
      <c r="T38" s="329"/>
      <c r="U38" s="329"/>
      <c r="V38" s="329"/>
      <c r="W38" s="329"/>
      <c r="X38" s="329"/>
      <c r="Y38" s="333"/>
      <c r="Z38" s="295"/>
      <c r="AA38" s="155" t="s">
        <v>121</v>
      </c>
      <c r="AB38" s="328"/>
      <c r="AC38" s="329"/>
      <c r="AD38" s="330"/>
      <c r="AE38" s="328"/>
      <c r="AF38" s="329"/>
      <c r="AG38" s="330"/>
      <c r="AH38" s="334"/>
      <c r="AI38" s="335"/>
      <c r="AJ38" s="336"/>
      <c r="AK38" s="334"/>
      <c r="AL38" s="337"/>
      <c r="AM38" s="337"/>
      <c r="AN38" s="337"/>
      <c r="AO38" s="338"/>
      <c r="AP38" s="295"/>
      <c r="AQ38" s="155" t="s">
        <v>121</v>
      </c>
      <c r="AR38" s="328"/>
      <c r="AS38" s="337"/>
      <c r="AT38" s="339"/>
      <c r="AU38" s="340"/>
      <c r="AV38" s="337"/>
      <c r="AW38" s="336"/>
      <c r="AX38" s="334"/>
      <c r="AY38" s="336"/>
      <c r="AZ38" s="173"/>
      <c r="BA38" s="341"/>
      <c r="BB38" s="173"/>
      <c r="BC38" s="173"/>
      <c r="BD38" s="340"/>
      <c r="BE38" s="170"/>
      <c r="BF38" s="313"/>
      <c r="BG38" s="155" t="s">
        <v>121</v>
      </c>
      <c r="BH38" s="173">
        <v>0.0</v>
      </c>
      <c r="BI38" s="295"/>
      <c r="BJ38" s="155" t="s">
        <v>121</v>
      </c>
      <c r="BK38" s="176" t="str">
        <f t="shared" si="3"/>
        <v/>
      </c>
      <c r="BL38" s="178" t="str">
        <f t="shared" si="4"/>
        <v/>
      </c>
      <c r="BM38" s="295"/>
      <c r="BN38" s="85"/>
      <c r="BO38" s="7"/>
      <c r="BP38" s="7"/>
    </row>
    <row r="39" ht="20.25" customHeight="1">
      <c r="A39" s="7"/>
      <c r="B39" s="70"/>
      <c r="C39" s="85"/>
      <c r="D39" s="180" t="s">
        <v>139</v>
      </c>
      <c r="E39" s="180"/>
      <c r="F39" s="294"/>
      <c r="G39" s="180" t="s">
        <v>139</v>
      </c>
      <c r="H39" s="342"/>
      <c r="I39" s="343"/>
      <c r="J39" s="343"/>
      <c r="K39" s="343"/>
      <c r="L39" s="343"/>
      <c r="M39" s="343"/>
      <c r="N39" s="343"/>
      <c r="O39" s="343"/>
      <c r="P39" s="344"/>
      <c r="Q39" s="193"/>
      <c r="R39" s="345"/>
      <c r="S39" s="343"/>
      <c r="T39" s="343"/>
      <c r="U39" s="343"/>
      <c r="V39" s="343"/>
      <c r="W39" s="343"/>
      <c r="X39" s="343"/>
      <c r="Y39" s="195"/>
      <c r="Z39" s="295"/>
      <c r="AA39" s="180" t="s">
        <v>139</v>
      </c>
      <c r="AB39" s="342"/>
      <c r="AC39" s="343"/>
      <c r="AD39" s="344"/>
      <c r="AE39" s="342"/>
      <c r="AF39" s="343"/>
      <c r="AG39" s="344"/>
      <c r="AH39" s="346"/>
      <c r="AI39" s="347"/>
      <c r="AJ39" s="348"/>
      <c r="AK39" s="346"/>
      <c r="AL39" s="349"/>
      <c r="AM39" s="349"/>
      <c r="AN39" s="349"/>
      <c r="AO39" s="350"/>
      <c r="AP39" s="295"/>
      <c r="AQ39" s="180" t="s">
        <v>139</v>
      </c>
      <c r="AR39" s="342"/>
      <c r="AS39" s="349"/>
      <c r="AT39" s="351"/>
      <c r="AU39" s="352"/>
      <c r="AV39" s="349"/>
      <c r="AW39" s="348"/>
      <c r="AX39" s="346"/>
      <c r="AY39" s="348"/>
      <c r="AZ39" s="192"/>
      <c r="BA39" s="353"/>
      <c r="BB39" s="192"/>
      <c r="BC39" s="192"/>
      <c r="BD39" s="352"/>
      <c r="BE39" s="191"/>
      <c r="BF39" s="313"/>
      <c r="BG39" s="180" t="s">
        <v>139</v>
      </c>
      <c r="BH39" s="192">
        <v>0.0</v>
      </c>
      <c r="BI39" s="295"/>
      <c r="BJ39" s="180" t="s">
        <v>139</v>
      </c>
      <c r="BK39" s="193" t="str">
        <f t="shared" si="3"/>
        <v/>
      </c>
      <c r="BL39" s="195" t="str">
        <f t="shared" si="4"/>
        <v/>
      </c>
      <c r="BM39" s="295"/>
      <c r="BN39" s="85"/>
      <c r="BO39" s="7"/>
      <c r="BP39" s="7"/>
    </row>
    <row r="40" ht="20.25" customHeight="1">
      <c r="A40" s="7"/>
      <c r="B40" s="70"/>
      <c r="C40" s="85"/>
      <c r="D40" s="197" t="s">
        <v>127</v>
      </c>
      <c r="E40" s="197"/>
      <c r="F40" s="294"/>
      <c r="G40" s="197" t="s">
        <v>127</v>
      </c>
      <c r="H40" s="354"/>
      <c r="I40" s="355"/>
      <c r="J40" s="355"/>
      <c r="K40" s="355"/>
      <c r="L40" s="355"/>
      <c r="M40" s="355"/>
      <c r="N40" s="355"/>
      <c r="O40" s="355"/>
      <c r="P40" s="356"/>
      <c r="Q40" s="357"/>
      <c r="R40" s="358"/>
      <c r="S40" s="355"/>
      <c r="T40" s="355"/>
      <c r="U40" s="355"/>
      <c r="V40" s="355"/>
      <c r="W40" s="355"/>
      <c r="X40" s="355"/>
      <c r="Y40" s="359"/>
      <c r="Z40" s="295"/>
      <c r="AA40" s="197" t="s">
        <v>127</v>
      </c>
      <c r="AB40" s="354"/>
      <c r="AC40" s="355"/>
      <c r="AD40" s="356"/>
      <c r="AE40" s="354"/>
      <c r="AF40" s="355"/>
      <c r="AG40" s="356"/>
      <c r="AH40" s="360"/>
      <c r="AI40" s="361"/>
      <c r="AJ40" s="362"/>
      <c r="AK40" s="360"/>
      <c r="AL40" s="363"/>
      <c r="AM40" s="363"/>
      <c r="AN40" s="363"/>
      <c r="AO40" s="364"/>
      <c r="AP40" s="295"/>
      <c r="AQ40" s="197" t="s">
        <v>127</v>
      </c>
      <c r="AR40" s="354"/>
      <c r="AS40" s="363"/>
      <c r="AT40" s="365"/>
      <c r="AU40" s="366"/>
      <c r="AV40" s="363"/>
      <c r="AW40" s="362"/>
      <c r="AX40" s="360"/>
      <c r="AY40" s="362"/>
      <c r="AZ40" s="209"/>
      <c r="BA40" s="367"/>
      <c r="BB40" s="209"/>
      <c r="BC40" s="209"/>
      <c r="BD40" s="366"/>
      <c r="BE40" s="208"/>
      <c r="BF40" s="313"/>
      <c r="BG40" s="197" t="s">
        <v>127</v>
      </c>
      <c r="BH40" s="209">
        <v>0.0</v>
      </c>
      <c r="BI40" s="295"/>
      <c r="BJ40" s="197" t="s">
        <v>127</v>
      </c>
      <c r="BK40" s="210" t="str">
        <f t="shared" si="3"/>
        <v/>
      </c>
      <c r="BL40" s="212" t="str">
        <f t="shared" si="4"/>
        <v/>
      </c>
      <c r="BM40" s="295"/>
      <c r="BN40" s="85"/>
      <c r="BO40" s="7"/>
      <c r="BP40" s="7"/>
    </row>
    <row r="41" ht="20.25" customHeight="1">
      <c r="A41" s="7"/>
      <c r="B41" s="70"/>
      <c r="C41" s="85"/>
      <c r="D41" s="197" t="s">
        <v>128</v>
      </c>
      <c r="E41" s="197"/>
      <c r="F41" s="294"/>
      <c r="G41" s="197" t="s">
        <v>128</v>
      </c>
      <c r="H41" s="354"/>
      <c r="I41" s="355"/>
      <c r="J41" s="355"/>
      <c r="K41" s="355"/>
      <c r="L41" s="355"/>
      <c r="M41" s="355"/>
      <c r="N41" s="355"/>
      <c r="O41" s="355"/>
      <c r="P41" s="356"/>
      <c r="Q41" s="357"/>
      <c r="R41" s="358"/>
      <c r="S41" s="355"/>
      <c r="T41" s="355"/>
      <c r="U41" s="355"/>
      <c r="V41" s="355"/>
      <c r="W41" s="355"/>
      <c r="X41" s="355"/>
      <c r="Y41" s="359"/>
      <c r="Z41" s="295"/>
      <c r="AA41" s="197" t="s">
        <v>128</v>
      </c>
      <c r="AB41" s="354"/>
      <c r="AC41" s="355"/>
      <c r="AD41" s="356"/>
      <c r="AE41" s="354"/>
      <c r="AF41" s="355"/>
      <c r="AG41" s="356"/>
      <c r="AH41" s="360"/>
      <c r="AI41" s="361"/>
      <c r="AJ41" s="362"/>
      <c r="AK41" s="360"/>
      <c r="AL41" s="363"/>
      <c r="AM41" s="363"/>
      <c r="AN41" s="363"/>
      <c r="AO41" s="364"/>
      <c r="AP41" s="295"/>
      <c r="AQ41" s="197" t="s">
        <v>128</v>
      </c>
      <c r="AR41" s="354"/>
      <c r="AS41" s="363"/>
      <c r="AT41" s="365"/>
      <c r="AU41" s="366"/>
      <c r="AV41" s="363"/>
      <c r="AW41" s="362"/>
      <c r="AX41" s="360"/>
      <c r="AY41" s="362"/>
      <c r="AZ41" s="209"/>
      <c r="BA41" s="367"/>
      <c r="BB41" s="209"/>
      <c r="BC41" s="209"/>
      <c r="BD41" s="366"/>
      <c r="BE41" s="208"/>
      <c r="BF41" s="313"/>
      <c r="BG41" s="197" t="s">
        <v>128</v>
      </c>
      <c r="BH41" s="209">
        <v>0.0</v>
      </c>
      <c r="BI41" s="295"/>
      <c r="BJ41" s="197" t="s">
        <v>128</v>
      </c>
      <c r="BK41" s="210" t="str">
        <f t="shared" si="3"/>
        <v/>
      </c>
      <c r="BL41" s="212" t="str">
        <f t="shared" si="4"/>
        <v/>
      </c>
      <c r="BM41" s="295"/>
      <c r="BN41" s="85"/>
      <c r="BO41" s="7"/>
      <c r="BP41" s="7"/>
    </row>
    <row r="42" ht="20.25" customHeight="1">
      <c r="A42" s="7"/>
      <c r="B42" s="70"/>
      <c r="C42" s="85"/>
      <c r="D42" s="197" t="s">
        <v>154</v>
      </c>
      <c r="E42" s="197"/>
      <c r="F42" s="294"/>
      <c r="G42" s="197" t="s">
        <v>154</v>
      </c>
      <c r="H42" s="354"/>
      <c r="I42" s="355"/>
      <c r="J42" s="355"/>
      <c r="K42" s="355"/>
      <c r="L42" s="355"/>
      <c r="M42" s="355"/>
      <c r="N42" s="355"/>
      <c r="O42" s="355"/>
      <c r="P42" s="356"/>
      <c r="Q42" s="357"/>
      <c r="R42" s="358"/>
      <c r="S42" s="355"/>
      <c r="T42" s="355"/>
      <c r="U42" s="355"/>
      <c r="V42" s="355"/>
      <c r="W42" s="355"/>
      <c r="X42" s="355"/>
      <c r="Y42" s="359"/>
      <c r="Z42" s="295"/>
      <c r="AA42" s="197" t="s">
        <v>154</v>
      </c>
      <c r="AB42" s="354"/>
      <c r="AC42" s="355"/>
      <c r="AD42" s="356"/>
      <c r="AE42" s="354"/>
      <c r="AF42" s="355"/>
      <c r="AG42" s="356"/>
      <c r="AH42" s="360"/>
      <c r="AI42" s="361"/>
      <c r="AJ42" s="362"/>
      <c r="AK42" s="360"/>
      <c r="AL42" s="363"/>
      <c r="AM42" s="363"/>
      <c r="AN42" s="363"/>
      <c r="AO42" s="364"/>
      <c r="AP42" s="295"/>
      <c r="AQ42" s="197" t="s">
        <v>154</v>
      </c>
      <c r="AR42" s="354"/>
      <c r="AS42" s="363"/>
      <c r="AT42" s="365"/>
      <c r="AU42" s="366"/>
      <c r="AV42" s="363"/>
      <c r="AW42" s="362"/>
      <c r="AX42" s="360"/>
      <c r="AY42" s="362"/>
      <c r="AZ42" s="209"/>
      <c r="BA42" s="367"/>
      <c r="BB42" s="209"/>
      <c r="BC42" s="209"/>
      <c r="BD42" s="366"/>
      <c r="BE42" s="208"/>
      <c r="BF42" s="313"/>
      <c r="BG42" s="197" t="s">
        <v>154</v>
      </c>
      <c r="BH42" s="209">
        <v>0.0</v>
      </c>
      <c r="BI42" s="295"/>
      <c r="BJ42" s="197" t="s">
        <v>154</v>
      </c>
      <c r="BK42" s="210" t="str">
        <f t="shared" si="3"/>
        <v/>
      </c>
      <c r="BL42" s="212" t="str">
        <f t="shared" si="4"/>
        <v/>
      </c>
      <c r="BM42" s="295"/>
      <c r="BN42" s="85"/>
      <c r="BO42" s="7"/>
      <c r="BP42" s="7"/>
    </row>
    <row r="43" ht="20.25" customHeight="1">
      <c r="A43" s="7"/>
      <c r="B43" s="70"/>
      <c r="C43" s="85"/>
      <c r="D43" s="197" t="s">
        <v>157</v>
      </c>
      <c r="E43" s="197"/>
      <c r="F43" s="294"/>
      <c r="G43" s="197" t="s">
        <v>157</v>
      </c>
      <c r="H43" s="354"/>
      <c r="I43" s="355"/>
      <c r="J43" s="355"/>
      <c r="K43" s="355"/>
      <c r="L43" s="355"/>
      <c r="M43" s="355"/>
      <c r="N43" s="355"/>
      <c r="O43" s="355"/>
      <c r="P43" s="356"/>
      <c r="Q43" s="357"/>
      <c r="R43" s="358"/>
      <c r="S43" s="355"/>
      <c r="T43" s="355"/>
      <c r="U43" s="355"/>
      <c r="V43" s="355"/>
      <c r="W43" s="355"/>
      <c r="X43" s="355"/>
      <c r="Y43" s="359"/>
      <c r="Z43" s="295"/>
      <c r="AA43" s="197" t="s">
        <v>157</v>
      </c>
      <c r="AB43" s="354"/>
      <c r="AC43" s="355"/>
      <c r="AD43" s="356"/>
      <c r="AE43" s="354"/>
      <c r="AF43" s="355"/>
      <c r="AG43" s="356"/>
      <c r="AH43" s="360"/>
      <c r="AI43" s="361"/>
      <c r="AJ43" s="362"/>
      <c r="AK43" s="360"/>
      <c r="AL43" s="363"/>
      <c r="AM43" s="363"/>
      <c r="AN43" s="363"/>
      <c r="AO43" s="364"/>
      <c r="AP43" s="295"/>
      <c r="AQ43" s="197" t="s">
        <v>157</v>
      </c>
      <c r="AR43" s="354"/>
      <c r="AS43" s="363"/>
      <c r="AT43" s="365"/>
      <c r="AU43" s="366"/>
      <c r="AV43" s="363"/>
      <c r="AW43" s="362"/>
      <c r="AX43" s="360"/>
      <c r="AY43" s="362"/>
      <c r="AZ43" s="209"/>
      <c r="BA43" s="367"/>
      <c r="BB43" s="209"/>
      <c r="BC43" s="209"/>
      <c r="BD43" s="366"/>
      <c r="BE43" s="208"/>
      <c r="BF43" s="313"/>
      <c r="BG43" s="197" t="s">
        <v>157</v>
      </c>
      <c r="BH43" s="209">
        <v>0.0</v>
      </c>
      <c r="BI43" s="295"/>
      <c r="BJ43" s="197" t="s">
        <v>157</v>
      </c>
      <c r="BK43" s="210" t="str">
        <f t="shared" si="3"/>
        <v/>
      </c>
      <c r="BL43" s="212" t="str">
        <f t="shared" si="4"/>
        <v/>
      </c>
      <c r="BM43" s="295"/>
      <c r="BN43" s="85"/>
      <c r="BO43" s="7"/>
      <c r="BP43" s="7"/>
    </row>
    <row r="44" ht="20.25" customHeight="1">
      <c r="A44" s="7"/>
      <c r="B44" s="70"/>
      <c r="C44" s="85"/>
      <c r="D44" s="197" t="s">
        <v>131</v>
      </c>
      <c r="E44" s="197"/>
      <c r="F44" s="294"/>
      <c r="G44" s="197" t="s">
        <v>131</v>
      </c>
      <c r="H44" s="354"/>
      <c r="I44" s="355"/>
      <c r="J44" s="355"/>
      <c r="K44" s="355"/>
      <c r="L44" s="355"/>
      <c r="M44" s="355"/>
      <c r="N44" s="355"/>
      <c r="O44" s="355"/>
      <c r="P44" s="356"/>
      <c r="Q44" s="357"/>
      <c r="R44" s="358"/>
      <c r="S44" s="355"/>
      <c r="T44" s="355"/>
      <c r="U44" s="355"/>
      <c r="V44" s="355"/>
      <c r="W44" s="355"/>
      <c r="X44" s="355"/>
      <c r="Y44" s="359"/>
      <c r="Z44" s="295"/>
      <c r="AA44" s="197" t="s">
        <v>131</v>
      </c>
      <c r="AB44" s="354"/>
      <c r="AC44" s="355"/>
      <c r="AD44" s="356"/>
      <c r="AE44" s="354"/>
      <c r="AF44" s="355"/>
      <c r="AG44" s="356"/>
      <c r="AH44" s="360"/>
      <c r="AI44" s="361"/>
      <c r="AJ44" s="362"/>
      <c r="AK44" s="360"/>
      <c r="AL44" s="363"/>
      <c r="AM44" s="363"/>
      <c r="AN44" s="363"/>
      <c r="AO44" s="364"/>
      <c r="AP44" s="295"/>
      <c r="AQ44" s="197" t="s">
        <v>131</v>
      </c>
      <c r="AR44" s="354"/>
      <c r="AS44" s="363"/>
      <c r="AT44" s="365"/>
      <c r="AU44" s="366"/>
      <c r="AV44" s="363"/>
      <c r="AW44" s="362"/>
      <c r="AX44" s="360"/>
      <c r="AY44" s="362"/>
      <c r="AZ44" s="209"/>
      <c r="BA44" s="367"/>
      <c r="BB44" s="209"/>
      <c r="BC44" s="209"/>
      <c r="BD44" s="366"/>
      <c r="BE44" s="208"/>
      <c r="BF44" s="313"/>
      <c r="BG44" s="197" t="s">
        <v>131</v>
      </c>
      <c r="BH44" s="209">
        <v>0.0</v>
      </c>
      <c r="BI44" s="295"/>
      <c r="BJ44" s="197" t="s">
        <v>131</v>
      </c>
      <c r="BK44" s="210" t="str">
        <f t="shared" si="3"/>
        <v/>
      </c>
      <c r="BL44" s="212" t="str">
        <f t="shared" si="4"/>
        <v/>
      </c>
      <c r="BM44" s="295"/>
      <c r="BN44" s="85"/>
      <c r="BO44" s="7"/>
      <c r="BP44" s="7"/>
    </row>
    <row r="45" ht="20.25" customHeight="1">
      <c r="A45" s="7"/>
      <c r="B45" s="70"/>
      <c r="C45" s="85"/>
      <c r="D45" s="235" t="s">
        <v>132</v>
      </c>
      <c r="E45" s="235"/>
      <c r="F45" s="294"/>
      <c r="G45" s="235" t="s">
        <v>132</v>
      </c>
      <c r="H45" s="369"/>
      <c r="I45" s="370"/>
      <c r="J45" s="370"/>
      <c r="K45" s="370"/>
      <c r="L45" s="370"/>
      <c r="M45" s="370"/>
      <c r="N45" s="370"/>
      <c r="O45" s="370"/>
      <c r="P45" s="371"/>
      <c r="Q45" s="372"/>
      <c r="R45" s="373"/>
      <c r="S45" s="370"/>
      <c r="T45" s="370"/>
      <c r="U45" s="370"/>
      <c r="V45" s="370"/>
      <c r="W45" s="370"/>
      <c r="X45" s="370"/>
      <c r="Y45" s="374"/>
      <c r="Z45" s="295"/>
      <c r="AA45" s="235" t="s">
        <v>132</v>
      </c>
      <c r="AB45" s="369"/>
      <c r="AC45" s="370"/>
      <c r="AD45" s="371"/>
      <c r="AE45" s="369"/>
      <c r="AF45" s="370"/>
      <c r="AG45" s="371"/>
      <c r="AH45" s="375"/>
      <c r="AI45" s="376"/>
      <c r="AJ45" s="377"/>
      <c r="AK45" s="375"/>
      <c r="AL45" s="378"/>
      <c r="AM45" s="378"/>
      <c r="AN45" s="378"/>
      <c r="AO45" s="379"/>
      <c r="AP45" s="295"/>
      <c r="AQ45" s="235" t="s">
        <v>132</v>
      </c>
      <c r="AR45" s="369"/>
      <c r="AS45" s="378"/>
      <c r="AT45" s="380"/>
      <c r="AU45" s="381"/>
      <c r="AV45" s="378"/>
      <c r="AW45" s="377"/>
      <c r="AX45" s="375"/>
      <c r="AY45" s="377"/>
      <c r="AZ45" s="255"/>
      <c r="BA45" s="382"/>
      <c r="BB45" s="255"/>
      <c r="BC45" s="255"/>
      <c r="BD45" s="381"/>
      <c r="BE45" s="254"/>
      <c r="BF45" s="313"/>
      <c r="BG45" s="235" t="s">
        <v>132</v>
      </c>
      <c r="BH45" s="255">
        <v>0.0</v>
      </c>
      <c r="BI45" s="295"/>
      <c r="BJ45" s="235" t="s">
        <v>132</v>
      </c>
      <c r="BK45" s="256" t="str">
        <f t="shared" si="3"/>
        <v/>
      </c>
      <c r="BL45" s="257" t="str">
        <f t="shared" si="4"/>
        <v/>
      </c>
      <c r="BM45" s="295"/>
      <c r="BN45" s="85"/>
      <c r="BO45" s="7"/>
      <c r="BP45" s="7"/>
    </row>
    <row r="46" ht="20.25" customHeight="1">
      <c r="A46" s="7"/>
      <c r="B46" s="70"/>
      <c r="C46" s="85"/>
      <c r="D46" s="130" t="s">
        <v>134</v>
      </c>
      <c r="E46" s="130"/>
      <c r="F46" s="294"/>
      <c r="G46" s="130" t="s">
        <v>134</v>
      </c>
      <c r="H46" s="383"/>
      <c r="I46" s="384"/>
      <c r="J46" s="384"/>
      <c r="K46" s="384"/>
      <c r="L46" s="384"/>
      <c r="M46" s="384"/>
      <c r="N46" s="384"/>
      <c r="O46" s="384"/>
      <c r="P46" s="385"/>
      <c r="Q46" s="151"/>
      <c r="R46" s="386"/>
      <c r="S46" s="384"/>
      <c r="T46" s="384"/>
      <c r="U46" s="384"/>
      <c r="V46" s="384"/>
      <c r="W46" s="384"/>
      <c r="X46" s="384"/>
      <c r="Y46" s="153"/>
      <c r="Z46" s="295"/>
      <c r="AA46" s="130" t="s">
        <v>134</v>
      </c>
      <c r="AB46" s="383"/>
      <c r="AC46" s="384"/>
      <c r="AD46" s="385"/>
      <c r="AE46" s="383"/>
      <c r="AF46" s="384"/>
      <c r="AG46" s="385"/>
      <c r="AH46" s="387"/>
      <c r="AI46" s="388"/>
      <c r="AJ46" s="389"/>
      <c r="AK46" s="387"/>
      <c r="AL46" s="390"/>
      <c r="AM46" s="390"/>
      <c r="AN46" s="390"/>
      <c r="AO46" s="262"/>
      <c r="AP46" s="295"/>
      <c r="AQ46" s="130" t="s">
        <v>134</v>
      </c>
      <c r="AR46" s="383"/>
      <c r="AS46" s="390"/>
      <c r="AT46" s="391"/>
      <c r="AU46" s="312"/>
      <c r="AV46" s="390"/>
      <c r="AW46" s="389"/>
      <c r="AX46" s="387"/>
      <c r="AY46" s="389"/>
      <c r="AZ46" s="138"/>
      <c r="BA46" s="311"/>
      <c r="BB46" s="138"/>
      <c r="BC46" s="138"/>
      <c r="BD46" s="312"/>
      <c r="BE46" s="262"/>
      <c r="BF46" s="313"/>
      <c r="BG46" s="130" t="s">
        <v>134</v>
      </c>
      <c r="BH46" s="138">
        <v>0.0</v>
      </c>
      <c r="BI46" s="295"/>
      <c r="BJ46" s="130" t="s">
        <v>134</v>
      </c>
      <c r="BK46" s="151" t="str">
        <f t="shared" si="3"/>
        <v/>
      </c>
      <c r="BL46" s="153" t="str">
        <f t="shared" si="4"/>
        <v/>
      </c>
      <c r="BM46" s="295"/>
      <c r="BN46" s="85"/>
      <c r="BO46" s="7"/>
      <c r="BP46" s="7"/>
    </row>
    <row r="47" ht="20.25" customHeight="1">
      <c r="A47" s="7"/>
      <c r="B47" s="70"/>
      <c r="C47" s="85"/>
      <c r="D47" s="141" t="s">
        <v>135</v>
      </c>
      <c r="E47" s="141"/>
      <c r="F47" s="294"/>
      <c r="G47" s="141" t="s">
        <v>135</v>
      </c>
      <c r="H47" s="314"/>
      <c r="I47" s="315"/>
      <c r="J47" s="315"/>
      <c r="K47" s="315"/>
      <c r="L47" s="315"/>
      <c r="M47" s="315"/>
      <c r="N47" s="315"/>
      <c r="O47" s="315"/>
      <c r="P47" s="316"/>
      <c r="Q47" s="317"/>
      <c r="R47" s="318"/>
      <c r="S47" s="315"/>
      <c r="T47" s="315"/>
      <c r="U47" s="315"/>
      <c r="V47" s="315"/>
      <c r="W47" s="315"/>
      <c r="X47" s="315"/>
      <c r="Y47" s="319"/>
      <c r="Z47" s="295"/>
      <c r="AA47" s="141" t="s">
        <v>135</v>
      </c>
      <c r="AB47" s="314"/>
      <c r="AC47" s="315"/>
      <c r="AD47" s="316"/>
      <c r="AE47" s="314"/>
      <c r="AF47" s="315"/>
      <c r="AG47" s="316"/>
      <c r="AH47" s="320"/>
      <c r="AI47" s="321"/>
      <c r="AJ47" s="322"/>
      <c r="AK47" s="320"/>
      <c r="AL47" s="323"/>
      <c r="AM47" s="323"/>
      <c r="AN47" s="323"/>
      <c r="AO47" s="148"/>
      <c r="AP47" s="295"/>
      <c r="AQ47" s="141" t="s">
        <v>135</v>
      </c>
      <c r="AR47" s="314"/>
      <c r="AS47" s="323"/>
      <c r="AT47" s="325"/>
      <c r="AU47" s="326"/>
      <c r="AV47" s="323"/>
      <c r="AW47" s="322"/>
      <c r="AX47" s="320"/>
      <c r="AY47" s="322"/>
      <c r="AZ47" s="149"/>
      <c r="BA47" s="327"/>
      <c r="BB47" s="149"/>
      <c r="BC47" s="149"/>
      <c r="BD47" s="326"/>
      <c r="BE47" s="148"/>
      <c r="BF47" s="313"/>
      <c r="BG47" s="141" t="s">
        <v>135</v>
      </c>
      <c r="BH47" s="149">
        <v>0.0</v>
      </c>
      <c r="BI47" s="295"/>
      <c r="BJ47" s="141" t="s">
        <v>135</v>
      </c>
      <c r="BK47" s="151" t="str">
        <f t="shared" si="3"/>
        <v/>
      </c>
      <c r="BL47" s="153" t="str">
        <f t="shared" si="4"/>
        <v/>
      </c>
      <c r="BM47" s="295"/>
      <c r="BN47" s="85"/>
      <c r="BO47" s="7"/>
      <c r="BP47" s="7"/>
    </row>
    <row r="48" ht="20.25" customHeight="1">
      <c r="A48" s="7"/>
      <c r="B48" s="70"/>
      <c r="C48" s="85"/>
      <c r="D48" s="141" t="s">
        <v>136</v>
      </c>
      <c r="E48" s="141"/>
      <c r="F48" s="294"/>
      <c r="G48" s="141" t="s">
        <v>136</v>
      </c>
      <c r="H48" s="314"/>
      <c r="I48" s="315"/>
      <c r="J48" s="315"/>
      <c r="K48" s="315"/>
      <c r="L48" s="315"/>
      <c r="M48" s="315"/>
      <c r="N48" s="315"/>
      <c r="O48" s="315"/>
      <c r="P48" s="316"/>
      <c r="Q48" s="317"/>
      <c r="R48" s="318"/>
      <c r="S48" s="315"/>
      <c r="T48" s="315"/>
      <c r="U48" s="315"/>
      <c r="V48" s="315"/>
      <c r="W48" s="315"/>
      <c r="X48" s="315"/>
      <c r="Y48" s="319"/>
      <c r="Z48" s="295"/>
      <c r="AA48" s="141" t="s">
        <v>136</v>
      </c>
      <c r="AB48" s="314"/>
      <c r="AC48" s="315"/>
      <c r="AD48" s="316"/>
      <c r="AE48" s="314"/>
      <c r="AF48" s="315"/>
      <c r="AG48" s="316"/>
      <c r="AH48" s="320"/>
      <c r="AI48" s="321"/>
      <c r="AJ48" s="322"/>
      <c r="AK48" s="320"/>
      <c r="AL48" s="323"/>
      <c r="AM48" s="323"/>
      <c r="AN48" s="323"/>
      <c r="AO48" s="148"/>
      <c r="AP48" s="295"/>
      <c r="AQ48" s="141" t="s">
        <v>136</v>
      </c>
      <c r="AR48" s="314"/>
      <c r="AS48" s="323"/>
      <c r="AT48" s="325"/>
      <c r="AU48" s="326"/>
      <c r="AV48" s="323"/>
      <c r="AW48" s="322"/>
      <c r="AX48" s="320"/>
      <c r="AY48" s="322"/>
      <c r="AZ48" s="149"/>
      <c r="BA48" s="327"/>
      <c r="BB48" s="149"/>
      <c r="BC48" s="149"/>
      <c r="BD48" s="326"/>
      <c r="BE48" s="148"/>
      <c r="BF48" s="313"/>
      <c r="BG48" s="141" t="s">
        <v>136</v>
      </c>
      <c r="BH48" s="149">
        <v>0.0</v>
      </c>
      <c r="BI48" s="295"/>
      <c r="BJ48" s="141" t="s">
        <v>136</v>
      </c>
      <c r="BK48" s="151" t="str">
        <f t="shared" si="3"/>
        <v/>
      </c>
      <c r="BL48" s="153" t="str">
        <f t="shared" si="4"/>
        <v/>
      </c>
      <c r="BM48" s="295"/>
      <c r="BN48" s="85"/>
      <c r="BO48" s="7"/>
      <c r="BP48" s="7"/>
    </row>
    <row r="49" ht="20.25" customHeight="1">
      <c r="A49" s="7"/>
      <c r="B49" s="70"/>
      <c r="C49" s="85"/>
      <c r="D49" s="141" t="s">
        <v>137</v>
      </c>
      <c r="E49" s="141"/>
      <c r="F49" s="294"/>
      <c r="G49" s="141" t="s">
        <v>137</v>
      </c>
      <c r="H49" s="314"/>
      <c r="I49" s="315"/>
      <c r="J49" s="315"/>
      <c r="K49" s="315"/>
      <c r="L49" s="315"/>
      <c r="M49" s="315"/>
      <c r="N49" s="315"/>
      <c r="O49" s="315"/>
      <c r="P49" s="316"/>
      <c r="Q49" s="317"/>
      <c r="R49" s="318"/>
      <c r="S49" s="315"/>
      <c r="T49" s="315"/>
      <c r="U49" s="315"/>
      <c r="V49" s="315"/>
      <c r="W49" s="315"/>
      <c r="X49" s="315"/>
      <c r="Y49" s="319"/>
      <c r="Z49" s="295"/>
      <c r="AA49" s="141" t="s">
        <v>137</v>
      </c>
      <c r="AB49" s="314"/>
      <c r="AC49" s="315"/>
      <c r="AD49" s="316"/>
      <c r="AE49" s="314"/>
      <c r="AF49" s="315"/>
      <c r="AG49" s="316"/>
      <c r="AH49" s="320"/>
      <c r="AI49" s="321"/>
      <c r="AJ49" s="322"/>
      <c r="AK49" s="320"/>
      <c r="AL49" s="323"/>
      <c r="AM49" s="323"/>
      <c r="AN49" s="323"/>
      <c r="AO49" s="148"/>
      <c r="AP49" s="295"/>
      <c r="AQ49" s="141" t="s">
        <v>137</v>
      </c>
      <c r="AR49" s="314"/>
      <c r="AS49" s="323"/>
      <c r="AT49" s="325"/>
      <c r="AU49" s="326"/>
      <c r="AV49" s="323"/>
      <c r="AW49" s="322"/>
      <c r="AX49" s="320"/>
      <c r="AY49" s="322"/>
      <c r="AZ49" s="149"/>
      <c r="BA49" s="327"/>
      <c r="BB49" s="149"/>
      <c r="BC49" s="149"/>
      <c r="BD49" s="326"/>
      <c r="BE49" s="148"/>
      <c r="BF49" s="313"/>
      <c r="BG49" s="141" t="s">
        <v>137</v>
      </c>
      <c r="BH49" s="149">
        <v>0.0</v>
      </c>
      <c r="BI49" s="295"/>
      <c r="BJ49" s="141" t="s">
        <v>137</v>
      </c>
      <c r="BK49" s="151" t="str">
        <f t="shared" si="3"/>
        <v/>
      </c>
      <c r="BL49" s="153" t="str">
        <f t="shared" si="4"/>
        <v/>
      </c>
      <c r="BM49" s="295"/>
      <c r="BN49" s="85"/>
      <c r="BO49" s="7"/>
      <c r="BP49" s="7"/>
    </row>
    <row r="50" ht="20.25" customHeight="1">
      <c r="A50" s="7"/>
      <c r="B50" s="70"/>
      <c r="C50" s="85"/>
      <c r="D50" s="141" t="s">
        <v>138</v>
      </c>
      <c r="E50" s="141"/>
      <c r="F50" s="294"/>
      <c r="G50" s="141" t="s">
        <v>138</v>
      </c>
      <c r="H50" s="314"/>
      <c r="I50" s="315"/>
      <c r="J50" s="315"/>
      <c r="K50" s="315"/>
      <c r="L50" s="315"/>
      <c r="M50" s="315"/>
      <c r="N50" s="315"/>
      <c r="O50" s="315"/>
      <c r="P50" s="316"/>
      <c r="Q50" s="317"/>
      <c r="R50" s="318"/>
      <c r="S50" s="315"/>
      <c r="T50" s="315"/>
      <c r="U50" s="315"/>
      <c r="V50" s="315"/>
      <c r="W50" s="315"/>
      <c r="X50" s="315"/>
      <c r="Y50" s="319"/>
      <c r="Z50" s="295"/>
      <c r="AA50" s="141" t="s">
        <v>138</v>
      </c>
      <c r="AB50" s="314"/>
      <c r="AC50" s="315"/>
      <c r="AD50" s="316"/>
      <c r="AE50" s="314"/>
      <c r="AF50" s="315"/>
      <c r="AG50" s="316"/>
      <c r="AH50" s="320"/>
      <c r="AI50" s="321"/>
      <c r="AJ50" s="322"/>
      <c r="AK50" s="320"/>
      <c r="AL50" s="323"/>
      <c r="AM50" s="323"/>
      <c r="AN50" s="323"/>
      <c r="AO50" s="148"/>
      <c r="AP50" s="295"/>
      <c r="AQ50" s="141" t="s">
        <v>138</v>
      </c>
      <c r="AR50" s="314"/>
      <c r="AS50" s="323"/>
      <c r="AT50" s="325"/>
      <c r="AU50" s="326"/>
      <c r="AV50" s="323"/>
      <c r="AW50" s="322"/>
      <c r="AX50" s="320"/>
      <c r="AY50" s="322"/>
      <c r="AZ50" s="149"/>
      <c r="BA50" s="327"/>
      <c r="BB50" s="149"/>
      <c r="BC50" s="149"/>
      <c r="BD50" s="326"/>
      <c r="BE50" s="148"/>
      <c r="BF50" s="313"/>
      <c r="BG50" s="141" t="s">
        <v>138</v>
      </c>
      <c r="BH50" s="149">
        <v>0.0</v>
      </c>
      <c r="BI50" s="295"/>
      <c r="BJ50" s="141" t="s">
        <v>138</v>
      </c>
      <c r="BK50" s="151" t="str">
        <f t="shared" si="3"/>
        <v/>
      </c>
      <c r="BL50" s="153" t="str">
        <f t="shared" si="4"/>
        <v/>
      </c>
      <c r="BM50" s="295"/>
      <c r="BN50" s="85"/>
      <c r="BO50" s="7"/>
      <c r="BP50" s="7"/>
    </row>
    <row r="51" ht="20.25" customHeight="1">
      <c r="A51" s="7"/>
      <c r="B51" s="70"/>
      <c r="C51" s="85"/>
      <c r="D51" s="155" t="s">
        <v>140</v>
      </c>
      <c r="E51" s="155"/>
      <c r="F51" s="294"/>
      <c r="G51" s="155" t="s">
        <v>140</v>
      </c>
      <c r="H51" s="314"/>
      <c r="I51" s="315"/>
      <c r="J51" s="315"/>
      <c r="K51" s="315"/>
      <c r="L51" s="315"/>
      <c r="M51" s="315"/>
      <c r="N51" s="315"/>
      <c r="O51" s="315"/>
      <c r="P51" s="316"/>
      <c r="Q51" s="317"/>
      <c r="R51" s="318"/>
      <c r="S51" s="315"/>
      <c r="T51" s="315"/>
      <c r="U51" s="315"/>
      <c r="V51" s="315"/>
      <c r="W51" s="315"/>
      <c r="X51" s="315"/>
      <c r="Y51" s="319"/>
      <c r="Z51" s="295"/>
      <c r="AA51" s="155" t="s">
        <v>140</v>
      </c>
      <c r="AB51" s="314"/>
      <c r="AC51" s="315"/>
      <c r="AD51" s="316"/>
      <c r="AE51" s="314"/>
      <c r="AF51" s="315"/>
      <c r="AG51" s="316"/>
      <c r="AH51" s="320"/>
      <c r="AI51" s="321"/>
      <c r="AJ51" s="322"/>
      <c r="AK51" s="320"/>
      <c r="AL51" s="323"/>
      <c r="AM51" s="323"/>
      <c r="AN51" s="323"/>
      <c r="AO51" s="148"/>
      <c r="AP51" s="295"/>
      <c r="AQ51" s="155" t="s">
        <v>140</v>
      </c>
      <c r="AR51" s="314"/>
      <c r="AS51" s="323"/>
      <c r="AT51" s="325"/>
      <c r="AU51" s="326"/>
      <c r="AV51" s="323"/>
      <c r="AW51" s="322"/>
      <c r="AX51" s="320"/>
      <c r="AY51" s="322"/>
      <c r="AZ51" s="149"/>
      <c r="BA51" s="327"/>
      <c r="BB51" s="149"/>
      <c r="BC51" s="149"/>
      <c r="BD51" s="326"/>
      <c r="BE51" s="148"/>
      <c r="BF51" s="313"/>
      <c r="BG51" s="155" t="s">
        <v>140</v>
      </c>
      <c r="BH51" s="149">
        <v>0.0</v>
      </c>
      <c r="BI51" s="295"/>
      <c r="BJ51" s="155" t="s">
        <v>140</v>
      </c>
      <c r="BK51" s="151" t="str">
        <f t="shared" si="3"/>
        <v/>
      </c>
      <c r="BL51" s="153" t="str">
        <f t="shared" si="4"/>
        <v/>
      </c>
      <c r="BM51" s="295"/>
      <c r="BN51" s="85"/>
      <c r="BO51" s="7"/>
      <c r="BP51" s="7"/>
    </row>
    <row r="52" ht="20.25" customHeight="1">
      <c r="A52" s="7"/>
      <c r="B52" s="70"/>
      <c r="C52" s="127"/>
      <c r="D52" s="264" t="s">
        <v>141</v>
      </c>
      <c r="E52" s="264"/>
      <c r="F52" s="294"/>
      <c r="G52" s="264" t="s">
        <v>141</v>
      </c>
      <c r="H52" s="394"/>
      <c r="I52" s="395"/>
      <c r="J52" s="395"/>
      <c r="K52" s="395"/>
      <c r="L52" s="395"/>
      <c r="M52" s="395"/>
      <c r="N52" s="395"/>
      <c r="O52" s="395"/>
      <c r="P52" s="396"/>
      <c r="Q52" s="397"/>
      <c r="R52" s="398"/>
      <c r="S52" s="395"/>
      <c r="T52" s="395"/>
      <c r="U52" s="395"/>
      <c r="V52" s="395"/>
      <c r="W52" s="395"/>
      <c r="X52" s="395"/>
      <c r="Y52" s="399"/>
      <c r="Z52" s="295"/>
      <c r="AA52" s="264" t="s">
        <v>141</v>
      </c>
      <c r="AB52" s="394"/>
      <c r="AC52" s="395"/>
      <c r="AD52" s="396"/>
      <c r="AE52" s="394"/>
      <c r="AF52" s="395"/>
      <c r="AG52" s="396"/>
      <c r="AH52" s="400"/>
      <c r="AI52" s="401"/>
      <c r="AJ52" s="402"/>
      <c r="AK52" s="400"/>
      <c r="AL52" s="403"/>
      <c r="AM52" s="403"/>
      <c r="AN52" s="403"/>
      <c r="AO52" s="269"/>
      <c r="AP52" s="295"/>
      <c r="AQ52" s="264" t="s">
        <v>141</v>
      </c>
      <c r="AR52" s="394"/>
      <c r="AS52" s="403"/>
      <c r="AT52" s="404"/>
      <c r="AU52" s="405"/>
      <c r="AV52" s="403"/>
      <c r="AW52" s="402"/>
      <c r="AX52" s="400"/>
      <c r="AY52" s="402"/>
      <c r="AZ52" s="270"/>
      <c r="BA52" s="406"/>
      <c r="BB52" s="270"/>
      <c r="BC52" s="270"/>
      <c r="BD52" s="405"/>
      <c r="BE52" s="269"/>
      <c r="BF52" s="313"/>
      <c r="BG52" s="264" t="s">
        <v>141</v>
      </c>
      <c r="BH52" s="270">
        <v>0.0</v>
      </c>
      <c r="BI52" s="295"/>
      <c r="BJ52" s="264" t="s">
        <v>141</v>
      </c>
      <c r="BK52" s="271" t="str">
        <f t="shared" si="3"/>
        <v/>
      </c>
      <c r="BL52" s="272" t="str">
        <f t="shared" si="4"/>
        <v/>
      </c>
      <c r="BM52" s="295"/>
      <c r="BN52" s="85"/>
      <c r="BO52" s="7"/>
      <c r="BP52" s="7"/>
    </row>
    <row r="53" ht="15.75" customHeight="1">
      <c r="A53" s="7"/>
      <c r="B53" s="123"/>
      <c r="C53" s="407"/>
      <c r="D53" s="408"/>
      <c r="E53" s="408"/>
      <c r="F53" s="408"/>
      <c r="G53" s="408"/>
      <c r="H53" s="408"/>
      <c r="I53" s="408"/>
      <c r="J53" s="408"/>
      <c r="K53" s="408"/>
      <c r="L53" s="408"/>
      <c r="M53" s="408"/>
      <c r="N53" s="408"/>
      <c r="O53" s="408"/>
      <c r="P53" s="408"/>
      <c r="Q53" s="408"/>
      <c r="R53" s="408"/>
      <c r="S53" s="408"/>
      <c r="T53" s="408"/>
      <c r="U53" s="408"/>
      <c r="V53" s="408"/>
      <c r="W53" s="408"/>
      <c r="X53" s="408"/>
      <c r="Y53" s="408"/>
      <c r="Z53" s="408"/>
      <c r="AA53" s="408"/>
      <c r="AB53" s="408"/>
      <c r="AC53" s="408"/>
      <c r="AD53" s="408"/>
      <c r="AE53" s="408"/>
      <c r="AF53" s="408"/>
      <c r="AG53" s="408"/>
      <c r="AH53" s="408"/>
      <c r="AI53" s="408"/>
      <c r="AJ53" s="408"/>
      <c r="AK53" s="408"/>
      <c r="AL53" s="408"/>
      <c r="AM53" s="408"/>
      <c r="AN53" s="408"/>
      <c r="AO53" s="408"/>
      <c r="AP53" s="408"/>
      <c r="AQ53" s="408"/>
      <c r="AR53" s="408"/>
      <c r="AS53" s="408"/>
      <c r="AT53" s="408"/>
      <c r="AU53" s="408"/>
      <c r="AV53" s="408"/>
      <c r="AW53" s="408"/>
      <c r="AX53" s="408"/>
      <c r="AY53" s="408"/>
      <c r="AZ53" s="408"/>
      <c r="BA53" s="408"/>
      <c r="BB53" s="408"/>
      <c r="BC53" s="408"/>
      <c r="BD53" s="408"/>
      <c r="BE53" s="408"/>
      <c r="BF53" s="408"/>
      <c r="BG53" s="408"/>
      <c r="BH53" s="408"/>
      <c r="BI53" s="408"/>
      <c r="BJ53" s="408"/>
      <c r="BK53" s="408"/>
      <c r="BL53" s="408"/>
      <c r="BM53" s="408"/>
      <c r="BN53" s="114"/>
      <c r="BO53" s="7"/>
      <c r="BP53" s="7"/>
    </row>
    <row r="54" ht="15.75" customHeight="1">
      <c r="A54" s="7"/>
      <c r="B54" s="7"/>
      <c r="C54" s="8"/>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row>
    <row r="55" ht="15.75" customHeight="1">
      <c r="A55" s="7"/>
      <c r="B55" s="7"/>
      <c r="C55" s="409"/>
      <c r="D55" s="410"/>
      <c r="E55" s="410"/>
      <c r="F55" s="410"/>
      <c r="G55" s="411"/>
      <c r="H55" s="410"/>
      <c r="I55" s="410"/>
      <c r="J55" s="410"/>
      <c r="K55" s="410"/>
      <c r="L55" s="412"/>
      <c r="M55" s="412"/>
      <c r="N55" s="412"/>
      <c r="O55" s="412"/>
      <c r="P55" s="410"/>
      <c r="Q55" s="410"/>
      <c r="R55" s="410"/>
      <c r="S55" s="410"/>
      <c r="T55" s="410"/>
      <c r="U55" s="410"/>
      <c r="V55" s="410"/>
      <c r="W55" s="410"/>
      <c r="X55" s="410"/>
      <c r="Y55" s="410"/>
      <c r="Z55" s="410"/>
      <c r="AA55" s="410"/>
      <c r="AB55" s="413"/>
      <c r="AC55" s="414"/>
      <c r="AD55" s="414"/>
      <c r="AE55" s="415"/>
      <c r="AF55" s="415"/>
      <c r="AG55" s="416"/>
      <c r="AH55" s="416"/>
      <c r="AI55" s="416"/>
      <c r="AJ55" s="416"/>
      <c r="AK55" s="416"/>
      <c r="AL55" s="416"/>
      <c r="AM55" s="416"/>
      <c r="AN55" s="416"/>
      <c r="AO55" s="416"/>
      <c r="AP55" s="416"/>
      <c r="AQ55" s="416"/>
      <c r="AR55" s="413"/>
      <c r="AS55" s="417"/>
      <c r="AT55" s="417"/>
      <c r="AU55" s="418"/>
      <c r="AV55" s="419"/>
      <c r="AW55" s="417"/>
      <c r="AX55" s="417"/>
      <c r="AY55" s="417"/>
      <c r="AZ55" s="417"/>
      <c r="BA55" s="417"/>
      <c r="BB55" s="417"/>
      <c r="BC55" s="417"/>
      <c r="BD55" s="417"/>
      <c r="BE55" s="417"/>
      <c r="BF55" s="417"/>
      <c r="BG55" s="417"/>
      <c r="BH55" s="417"/>
      <c r="BI55" s="417"/>
      <c r="BJ55" s="417"/>
      <c r="BK55" s="417"/>
      <c r="BL55" s="417"/>
      <c r="BM55" s="420"/>
      <c r="BN55" s="7"/>
      <c r="BO55" s="7"/>
      <c r="BP55" s="7"/>
    </row>
    <row r="56" ht="20.25" customHeight="1">
      <c r="A56" s="7"/>
      <c r="B56" s="7"/>
      <c r="C56" s="421" t="s">
        <v>245</v>
      </c>
      <c r="D56" s="72" t="s">
        <v>246</v>
      </c>
      <c r="E56" s="41"/>
      <c r="F56" s="422"/>
      <c r="G56" s="288" t="s">
        <v>247</v>
      </c>
      <c r="H56" s="40"/>
      <c r="I56" s="40"/>
      <c r="J56" s="40"/>
      <c r="K56" s="40"/>
      <c r="L56" s="40"/>
      <c r="M56" s="40"/>
      <c r="N56" s="40"/>
      <c r="O56" s="40"/>
      <c r="P56" s="40"/>
      <c r="Q56" s="40"/>
      <c r="R56" s="40"/>
      <c r="S56" s="40"/>
      <c r="T56" s="40"/>
      <c r="U56" s="40"/>
      <c r="V56" s="40"/>
      <c r="W56" s="40"/>
      <c r="X56" s="40"/>
      <c r="Y56" s="41"/>
      <c r="Z56" s="422"/>
      <c r="AA56" s="289" t="s">
        <v>248</v>
      </c>
      <c r="AB56" s="40"/>
      <c r="AC56" s="40"/>
      <c r="AD56" s="40"/>
      <c r="AE56" s="40"/>
      <c r="AF56" s="40"/>
      <c r="AG56" s="40"/>
      <c r="AH56" s="40"/>
      <c r="AI56" s="40"/>
      <c r="AJ56" s="40"/>
      <c r="AK56" s="40"/>
      <c r="AL56" s="40"/>
      <c r="AM56" s="40"/>
      <c r="AN56" s="40"/>
      <c r="AO56" s="41"/>
      <c r="AP56" s="423"/>
      <c r="AQ56" s="291" t="s">
        <v>249</v>
      </c>
      <c r="AR56" s="40"/>
      <c r="AS56" s="40"/>
      <c r="AT56" s="40"/>
      <c r="AU56" s="40"/>
      <c r="AV56" s="40"/>
      <c r="AW56" s="40"/>
      <c r="AX56" s="40"/>
      <c r="AY56" s="40"/>
      <c r="AZ56" s="40"/>
      <c r="BA56" s="40"/>
      <c r="BB56" s="40"/>
      <c r="BC56" s="40"/>
      <c r="BD56" s="40"/>
      <c r="BE56" s="41"/>
      <c r="BF56" s="424"/>
      <c r="BG56" s="81" t="s">
        <v>75</v>
      </c>
      <c r="BH56" s="82" t="s">
        <v>250</v>
      </c>
      <c r="BI56" s="425"/>
      <c r="BJ56" s="81" t="s">
        <v>75</v>
      </c>
      <c r="BK56" s="82" t="s">
        <v>251</v>
      </c>
      <c r="BL56" s="82" t="s">
        <v>252</v>
      </c>
      <c r="BM56" s="426"/>
      <c r="BN56" s="7"/>
      <c r="BO56" s="7"/>
      <c r="BP56" s="7"/>
    </row>
    <row r="57" ht="27.0" customHeight="1">
      <c r="A57" s="7"/>
      <c r="B57" s="7"/>
      <c r="C57" s="85"/>
      <c r="D57" s="86" t="s">
        <v>75</v>
      </c>
      <c r="E57" s="427" t="s">
        <v>79</v>
      </c>
      <c r="F57" s="428"/>
      <c r="G57" s="86" t="s">
        <v>75</v>
      </c>
      <c r="H57" s="89" t="s">
        <v>80</v>
      </c>
      <c r="I57" s="2"/>
      <c r="J57" s="2"/>
      <c r="K57" s="2"/>
      <c r="L57" s="2"/>
      <c r="M57" s="2"/>
      <c r="N57" s="2"/>
      <c r="O57" s="2"/>
      <c r="P57" s="4"/>
      <c r="Q57" s="90" t="s">
        <v>81</v>
      </c>
      <c r="R57" s="40"/>
      <c r="S57" s="40"/>
      <c r="T57" s="40"/>
      <c r="U57" s="40"/>
      <c r="V57" s="40"/>
      <c r="W57" s="40"/>
      <c r="X57" s="40"/>
      <c r="Y57" s="41"/>
      <c r="Z57" s="429"/>
      <c r="AA57" s="86" t="s">
        <v>75</v>
      </c>
      <c r="AB57" s="90" t="s">
        <v>82</v>
      </c>
      <c r="AC57" s="40"/>
      <c r="AD57" s="41"/>
      <c r="AE57" s="92" t="s">
        <v>83</v>
      </c>
      <c r="AF57" s="40"/>
      <c r="AG57" s="41"/>
      <c r="AH57" s="97" t="s">
        <v>84</v>
      </c>
      <c r="AI57" s="4"/>
      <c r="AJ57" s="93" t="s">
        <v>85</v>
      </c>
      <c r="AK57" s="94" t="s">
        <v>86</v>
      </c>
      <c r="AL57" s="94" t="s">
        <v>87</v>
      </c>
      <c r="AM57" s="94" t="s">
        <v>88</v>
      </c>
      <c r="AN57" s="95" t="s">
        <v>253</v>
      </c>
      <c r="AO57" s="96" t="s">
        <v>254</v>
      </c>
      <c r="AP57" s="429"/>
      <c r="AQ57" s="86" t="s">
        <v>75</v>
      </c>
      <c r="AR57" s="89" t="s">
        <v>82</v>
      </c>
      <c r="AS57" s="2"/>
      <c r="AT57" s="4"/>
      <c r="AU57" s="97" t="s">
        <v>83</v>
      </c>
      <c r="AV57" s="2"/>
      <c r="AW57" s="4"/>
      <c r="AX57" s="97" t="s">
        <v>84</v>
      </c>
      <c r="AY57" s="4"/>
      <c r="AZ57" s="98" t="s">
        <v>85</v>
      </c>
      <c r="BA57" s="99" t="s">
        <v>86</v>
      </c>
      <c r="BB57" s="99" t="s">
        <v>87</v>
      </c>
      <c r="BC57" s="99" t="s">
        <v>88</v>
      </c>
      <c r="BD57" s="99" t="s">
        <v>255</v>
      </c>
      <c r="BE57" s="96" t="s">
        <v>256</v>
      </c>
      <c r="BF57" s="430"/>
      <c r="BG57" s="85"/>
      <c r="BH57" s="85"/>
      <c r="BI57" s="425"/>
      <c r="BJ57" s="85"/>
      <c r="BK57" s="85"/>
      <c r="BL57" s="85"/>
      <c r="BM57" s="426"/>
      <c r="BN57" s="7"/>
      <c r="BO57" s="7"/>
      <c r="BP57" s="7"/>
    </row>
    <row r="58" ht="25.5" customHeight="1">
      <c r="A58" s="7"/>
      <c r="B58" s="7"/>
      <c r="C58" s="85"/>
      <c r="D58" s="70"/>
      <c r="E58" s="85"/>
      <c r="F58" s="431"/>
      <c r="G58" s="70"/>
      <c r="H58" s="103" t="s">
        <v>93</v>
      </c>
      <c r="I58" s="104" t="s">
        <v>94</v>
      </c>
      <c r="J58" s="104" t="s">
        <v>95</v>
      </c>
      <c r="K58" s="104" t="s">
        <v>96</v>
      </c>
      <c r="L58" s="104" t="s">
        <v>97</v>
      </c>
      <c r="M58" s="104" t="s">
        <v>98</v>
      </c>
      <c r="N58" s="104" t="s">
        <v>99</v>
      </c>
      <c r="O58" s="104" t="s">
        <v>100</v>
      </c>
      <c r="P58" s="105" t="s">
        <v>101</v>
      </c>
      <c r="Q58" s="106" t="s">
        <v>93</v>
      </c>
      <c r="R58" s="107" t="s">
        <v>94</v>
      </c>
      <c r="S58" s="108" t="s">
        <v>102</v>
      </c>
      <c r="T58" s="108" t="s">
        <v>103</v>
      </c>
      <c r="U58" s="108" t="s">
        <v>104</v>
      </c>
      <c r="V58" s="108" t="s">
        <v>98</v>
      </c>
      <c r="W58" s="108" t="s">
        <v>105</v>
      </c>
      <c r="X58" s="108" t="s">
        <v>100</v>
      </c>
      <c r="Y58" s="109" t="s">
        <v>101</v>
      </c>
      <c r="Z58" s="429"/>
      <c r="AA58" s="70"/>
      <c r="AB58" s="110" t="s">
        <v>106</v>
      </c>
      <c r="AC58" s="108" t="s">
        <v>107</v>
      </c>
      <c r="AD58" s="109" t="s">
        <v>108</v>
      </c>
      <c r="AE58" s="110" t="s">
        <v>109</v>
      </c>
      <c r="AF58" s="108" t="s">
        <v>110</v>
      </c>
      <c r="AG58" s="109" t="s">
        <v>111</v>
      </c>
      <c r="AH58" s="111" t="s">
        <v>112</v>
      </c>
      <c r="AI58" s="112" t="s">
        <v>113</v>
      </c>
      <c r="AJ58" s="106" t="s">
        <v>114</v>
      </c>
      <c r="AK58" s="85"/>
      <c r="AL58" s="85"/>
      <c r="AM58" s="85"/>
      <c r="AN58" s="70"/>
      <c r="AO58" s="85"/>
      <c r="AP58" s="429"/>
      <c r="AQ58" s="70"/>
      <c r="AR58" s="103" t="s">
        <v>106</v>
      </c>
      <c r="AS58" s="104" t="s">
        <v>107</v>
      </c>
      <c r="AT58" s="105" t="s">
        <v>108</v>
      </c>
      <c r="AU58" s="103" t="s">
        <v>109</v>
      </c>
      <c r="AV58" s="104" t="s">
        <v>110</v>
      </c>
      <c r="AW58" s="105" t="s">
        <v>111</v>
      </c>
      <c r="AX58" s="103" t="s">
        <v>115</v>
      </c>
      <c r="AY58" s="105" t="s">
        <v>113</v>
      </c>
      <c r="AZ58" s="106" t="s">
        <v>114</v>
      </c>
      <c r="BA58" s="85"/>
      <c r="BB58" s="85"/>
      <c r="BC58" s="85"/>
      <c r="BD58" s="85"/>
      <c r="BE58" s="85"/>
      <c r="BF58" s="432"/>
      <c r="BG58" s="85"/>
      <c r="BH58" s="85"/>
      <c r="BI58" s="429"/>
      <c r="BJ58" s="85"/>
      <c r="BK58" s="85"/>
      <c r="BL58" s="85"/>
      <c r="BM58" s="433"/>
      <c r="BN58" s="7"/>
      <c r="BO58" s="7"/>
      <c r="BP58" s="7"/>
    </row>
    <row r="59" ht="33.0" customHeight="1">
      <c r="A59" s="7"/>
      <c r="B59" s="7"/>
      <c r="C59" s="85"/>
      <c r="D59" s="113"/>
      <c r="E59" s="114"/>
      <c r="F59" s="428"/>
      <c r="G59" s="70"/>
      <c r="H59" s="115"/>
      <c r="I59" s="116"/>
      <c r="J59" s="116"/>
      <c r="K59" s="116"/>
      <c r="L59" s="116"/>
      <c r="M59" s="116"/>
      <c r="N59" s="116"/>
      <c r="O59" s="116"/>
      <c r="P59" s="117"/>
      <c r="Q59" s="85"/>
      <c r="R59" s="118"/>
      <c r="S59" s="116"/>
      <c r="T59" s="116"/>
      <c r="U59" s="116"/>
      <c r="V59" s="116"/>
      <c r="W59" s="116"/>
      <c r="X59" s="116"/>
      <c r="Y59" s="119"/>
      <c r="Z59" s="429"/>
      <c r="AA59" s="70"/>
      <c r="AB59" s="115"/>
      <c r="AC59" s="116"/>
      <c r="AD59" s="119"/>
      <c r="AE59" s="115"/>
      <c r="AF59" s="116"/>
      <c r="AG59" s="119"/>
      <c r="AH59" s="115"/>
      <c r="AI59" s="119"/>
      <c r="AJ59" s="85"/>
      <c r="AK59" s="85"/>
      <c r="AL59" s="85"/>
      <c r="AM59" s="85"/>
      <c r="AN59" s="70"/>
      <c r="AO59" s="85"/>
      <c r="AP59" s="429"/>
      <c r="AQ59" s="70"/>
      <c r="AR59" s="115"/>
      <c r="AS59" s="116"/>
      <c r="AT59" s="117"/>
      <c r="AU59" s="115"/>
      <c r="AV59" s="116"/>
      <c r="AW59" s="117"/>
      <c r="AX59" s="115"/>
      <c r="AY59" s="117"/>
      <c r="AZ59" s="85"/>
      <c r="BA59" s="85"/>
      <c r="BB59" s="85"/>
      <c r="BC59" s="85"/>
      <c r="BD59" s="85"/>
      <c r="BE59" s="85"/>
      <c r="BF59" s="120"/>
      <c r="BG59" s="85"/>
      <c r="BH59" s="85"/>
      <c r="BI59" s="429"/>
      <c r="BJ59" s="85"/>
      <c r="BK59" s="85"/>
      <c r="BL59" s="85"/>
      <c r="BM59" s="433"/>
      <c r="BN59" s="7"/>
      <c r="BO59" s="7"/>
      <c r="BP59" s="7"/>
    </row>
    <row r="60" ht="20.25" customHeight="1">
      <c r="A60" s="7"/>
      <c r="B60" s="7"/>
      <c r="C60" s="85"/>
      <c r="D60" s="121" t="s">
        <v>267</v>
      </c>
      <c r="E60" s="122">
        <f>SUM(E61:E63)</f>
        <v>0</v>
      </c>
      <c r="F60" s="428"/>
      <c r="G60" s="123"/>
      <c r="H60" s="124"/>
      <c r="I60" s="125"/>
      <c r="J60" s="125"/>
      <c r="K60" s="125"/>
      <c r="L60" s="125"/>
      <c r="M60" s="125"/>
      <c r="N60" s="125"/>
      <c r="O60" s="125"/>
      <c r="P60" s="126"/>
      <c r="Q60" s="127"/>
      <c r="R60" s="128"/>
      <c r="S60" s="125"/>
      <c r="T60" s="125"/>
      <c r="U60" s="125"/>
      <c r="V60" s="125"/>
      <c r="W60" s="125"/>
      <c r="X60" s="125"/>
      <c r="Y60" s="129"/>
      <c r="Z60" s="429"/>
      <c r="AA60" s="123"/>
      <c r="AB60" s="124"/>
      <c r="AC60" s="125"/>
      <c r="AD60" s="129"/>
      <c r="AE60" s="124"/>
      <c r="AF60" s="125"/>
      <c r="AG60" s="129"/>
      <c r="AH60" s="124"/>
      <c r="AI60" s="129"/>
      <c r="AJ60" s="127"/>
      <c r="AK60" s="127"/>
      <c r="AL60" s="127"/>
      <c r="AM60" s="127"/>
      <c r="AN60" s="113"/>
      <c r="AO60" s="127"/>
      <c r="AP60" s="429"/>
      <c r="AQ60" s="123"/>
      <c r="AR60" s="124"/>
      <c r="AS60" s="125"/>
      <c r="AT60" s="126"/>
      <c r="AU60" s="124"/>
      <c r="AV60" s="125"/>
      <c r="AW60" s="126"/>
      <c r="AX60" s="124"/>
      <c r="AY60" s="126"/>
      <c r="AZ60" s="114"/>
      <c r="BA60" s="114"/>
      <c r="BB60" s="114"/>
      <c r="BC60" s="114"/>
      <c r="BD60" s="114"/>
      <c r="BE60" s="114"/>
      <c r="BF60" s="428"/>
      <c r="BG60" s="114"/>
      <c r="BH60" s="114"/>
      <c r="BI60" s="429"/>
      <c r="BJ60" s="114"/>
      <c r="BK60" s="127"/>
      <c r="BL60" s="127"/>
      <c r="BM60" s="433"/>
      <c r="BN60" s="7"/>
      <c r="BO60" s="7"/>
      <c r="BP60" s="7"/>
    </row>
    <row r="61" ht="20.25" customHeight="1">
      <c r="A61" s="7"/>
      <c r="B61" s="7"/>
      <c r="C61" s="85"/>
      <c r="D61" s="130" t="s">
        <v>117</v>
      </c>
      <c r="E61" s="130"/>
      <c r="F61" s="428"/>
      <c r="G61" s="130" t="s">
        <v>117</v>
      </c>
      <c r="H61" s="300"/>
      <c r="I61" s="301"/>
      <c r="J61" s="301"/>
      <c r="K61" s="301"/>
      <c r="L61" s="301"/>
      <c r="M61" s="301"/>
      <c r="N61" s="301"/>
      <c r="O61" s="301"/>
      <c r="P61" s="302"/>
      <c r="Q61" s="139"/>
      <c r="R61" s="303"/>
      <c r="S61" s="301"/>
      <c r="T61" s="301"/>
      <c r="U61" s="301"/>
      <c r="V61" s="301"/>
      <c r="W61" s="301"/>
      <c r="X61" s="301"/>
      <c r="Y61" s="140"/>
      <c r="Z61" s="429"/>
      <c r="AA61" s="130" t="s">
        <v>117</v>
      </c>
      <c r="AB61" s="300"/>
      <c r="AC61" s="301"/>
      <c r="AD61" s="302"/>
      <c r="AE61" s="300"/>
      <c r="AF61" s="301"/>
      <c r="AG61" s="302"/>
      <c r="AH61" s="304"/>
      <c r="AI61" s="305"/>
      <c r="AJ61" s="306"/>
      <c r="AK61" s="304"/>
      <c r="AL61" s="307"/>
      <c r="AM61" s="307"/>
      <c r="AN61" s="307"/>
      <c r="AO61" s="308"/>
      <c r="AP61" s="429"/>
      <c r="AQ61" s="130" t="s">
        <v>117</v>
      </c>
      <c r="AR61" s="300"/>
      <c r="AS61" s="307"/>
      <c r="AT61" s="309"/>
      <c r="AU61" s="310"/>
      <c r="AV61" s="307"/>
      <c r="AW61" s="306"/>
      <c r="AX61" s="304"/>
      <c r="AY61" s="306"/>
      <c r="AZ61" s="138"/>
      <c r="BA61" s="311"/>
      <c r="BB61" s="138"/>
      <c r="BC61" s="138"/>
      <c r="BD61" s="312"/>
      <c r="BE61" s="136"/>
      <c r="BF61" s="434"/>
      <c r="BG61" s="130" t="s">
        <v>117</v>
      </c>
      <c r="BH61" s="138">
        <v>0.0</v>
      </c>
      <c r="BI61" s="429"/>
      <c r="BJ61" s="130" t="s">
        <v>117</v>
      </c>
      <c r="BK61" s="139" t="str">
        <f t="shared" ref="BK61:BK77" si="5">AO61</f>
        <v/>
      </c>
      <c r="BL61" s="140" t="str">
        <f t="shared" ref="BL61:BL77" si="6">BE61</f>
        <v/>
      </c>
      <c r="BM61" s="433"/>
      <c r="BN61" s="7"/>
      <c r="BO61" s="7"/>
      <c r="BP61" s="7"/>
    </row>
    <row r="62" ht="20.25" customHeight="1">
      <c r="A62" s="7"/>
      <c r="B62" s="7"/>
      <c r="C62" s="85"/>
      <c r="D62" s="141" t="s">
        <v>118</v>
      </c>
      <c r="E62" s="141"/>
      <c r="F62" s="428"/>
      <c r="G62" s="141" t="s">
        <v>118</v>
      </c>
      <c r="H62" s="314"/>
      <c r="I62" s="315"/>
      <c r="J62" s="315"/>
      <c r="K62" s="315"/>
      <c r="L62" s="315"/>
      <c r="M62" s="315"/>
      <c r="N62" s="315"/>
      <c r="O62" s="315"/>
      <c r="P62" s="316"/>
      <c r="Q62" s="317"/>
      <c r="R62" s="318"/>
      <c r="S62" s="315"/>
      <c r="T62" s="315"/>
      <c r="U62" s="315"/>
      <c r="V62" s="315"/>
      <c r="W62" s="315"/>
      <c r="X62" s="315"/>
      <c r="Y62" s="319"/>
      <c r="Z62" s="429"/>
      <c r="AA62" s="141" t="s">
        <v>118</v>
      </c>
      <c r="AB62" s="314"/>
      <c r="AC62" s="315"/>
      <c r="AD62" s="316"/>
      <c r="AE62" s="314"/>
      <c r="AF62" s="315"/>
      <c r="AG62" s="316"/>
      <c r="AH62" s="320"/>
      <c r="AI62" s="321"/>
      <c r="AJ62" s="322"/>
      <c r="AK62" s="320"/>
      <c r="AL62" s="323"/>
      <c r="AM62" s="323"/>
      <c r="AN62" s="323"/>
      <c r="AO62" s="324"/>
      <c r="AP62" s="429"/>
      <c r="AQ62" s="141" t="s">
        <v>118</v>
      </c>
      <c r="AR62" s="314"/>
      <c r="AS62" s="323"/>
      <c r="AT62" s="325"/>
      <c r="AU62" s="326"/>
      <c r="AV62" s="323"/>
      <c r="AW62" s="322"/>
      <c r="AX62" s="320"/>
      <c r="AY62" s="322"/>
      <c r="AZ62" s="149"/>
      <c r="BA62" s="327"/>
      <c r="BB62" s="149"/>
      <c r="BC62" s="149"/>
      <c r="BD62" s="326"/>
      <c r="BE62" s="148"/>
      <c r="BF62" s="434"/>
      <c r="BG62" s="141" t="s">
        <v>118</v>
      </c>
      <c r="BH62" s="149">
        <v>0.0</v>
      </c>
      <c r="BI62" s="429"/>
      <c r="BJ62" s="141" t="s">
        <v>118</v>
      </c>
      <c r="BK62" s="151" t="str">
        <f t="shared" si="5"/>
        <v/>
      </c>
      <c r="BL62" s="153" t="str">
        <f t="shared" si="6"/>
        <v/>
      </c>
      <c r="BM62" s="433"/>
      <c r="BN62" s="7"/>
      <c r="BO62" s="7"/>
      <c r="BP62" s="7"/>
    </row>
    <row r="63" ht="30.75" customHeight="1">
      <c r="A63" s="7"/>
      <c r="B63" s="7"/>
      <c r="C63" s="85"/>
      <c r="D63" s="155" t="s">
        <v>121</v>
      </c>
      <c r="E63" s="253"/>
      <c r="F63" s="430"/>
      <c r="G63" s="155" t="s">
        <v>121</v>
      </c>
      <c r="H63" s="328"/>
      <c r="I63" s="329"/>
      <c r="J63" s="329"/>
      <c r="K63" s="329"/>
      <c r="L63" s="329"/>
      <c r="M63" s="329"/>
      <c r="N63" s="329"/>
      <c r="O63" s="329"/>
      <c r="P63" s="330"/>
      <c r="Q63" s="331"/>
      <c r="R63" s="332"/>
      <c r="S63" s="329"/>
      <c r="T63" s="329"/>
      <c r="U63" s="329"/>
      <c r="V63" s="329"/>
      <c r="W63" s="329"/>
      <c r="X63" s="329"/>
      <c r="Y63" s="333"/>
      <c r="Z63" s="429"/>
      <c r="AA63" s="155" t="s">
        <v>121</v>
      </c>
      <c r="AB63" s="328"/>
      <c r="AC63" s="329"/>
      <c r="AD63" s="330"/>
      <c r="AE63" s="328"/>
      <c r="AF63" s="329"/>
      <c r="AG63" s="330"/>
      <c r="AH63" s="334"/>
      <c r="AI63" s="335"/>
      <c r="AJ63" s="336"/>
      <c r="AK63" s="334"/>
      <c r="AL63" s="337"/>
      <c r="AM63" s="337"/>
      <c r="AN63" s="337"/>
      <c r="AO63" s="338"/>
      <c r="AP63" s="429"/>
      <c r="AQ63" s="155" t="s">
        <v>121</v>
      </c>
      <c r="AR63" s="328"/>
      <c r="AS63" s="337"/>
      <c r="AT63" s="339"/>
      <c r="AU63" s="340"/>
      <c r="AV63" s="337"/>
      <c r="AW63" s="336"/>
      <c r="AX63" s="334"/>
      <c r="AY63" s="336"/>
      <c r="AZ63" s="173"/>
      <c r="BA63" s="341"/>
      <c r="BB63" s="173"/>
      <c r="BC63" s="173"/>
      <c r="BD63" s="340"/>
      <c r="BE63" s="170"/>
      <c r="BF63" s="434"/>
      <c r="BG63" s="155" t="s">
        <v>121</v>
      </c>
      <c r="BH63" s="173">
        <v>0.0</v>
      </c>
      <c r="BI63" s="429"/>
      <c r="BJ63" s="155" t="s">
        <v>121</v>
      </c>
      <c r="BK63" s="176" t="str">
        <f t="shared" si="5"/>
        <v/>
      </c>
      <c r="BL63" s="178" t="str">
        <f t="shared" si="6"/>
        <v/>
      </c>
      <c r="BM63" s="433"/>
      <c r="BN63" s="7"/>
      <c r="BO63" s="7"/>
      <c r="BP63" s="7"/>
    </row>
    <row r="64" ht="20.25" customHeight="1">
      <c r="A64" s="7"/>
      <c r="B64" s="7"/>
      <c r="C64" s="85"/>
      <c r="D64" s="180" t="s">
        <v>139</v>
      </c>
      <c r="E64" s="180"/>
      <c r="F64" s="428"/>
      <c r="G64" s="180" t="s">
        <v>139</v>
      </c>
      <c r="H64" s="342"/>
      <c r="I64" s="343"/>
      <c r="J64" s="343"/>
      <c r="K64" s="343"/>
      <c r="L64" s="343"/>
      <c r="M64" s="343"/>
      <c r="N64" s="343"/>
      <c r="O64" s="343"/>
      <c r="P64" s="344"/>
      <c r="Q64" s="193"/>
      <c r="R64" s="345"/>
      <c r="S64" s="343"/>
      <c r="T64" s="343"/>
      <c r="U64" s="343"/>
      <c r="V64" s="343"/>
      <c r="W64" s="343"/>
      <c r="X64" s="343"/>
      <c r="Y64" s="195"/>
      <c r="Z64" s="429"/>
      <c r="AA64" s="180" t="s">
        <v>139</v>
      </c>
      <c r="AB64" s="342"/>
      <c r="AC64" s="343"/>
      <c r="AD64" s="344"/>
      <c r="AE64" s="342"/>
      <c r="AF64" s="343"/>
      <c r="AG64" s="344"/>
      <c r="AH64" s="346"/>
      <c r="AI64" s="347"/>
      <c r="AJ64" s="348"/>
      <c r="AK64" s="346"/>
      <c r="AL64" s="349"/>
      <c r="AM64" s="349"/>
      <c r="AN64" s="349"/>
      <c r="AO64" s="350"/>
      <c r="AP64" s="429"/>
      <c r="AQ64" s="180" t="s">
        <v>139</v>
      </c>
      <c r="AR64" s="342"/>
      <c r="AS64" s="349"/>
      <c r="AT64" s="351"/>
      <c r="AU64" s="352"/>
      <c r="AV64" s="349"/>
      <c r="AW64" s="348"/>
      <c r="AX64" s="346"/>
      <c r="AY64" s="348"/>
      <c r="AZ64" s="192"/>
      <c r="BA64" s="353"/>
      <c r="BB64" s="192"/>
      <c r="BC64" s="192"/>
      <c r="BD64" s="352"/>
      <c r="BE64" s="191"/>
      <c r="BF64" s="434"/>
      <c r="BG64" s="180" t="s">
        <v>139</v>
      </c>
      <c r="BH64" s="192">
        <v>0.0</v>
      </c>
      <c r="BI64" s="429"/>
      <c r="BJ64" s="180" t="s">
        <v>139</v>
      </c>
      <c r="BK64" s="193" t="str">
        <f t="shared" si="5"/>
        <v/>
      </c>
      <c r="BL64" s="195" t="str">
        <f t="shared" si="6"/>
        <v/>
      </c>
      <c r="BM64" s="433"/>
      <c r="BN64" s="7"/>
      <c r="BO64" s="7"/>
      <c r="BP64" s="7"/>
    </row>
    <row r="65" ht="20.25" customHeight="1">
      <c r="A65" s="7"/>
      <c r="B65" s="7"/>
      <c r="C65" s="85"/>
      <c r="D65" s="197" t="s">
        <v>127</v>
      </c>
      <c r="E65" s="197"/>
      <c r="F65" s="428"/>
      <c r="G65" s="197" t="s">
        <v>127</v>
      </c>
      <c r="H65" s="354"/>
      <c r="I65" s="355"/>
      <c r="J65" s="355"/>
      <c r="K65" s="355"/>
      <c r="L65" s="355"/>
      <c r="M65" s="355"/>
      <c r="N65" s="355"/>
      <c r="O65" s="355"/>
      <c r="P65" s="356"/>
      <c r="Q65" s="357"/>
      <c r="R65" s="358"/>
      <c r="S65" s="355"/>
      <c r="T65" s="355"/>
      <c r="U65" s="355"/>
      <c r="V65" s="355"/>
      <c r="W65" s="355"/>
      <c r="X65" s="355"/>
      <c r="Y65" s="359"/>
      <c r="Z65" s="429"/>
      <c r="AA65" s="197" t="s">
        <v>127</v>
      </c>
      <c r="AB65" s="354"/>
      <c r="AC65" s="355"/>
      <c r="AD65" s="356"/>
      <c r="AE65" s="354"/>
      <c r="AF65" s="355"/>
      <c r="AG65" s="356"/>
      <c r="AH65" s="360"/>
      <c r="AI65" s="361"/>
      <c r="AJ65" s="362"/>
      <c r="AK65" s="360"/>
      <c r="AL65" s="363"/>
      <c r="AM65" s="363"/>
      <c r="AN65" s="363"/>
      <c r="AO65" s="364"/>
      <c r="AP65" s="429"/>
      <c r="AQ65" s="197" t="s">
        <v>127</v>
      </c>
      <c r="AR65" s="354"/>
      <c r="AS65" s="363"/>
      <c r="AT65" s="365"/>
      <c r="AU65" s="366"/>
      <c r="AV65" s="363"/>
      <c r="AW65" s="362"/>
      <c r="AX65" s="360"/>
      <c r="AY65" s="362"/>
      <c r="AZ65" s="209"/>
      <c r="BA65" s="367"/>
      <c r="BB65" s="209"/>
      <c r="BC65" s="209"/>
      <c r="BD65" s="366"/>
      <c r="BE65" s="208"/>
      <c r="BF65" s="434"/>
      <c r="BG65" s="197" t="s">
        <v>127</v>
      </c>
      <c r="BH65" s="209">
        <v>0.0</v>
      </c>
      <c r="BI65" s="429"/>
      <c r="BJ65" s="197" t="s">
        <v>127</v>
      </c>
      <c r="BK65" s="210" t="str">
        <f t="shared" si="5"/>
        <v/>
      </c>
      <c r="BL65" s="212" t="str">
        <f t="shared" si="6"/>
        <v/>
      </c>
      <c r="BM65" s="433"/>
      <c r="BN65" s="7"/>
      <c r="BO65" s="7"/>
      <c r="BP65" s="7"/>
    </row>
    <row r="66" ht="20.25" customHeight="1">
      <c r="A66" s="7"/>
      <c r="B66" s="7"/>
      <c r="C66" s="85"/>
      <c r="D66" s="197" t="s">
        <v>128</v>
      </c>
      <c r="E66" s="197"/>
      <c r="F66" s="428"/>
      <c r="G66" s="197" t="s">
        <v>128</v>
      </c>
      <c r="H66" s="354"/>
      <c r="I66" s="355"/>
      <c r="J66" s="355"/>
      <c r="K66" s="355"/>
      <c r="L66" s="355"/>
      <c r="M66" s="355"/>
      <c r="N66" s="355"/>
      <c r="O66" s="355"/>
      <c r="P66" s="356"/>
      <c r="Q66" s="357"/>
      <c r="R66" s="358"/>
      <c r="S66" s="355"/>
      <c r="T66" s="355"/>
      <c r="U66" s="355"/>
      <c r="V66" s="355"/>
      <c r="W66" s="355"/>
      <c r="X66" s="355"/>
      <c r="Y66" s="359"/>
      <c r="Z66" s="429"/>
      <c r="AA66" s="197" t="s">
        <v>128</v>
      </c>
      <c r="AB66" s="354"/>
      <c r="AC66" s="355"/>
      <c r="AD66" s="356"/>
      <c r="AE66" s="354"/>
      <c r="AF66" s="355"/>
      <c r="AG66" s="356"/>
      <c r="AH66" s="360"/>
      <c r="AI66" s="361"/>
      <c r="AJ66" s="362"/>
      <c r="AK66" s="360"/>
      <c r="AL66" s="363"/>
      <c r="AM66" s="363"/>
      <c r="AN66" s="363"/>
      <c r="AO66" s="364"/>
      <c r="AP66" s="429"/>
      <c r="AQ66" s="197" t="s">
        <v>128</v>
      </c>
      <c r="AR66" s="354"/>
      <c r="AS66" s="363"/>
      <c r="AT66" s="365"/>
      <c r="AU66" s="366"/>
      <c r="AV66" s="363"/>
      <c r="AW66" s="362"/>
      <c r="AX66" s="360"/>
      <c r="AY66" s="362"/>
      <c r="AZ66" s="209"/>
      <c r="BA66" s="367"/>
      <c r="BB66" s="209"/>
      <c r="BC66" s="209"/>
      <c r="BD66" s="366"/>
      <c r="BE66" s="208"/>
      <c r="BF66" s="434"/>
      <c r="BG66" s="197" t="s">
        <v>128</v>
      </c>
      <c r="BH66" s="209">
        <v>0.0</v>
      </c>
      <c r="BI66" s="429"/>
      <c r="BJ66" s="197" t="s">
        <v>128</v>
      </c>
      <c r="BK66" s="210" t="str">
        <f t="shared" si="5"/>
        <v/>
      </c>
      <c r="BL66" s="212" t="str">
        <f t="shared" si="6"/>
        <v/>
      </c>
      <c r="BM66" s="433"/>
      <c r="BN66" s="7"/>
      <c r="BO66" s="7"/>
      <c r="BP66" s="7"/>
    </row>
    <row r="67" ht="20.25" customHeight="1">
      <c r="A67" s="7"/>
      <c r="B67" s="7"/>
      <c r="C67" s="85"/>
      <c r="D67" s="197" t="s">
        <v>154</v>
      </c>
      <c r="E67" s="197"/>
      <c r="F67" s="428"/>
      <c r="G67" s="197" t="s">
        <v>154</v>
      </c>
      <c r="H67" s="354"/>
      <c r="I67" s="355"/>
      <c r="J67" s="355"/>
      <c r="K67" s="355"/>
      <c r="L67" s="355"/>
      <c r="M67" s="355"/>
      <c r="N67" s="355"/>
      <c r="O67" s="355"/>
      <c r="P67" s="356"/>
      <c r="Q67" s="357"/>
      <c r="R67" s="358"/>
      <c r="S67" s="355"/>
      <c r="T67" s="355"/>
      <c r="U67" s="355"/>
      <c r="V67" s="355"/>
      <c r="W67" s="355"/>
      <c r="X67" s="355"/>
      <c r="Y67" s="359"/>
      <c r="Z67" s="429"/>
      <c r="AA67" s="197" t="s">
        <v>154</v>
      </c>
      <c r="AB67" s="354"/>
      <c r="AC67" s="355"/>
      <c r="AD67" s="356"/>
      <c r="AE67" s="354"/>
      <c r="AF67" s="355"/>
      <c r="AG67" s="356"/>
      <c r="AH67" s="360"/>
      <c r="AI67" s="361"/>
      <c r="AJ67" s="362"/>
      <c r="AK67" s="360"/>
      <c r="AL67" s="363"/>
      <c r="AM67" s="363"/>
      <c r="AN67" s="363"/>
      <c r="AO67" s="364"/>
      <c r="AP67" s="429"/>
      <c r="AQ67" s="197" t="s">
        <v>154</v>
      </c>
      <c r="AR67" s="354"/>
      <c r="AS67" s="363"/>
      <c r="AT67" s="365"/>
      <c r="AU67" s="366"/>
      <c r="AV67" s="363"/>
      <c r="AW67" s="362"/>
      <c r="AX67" s="360"/>
      <c r="AY67" s="362"/>
      <c r="AZ67" s="209"/>
      <c r="BA67" s="367"/>
      <c r="BB67" s="209"/>
      <c r="BC67" s="209"/>
      <c r="BD67" s="366"/>
      <c r="BE67" s="208"/>
      <c r="BF67" s="434"/>
      <c r="BG67" s="197" t="s">
        <v>154</v>
      </c>
      <c r="BH67" s="209">
        <v>0.0</v>
      </c>
      <c r="BI67" s="429"/>
      <c r="BJ67" s="197" t="s">
        <v>154</v>
      </c>
      <c r="BK67" s="210" t="str">
        <f t="shared" si="5"/>
        <v/>
      </c>
      <c r="BL67" s="212" t="str">
        <f t="shared" si="6"/>
        <v/>
      </c>
      <c r="BM67" s="433"/>
      <c r="BN67" s="7"/>
      <c r="BO67" s="7"/>
      <c r="BP67" s="7"/>
    </row>
    <row r="68" ht="20.25" customHeight="1">
      <c r="A68" s="7"/>
      <c r="B68" s="7"/>
      <c r="C68" s="85"/>
      <c r="D68" s="197" t="s">
        <v>157</v>
      </c>
      <c r="E68" s="197"/>
      <c r="F68" s="428"/>
      <c r="G68" s="197" t="s">
        <v>157</v>
      </c>
      <c r="H68" s="354"/>
      <c r="I68" s="355"/>
      <c r="J68" s="355"/>
      <c r="K68" s="355"/>
      <c r="L68" s="355"/>
      <c r="M68" s="355"/>
      <c r="N68" s="355"/>
      <c r="O68" s="355"/>
      <c r="P68" s="356"/>
      <c r="Q68" s="357"/>
      <c r="R68" s="358"/>
      <c r="S68" s="355"/>
      <c r="T68" s="355"/>
      <c r="U68" s="355"/>
      <c r="V68" s="355"/>
      <c r="W68" s="355"/>
      <c r="X68" s="355"/>
      <c r="Y68" s="359"/>
      <c r="Z68" s="429"/>
      <c r="AA68" s="197" t="s">
        <v>157</v>
      </c>
      <c r="AB68" s="354"/>
      <c r="AC68" s="355"/>
      <c r="AD68" s="356"/>
      <c r="AE68" s="354"/>
      <c r="AF68" s="355"/>
      <c r="AG68" s="356"/>
      <c r="AH68" s="360"/>
      <c r="AI68" s="361"/>
      <c r="AJ68" s="362"/>
      <c r="AK68" s="360"/>
      <c r="AL68" s="363"/>
      <c r="AM68" s="363"/>
      <c r="AN68" s="363"/>
      <c r="AO68" s="364"/>
      <c r="AP68" s="429"/>
      <c r="AQ68" s="197" t="s">
        <v>157</v>
      </c>
      <c r="AR68" s="354"/>
      <c r="AS68" s="363"/>
      <c r="AT68" s="365"/>
      <c r="AU68" s="366"/>
      <c r="AV68" s="363"/>
      <c r="AW68" s="362"/>
      <c r="AX68" s="360"/>
      <c r="AY68" s="362"/>
      <c r="AZ68" s="209"/>
      <c r="BA68" s="367"/>
      <c r="BB68" s="209"/>
      <c r="BC68" s="209"/>
      <c r="BD68" s="366"/>
      <c r="BE68" s="208"/>
      <c r="BF68" s="434"/>
      <c r="BG68" s="197" t="s">
        <v>157</v>
      </c>
      <c r="BH68" s="209">
        <v>0.0</v>
      </c>
      <c r="BI68" s="429"/>
      <c r="BJ68" s="197" t="s">
        <v>157</v>
      </c>
      <c r="BK68" s="210" t="str">
        <f t="shared" si="5"/>
        <v/>
      </c>
      <c r="BL68" s="212" t="str">
        <f t="shared" si="6"/>
        <v/>
      </c>
      <c r="BM68" s="433"/>
      <c r="BN68" s="7"/>
      <c r="BO68" s="7"/>
      <c r="BP68" s="7"/>
    </row>
    <row r="69" ht="20.25" customHeight="1">
      <c r="A69" s="7"/>
      <c r="B69" s="7"/>
      <c r="C69" s="85"/>
      <c r="D69" s="197" t="s">
        <v>131</v>
      </c>
      <c r="E69" s="197"/>
      <c r="F69" s="428"/>
      <c r="G69" s="197" t="s">
        <v>131</v>
      </c>
      <c r="H69" s="354"/>
      <c r="I69" s="355"/>
      <c r="J69" s="355"/>
      <c r="K69" s="355"/>
      <c r="L69" s="355"/>
      <c r="M69" s="355"/>
      <c r="N69" s="355"/>
      <c r="O69" s="355"/>
      <c r="P69" s="356"/>
      <c r="Q69" s="357"/>
      <c r="R69" s="358"/>
      <c r="S69" s="355"/>
      <c r="T69" s="355"/>
      <c r="U69" s="355"/>
      <c r="V69" s="355"/>
      <c r="W69" s="355"/>
      <c r="X69" s="355"/>
      <c r="Y69" s="359"/>
      <c r="Z69" s="429"/>
      <c r="AA69" s="197" t="s">
        <v>131</v>
      </c>
      <c r="AB69" s="354"/>
      <c r="AC69" s="355"/>
      <c r="AD69" s="356"/>
      <c r="AE69" s="354"/>
      <c r="AF69" s="355"/>
      <c r="AG69" s="356"/>
      <c r="AH69" s="360"/>
      <c r="AI69" s="361"/>
      <c r="AJ69" s="362"/>
      <c r="AK69" s="360"/>
      <c r="AL69" s="363"/>
      <c r="AM69" s="363"/>
      <c r="AN69" s="363"/>
      <c r="AO69" s="364"/>
      <c r="AP69" s="429"/>
      <c r="AQ69" s="197" t="s">
        <v>131</v>
      </c>
      <c r="AR69" s="354"/>
      <c r="AS69" s="363"/>
      <c r="AT69" s="365"/>
      <c r="AU69" s="366"/>
      <c r="AV69" s="363"/>
      <c r="AW69" s="362"/>
      <c r="AX69" s="360"/>
      <c r="AY69" s="362"/>
      <c r="AZ69" s="209"/>
      <c r="BA69" s="367"/>
      <c r="BB69" s="209"/>
      <c r="BC69" s="209"/>
      <c r="BD69" s="366"/>
      <c r="BE69" s="208"/>
      <c r="BF69" s="434"/>
      <c r="BG69" s="197" t="s">
        <v>131</v>
      </c>
      <c r="BH69" s="209">
        <v>0.0</v>
      </c>
      <c r="BI69" s="429"/>
      <c r="BJ69" s="197" t="s">
        <v>131</v>
      </c>
      <c r="BK69" s="210" t="str">
        <f t="shared" si="5"/>
        <v/>
      </c>
      <c r="BL69" s="212" t="str">
        <f t="shared" si="6"/>
        <v/>
      </c>
      <c r="BM69" s="433"/>
      <c r="BN69" s="7"/>
      <c r="BO69" s="7"/>
      <c r="BP69" s="7"/>
    </row>
    <row r="70" ht="20.25" customHeight="1">
      <c r="A70" s="7"/>
      <c r="B70" s="7"/>
      <c r="C70" s="85"/>
      <c r="D70" s="235" t="s">
        <v>132</v>
      </c>
      <c r="E70" s="235"/>
      <c r="F70" s="428"/>
      <c r="G70" s="235" t="s">
        <v>132</v>
      </c>
      <c r="H70" s="369"/>
      <c r="I70" s="370"/>
      <c r="J70" s="370"/>
      <c r="K70" s="370"/>
      <c r="L70" s="370"/>
      <c r="M70" s="370"/>
      <c r="N70" s="370"/>
      <c r="O70" s="370"/>
      <c r="P70" s="371"/>
      <c r="Q70" s="372"/>
      <c r="R70" s="373"/>
      <c r="S70" s="370"/>
      <c r="T70" s="370"/>
      <c r="U70" s="370"/>
      <c r="V70" s="370"/>
      <c r="W70" s="370"/>
      <c r="X70" s="370"/>
      <c r="Y70" s="374"/>
      <c r="Z70" s="429"/>
      <c r="AA70" s="235" t="s">
        <v>132</v>
      </c>
      <c r="AB70" s="369"/>
      <c r="AC70" s="370"/>
      <c r="AD70" s="371"/>
      <c r="AE70" s="369"/>
      <c r="AF70" s="370"/>
      <c r="AG70" s="371"/>
      <c r="AH70" s="375"/>
      <c r="AI70" s="376"/>
      <c r="AJ70" s="377"/>
      <c r="AK70" s="375"/>
      <c r="AL70" s="378"/>
      <c r="AM70" s="378"/>
      <c r="AN70" s="378"/>
      <c r="AO70" s="379"/>
      <c r="AP70" s="429"/>
      <c r="AQ70" s="235" t="s">
        <v>132</v>
      </c>
      <c r="AR70" s="369"/>
      <c r="AS70" s="378"/>
      <c r="AT70" s="380"/>
      <c r="AU70" s="381"/>
      <c r="AV70" s="378"/>
      <c r="AW70" s="377"/>
      <c r="AX70" s="375"/>
      <c r="AY70" s="377"/>
      <c r="AZ70" s="255"/>
      <c r="BA70" s="382"/>
      <c r="BB70" s="255"/>
      <c r="BC70" s="255"/>
      <c r="BD70" s="381"/>
      <c r="BE70" s="254"/>
      <c r="BF70" s="434"/>
      <c r="BG70" s="235" t="s">
        <v>132</v>
      </c>
      <c r="BH70" s="255">
        <v>0.0</v>
      </c>
      <c r="BI70" s="429"/>
      <c r="BJ70" s="235" t="s">
        <v>132</v>
      </c>
      <c r="BK70" s="256" t="str">
        <f t="shared" si="5"/>
        <v/>
      </c>
      <c r="BL70" s="257" t="str">
        <f t="shared" si="6"/>
        <v/>
      </c>
      <c r="BM70" s="433"/>
      <c r="BN70" s="7"/>
      <c r="BO70" s="7"/>
      <c r="BP70" s="7"/>
    </row>
    <row r="71" ht="20.25" customHeight="1">
      <c r="A71" s="7"/>
      <c r="B71" s="7"/>
      <c r="C71" s="85"/>
      <c r="D71" s="130" t="s">
        <v>134</v>
      </c>
      <c r="E71" s="130"/>
      <c r="F71" s="428"/>
      <c r="G71" s="130" t="s">
        <v>134</v>
      </c>
      <c r="H71" s="383"/>
      <c r="I71" s="384"/>
      <c r="J71" s="384"/>
      <c r="K71" s="384"/>
      <c r="L71" s="384"/>
      <c r="M71" s="384"/>
      <c r="N71" s="384"/>
      <c r="O71" s="384"/>
      <c r="P71" s="385"/>
      <c r="Q71" s="151"/>
      <c r="R71" s="386"/>
      <c r="S71" s="384"/>
      <c r="T71" s="384"/>
      <c r="U71" s="384"/>
      <c r="V71" s="384"/>
      <c r="W71" s="384"/>
      <c r="X71" s="384"/>
      <c r="Y71" s="153"/>
      <c r="Z71" s="429"/>
      <c r="AA71" s="130" t="s">
        <v>134</v>
      </c>
      <c r="AB71" s="383"/>
      <c r="AC71" s="384"/>
      <c r="AD71" s="385"/>
      <c r="AE71" s="383"/>
      <c r="AF71" s="384"/>
      <c r="AG71" s="385"/>
      <c r="AH71" s="387"/>
      <c r="AI71" s="388"/>
      <c r="AJ71" s="389"/>
      <c r="AK71" s="387"/>
      <c r="AL71" s="390"/>
      <c r="AM71" s="390"/>
      <c r="AN71" s="390"/>
      <c r="AO71" s="262"/>
      <c r="AP71" s="429"/>
      <c r="AQ71" s="130" t="s">
        <v>134</v>
      </c>
      <c r="AR71" s="383"/>
      <c r="AS71" s="390"/>
      <c r="AT71" s="391"/>
      <c r="AU71" s="312"/>
      <c r="AV71" s="390"/>
      <c r="AW71" s="389"/>
      <c r="AX71" s="387"/>
      <c r="AY71" s="389"/>
      <c r="AZ71" s="138"/>
      <c r="BA71" s="311"/>
      <c r="BB71" s="138"/>
      <c r="BC71" s="138"/>
      <c r="BD71" s="312"/>
      <c r="BE71" s="262"/>
      <c r="BF71" s="434"/>
      <c r="BG71" s="130" t="s">
        <v>134</v>
      </c>
      <c r="BH71" s="138">
        <v>0.0</v>
      </c>
      <c r="BI71" s="429"/>
      <c r="BJ71" s="130" t="s">
        <v>134</v>
      </c>
      <c r="BK71" s="151" t="str">
        <f t="shared" si="5"/>
        <v/>
      </c>
      <c r="BL71" s="153" t="str">
        <f t="shared" si="6"/>
        <v/>
      </c>
      <c r="BM71" s="433"/>
      <c r="BN71" s="7"/>
      <c r="BO71" s="7"/>
      <c r="BP71" s="7"/>
    </row>
    <row r="72" ht="20.25" customHeight="1">
      <c r="A72" s="7"/>
      <c r="B72" s="7"/>
      <c r="C72" s="85"/>
      <c r="D72" s="141" t="s">
        <v>135</v>
      </c>
      <c r="E72" s="141"/>
      <c r="F72" s="428"/>
      <c r="G72" s="141" t="s">
        <v>135</v>
      </c>
      <c r="H72" s="314"/>
      <c r="I72" s="315"/>
      <c r="J72" s="315"/>
      <c r="K72" s="315"/>
      <c r="L72" s="315"/>
      <c r="M72" s="315"/>
      <c r="N72" s="315"/>
      <c r="O72" s="315"/>
      <c r="P72" s="316"/>
      <c r="Q72" s="317"/>
      <c r="R72" s="318"/>
      <c r="S72" s="315"/>
      <c r="T72" s="315"/>
      <c r="U72" s="315"/>
      <c r="V72" s="315"/>
      <c r="W72" s="315"/>
      <c r="X72" s="315"/>
      <c r="Y72" s="319"/>
      <c r="Z72" s="429"/>
      <c r="AA72" s="141" t="s">
        <v>135</v>
      </c>
      <c r="AB72" s="314"/>
      <c r="AC72" s="315"/>
      <c r="AD72" s="316"/>
      <c r="AE72" s="314"/>
      <c r="AF72" s="315"/>
      <c r="AG72" s="316"/>
      <c r="AH72" s="320"/>
      <c r="AI72" s="321"/>
      <c r="AJ72" s="322"/>
      <c r="AK72" s="320"/>
      <c r="AL72" s="323"/>
      <c r="AM72" s="323"/>
      <c r="AN72" s="323"/>
      <c r="AO72" s="148"/>
      <c r="AP72" s="429"/>
      <c r="AQ72" s="141" t="s">
        <v>135</v>
      </c>
      <c r="AR72" s="314"/>
      <c r="AS72" s="323"/>
      <c r="AT72" s="325"/>
      <c r="AU72" s="326"/>
      <c r="AV72" s="323"/>
      <c r="AW72" s="322"/>
      <c r="AX72" s="320"/>
      <c r="AY72" s="322"/>
      <c r="AZ72" s="149"/>
      <c r="BA72" s="327"/>
      <c r="BB72" s="149"/>
      <c r="BC72" s="149"/>
      <c r="BD72" s="326"/>
      <c r="BE72" s="148"/>
      <c r="BF72" s="434"/>
      <c r="BG72" s="141" t="s">
        <v>135</v>
      </c>
      <c r="BH72" s="149">
        <v>0.0</v>
      </c>
      <c r="BI72" s="429"/>
      <c r="BJ72" s="141" t="s">
        <v>135</v>
      </c>
      <c r="BK72" s="151" t="str">
        <f t="shared" si="5"/>
        <v/>
      </c>
      <c r="BL72" s="153" t="str">
        <f t="shared" si="6"/>
        <v/>
      </c>
      <c r="BM72" s="433"/>
      <c r="BN72" s="7"/>
      <c r="BO72" s="7"/>
      <c r="BP72" s="7"/>
    </row>
    <row r="73" ht="20.25" customHeight="1">
      <c r="A73" s="7"/>
      <c r="B73" s="7"/>
      <c r="C73" s="85"/>
      <c r="D73" s="141" t="s">
        <v>136</v>
      </c>
      <c r="E73" s="141"/>
      <c r="F73" s="428"/>
      <c r="G73" s="141" t="s">
        <v>136</v>
      </c>
      <c r="H73" s="314"/>
      <c r="I73" s="315"/>
      <c r="J73" s="315"/>
      <c r="K73" s="315"/>
      <c r="L73" s="315"/>
      <c r="M73" s="315"/>
      <c r="N73" s="315"/>
      <c r="O73" s="315"/>
      <c r="P73" s="316"/>
      <c r="Q73" s="317"/>
      <c r="R73" s="318"/>
      <c r="S73" s="315"/>
      <c r="T73" s="315"/>
      <c r="U73" s="315"/>
      <c r="V73" s="315"/>
      <c r="W73" s="315"/>
      <c r="X73" s="315"/>
      <c r="Y73" s="319"/>
      <c r="Z73" s="429"/>
      <c r="AA73" s="141" t="s">
        <v>136</v>
      </c>
      <c r="AB73" s="314"/>
      <c r="AC73" s="315"/>
      <c r="AD73" s="316"/>
      <c r="AE73" s="314"/>
      <c r="AF73" s="315"/>
      <c r="AG73" s="316"/>
      <c r="AH73" s="320"/>
      <c r="AI73" s="321"/>
      <c r="AJ73" s="322"/>
      <c r="AK73" s="320"/>
      <c r="AL73" s="323"/>
      <c r="AM73" s="323"/>
      <c r="AN73" s="323"/>
      <c r="AO73" s="148"/>
      <c r="AP73" s="429"/>
      <c r="AQ73" s="141" t="s">
        <v>136</v>
      </c>
      <c r="AR73" s="314"/>
      <c r="AS73" s="323"/>
      <c r="AT73" s="325"/>
      <c r="AU73" s="326"/>
      <c r="AV73" s="323"/>
      <c r="AW73" s="322"/>
      <c r="AX73" s="320"/>
      <c r="AY73" s="322"/>
      <c r="AZ73" s="149"/>
      <c r="BA73" s="327"/>
      <c r="BB73" s="149"/>
      <c r="BC73" s="149"/>
      <c r="BD73" s="326"/>
      <c r="BE73" s="148"/>
      <c r="BF73" s="434"/>
      <c r="BG73" s="141" t="s">
        <v>136</v>
      </c>
      <c r="BH73" s="149">
        <v>0.0</v>
      </c>
      <c r="BI73" s="429"/>
      <c r="BJ73" s="141" t="s">
        <v>136</v>
      </c>
      <c r="BK73" s="151" t="str">
        <f t="shared" si="5"/>
        <v/>
      </c>
      <c r="BL73" s="153" t="str">
        <f t="shared" si="6"/>
        <v/>
      </c>
      <c r="BM73" s="433"/>
      <c r="BN73" s="7"/>
      <c r="BO73" s="7"/>
      <c r="BP73" s="7"/>
    </row>
    <row r="74" ht="20.25" customHeight="1">
      <c r="A74" s="7"/>
      <c r="B74" s="7"/>
      <c r="C74" s="85"/>
      <c r="D74" s="141" t="s">
        <v>137</v>
      </c>
      <c r="E74" s="141"/>
      <c r="F74" s="428"/>
      <c r="G74" s="141" t="s">
        <v>137</v>
      </c>
      <c r="H74" s="314"/>
      <c r="I74" s="315"/>
      <c r="J74" s="315"/>
      <c r="K74" s="315"/>
      <c r="L74" s="315"/>
      <c r="M74" s="315"/>
      <c r="N74" s="315"/>
      <c r="O74" s="315"/>
      <c r="P74" s="316"/>
      <c r="Q74" s="317"/>
      <c r="R74" s="318"/>
      <c r="S74" s="315"/>
      <c r="T74" s="315"/>
      <c r="U74" s="315"/>
      <c r="V74" s="315"/>
      <c r="W74" s="315"/>
      <c r="X74" s="315"/>
      <c r="Y74" s="319"/>
      <c r="Z74" s="429"/>
      <c r="AA74" s="141" t="s">
        <v>137</v>
      </c>
      <c r="AB74" s="314"/>
      <c r="AC74" s="315"/>
      <c r="AD74" s="316"/>
      <c r="AE74" s="314"/>
      <c r="AF74" s="315"/>
      <c r="AG74" s="316"/>
      <c r="AH74" s="320"/>
      <c r="AI74" s="321"/>
      <c r="AJ74" s="322"/>
      <c r="AK74" s="320"/>
      <c r="AL74" s="323"/>
      <c r="AM74" s="323"/>
      <c r="AN74" s="323"/>
      <c r="AO74" s="148"/>
      <c r="AP74" s="429"/>
      <c r="AQ74" s="141" t="s">
        <v>137</v>
      </c>
      <c r="AR74" s="314"/>
      <c r="AS74" s="323"/>
      <c r="AT74" s="325"/>
      <c r="AU74" s="326"/>
      <c r="AV74" s="323"/>
      <c r="AW74" s="322"/>
      <c r="AX74" s="320"/>
      <c r="AY74" s="322"/>
      <c r="AZ74" s="149"/>
      <c r="BA74" s="327"/>
      <c r="BB74" s="149"/>
      <c r="BC74" s="149"/>
      <c r="BD74" s="326"/>
      <c r="BE74" s="148"/>
      <c r="BF74" s="434"/>
      <c r="BG74" s="141" t="s">
        <v>137</v>
      </c>
      <c r="BH74" s="149">
        <v>0.0</v>
      </c>
      <c r="BI74" s="429"/>
      <c r="BJ74" s="141" t="s">
        <v>137</v>
      </c>
      <c r="BK74" s="151" t="str">
        <f t="shared" si="5"/>
        <v/>
      </c>
      <c r="BL74" s="153" t="str">
        <f t="shared" si="6"/>
        <v/>
      </c>
      <c r="BM74" s="433"/>
      <c r="BN74" s="7"/>
      <c r="BO74" s="7"/>
      <c r="BP74" s="7"/>
    </row>
    <row r="75" ht="20.25" customHeight="1">
      <c r="A75" s="7"/>
      <c r="B75" s="7"/>
      <c r="C75" s="85"/>
      <c r="D75" s="141" t="s">
        <v>138</v>
      </c>
      <c r="E75" s="141"/>
      <c r="F75" s="428"/>
      <c r="G75" s="141" t="s">
        <v>138</v>
      </c>
      <c r="H75" s="314"/>
      <c r="I75" s="315"/>
      <c r="J75" s="315"/>
      <c r="K75" s="315"/>
      <c r="L75" s="315"/>
      <c r="M75" s="315"/>
      <c r="N75" s="315"/>
      <c r="O75" s="315"/>
      <c r="P75" s="316"/>
      <c r="Q75" s="317"/>
      <c r="R75" s="318"/>
      <c r="S75" s="315"/>
      <c r="T75" s="315"/>
      <c r="U75" s="315"/>
      <c r="V75" s="315"/>
      <c r="W75" s="315"/>
      <c r="X75" s="315"/>
      <c r="Y75" s="319"/>
      <c r="Z75" s="429"/>
      <c r="AA75" s="141" t="s">
        <v>138</v>
      </c>
      <c r="AB75" s="314"/>
      <c r="AC75" s="315"/>
      <c r="AD75" s="316"/>
      <c r="AE75" s="314"/>
      <c r="AF75" s="315"/>
      <c r="AG75" s="316"/>
      <c r="AH75" s="320"/>
      <c r="AI75" s="321"/>
      <c r="AJ75" s="322"/>
      <c r="AK75" s="320"/>
      <c r="AL75" s="323"/>
      <c r="AM75" s="323"/>
      <c r="AN75" s="323"/>
      <c r="AO75" s="148"/>
      <c r="AP75" s="429"/>
      <c r="AQ75" s="141" t="s">
        <v>138</v>
      </c>
      <c r="AR75" s="314"/>
      <c r="AS75" s="323"/>
      <c r="AT75" s="325"/>
      <c r="AU75" s="326"/>
      <c r="AV75" s="323"/>
      <c r="AW75" s="322"/>
      <c r="AX75" s="320"/>
      <c r="AY75" s="322"/>
      <c r="AZ75" s="149"/>
      <c r="BA75" s="327"/>
      <c r="BB75" s="149"/>
      <c r="BC75" s="149"/>
      <c r="BD75" s="326"/>
      <c r="BE75" s="148"/>
      <c r="BF75" s="434"/>
      <c r="BG75" s="141" t="s">
        <v>138</v>
      </c>
      <c r="BH75" s="149">
        <v>0.0</v>
      </c>
      <c r="BI75" s="429"/>
      <c r="BJ75" s="141" t="s">
        <v>138</v>
      </c>
      <c r="BK75" s="151" t="str">
        <f t="shared" si="5"/>
        <v/>
      </c>
      <c r="BL75" s="153" t="str">
        <f t="shared" si="6"/>
        <v/>
      </c>
      <c r="BM75" s="433"/>
      <c r="BN75" s="7"/>
      <c r="BO75" s="7"/>
      <c r="BP75" s="7"/>
    </row>
    <row r="76" ht="20.25" customHeight="1">
      <c r="A76" s="7"/>
      <c r="B76" s="7"/>
      <c r="C76" s="85"/>
      <c r="D76" s="155" t="s">
        <v>140</v>
      </c>
      <c r="E76" s="155"/>
      <c r="F76" s="428"/>
      <c r="G76" s="155" t="s">
        <v>140</v>
      </c>
      <c r="H76" s="314"/>
      <c r="I76" s="315"/>
      <c r="J76" s="315"/>
      <c r="K76" s="315"/>
      <c r="L76" s="315"/>
      <c r="M76" s="315"/>
      <c r="N76" s="315"/>
      <c r="O76" s="315"/>
      <c r="P76" s="316"/>
      <c r="Q76" s="317"/>
      <c r="R76" s="318"/>
      <c r="S76" s="315"/>
      <c r="T76" s="315"/>
      <c r="U76" s="315"/>
      <c r="V76" s="315"/>
      <c r="W76" s="315"/>
      <c r="X76" s="315"/>
      <c r="Y76" s="319"/>
      <c r="Z76" s="429"/>
      <c r="AA76" s="155" t="s">
        <v>140</v>
      </c>
      <c r="AB76" s="314"/>
      <c r="AC76" s="315"/>
      <c r="AD76" s="316"/>
      <c r="AE76" s="314"/>
      <c r="AF76" s="315"/>
      <c r="AG76" s="316"/>
      <c r="AH76" s="320"/>
      <c r="AI76" s="321"/>
      <c r="AJ76" s="322"/>
      <c r="AK76" s="320"/>
      <c r="AL76" s="323"/>
      <c r="AM76" s="323"/>
      <c r="AN76" s="323"/>
      <c r="AO76" s="148"/>
      <c r="AP76" s="429"/>
      <c r="AQ76" s="155" t="s">
        <v>140</v>
      </c>
      <c r="AR76" s="314"/>
      <c r="AS76" s="323"/>
      <c r="AT76" s="325"/>
      <c r="AU76" s="326"/>
      <c r="AV76" s="323"/>
      <c r="AW76" s="322"/>
      <c r="AX76" s="320"/>
      <c r="AY76" s="322"/>
      <c r="AZ76" s="149"/>
      <c r="BA76" s="327"/>
      <c r="BB76" s="149"/>
      <c r="BC76" s="149"/>
      <c r="BD76" s="326"/>
      <c r="BE76" s="148"/>
      <c r="BF76" s="434"/>
      <c r="BG76" s="155" t="s">
        <v>140</v>
      </c>
      <c r="BH76" s="149">
        <v>0.0</v>
      </c>
      <c r="BI76" s="429"/>
      <c r="BJ76" s="155" t="s">
        <v>140</v>
      </c>
      <c r="BK76" s="151" t="str">
        <f t="shared" si="5"/>
        <v/>
      </c>
      <c r="BL76" s="153" t="str">
        <f t="shared" si="6"/>
        <v/>
      </c>
      <c r="BM76" s="433"/>
      <c r="BN76" s="7"/>
      <c r="BO76" s="7"/>
      <c r="BP76" s="7"/>
    </row>
    <row r="77" ht="20.25" customHeight="1">
      <c r="A77" s="7"/>
      <c r="B77" s="7"/>
      <c r="C77" s="127"/>
      <c r="D77" s="264" t="s">
        <v>141</v>
      </c>
      <c r="E77" s="264"/>
      <c r="F77" s="428"/>
      <c r="G77" s="264" t="s">
        <v>141</v>
      </c>
      <c r="H77" s="394"/>
      <c r="I77" s="395"/>
      <c r="J77" s="395"/>
      <c r="K77" s="395"/>
      <c r="L77" s="395"/>
      <c r="M77" s="395"/>
      <c r="N77" s="395"/>
      <c r="O77" s="395"/>
      <c r="P77" s="396"/>
      <c r="Q77" s="397"/>
      <c r="R77" s="398"/>
      <c r="S77" s="395"/>
      <c r="T77" s="395"/>
      <c r="U77" s="395"/>
      <c r="V77" s="395"/>
      <c r="W77" s="395"/>
      <c r="X77" s="395"/>
      <c r="Y77" s="399"/>
      <c r="Z77" s="429"/>
      <c r="AA77" s="264" t="s">
        <v>141</v>
      </c>
      <c r="AB77" s="394"/>
      <c r="AC77" s="395"/>
      <c r="AD77" s="396"/>
      <c r="AE77" s="394"/>
      <c r="AF77" s="395"/>
      <c r="AG77" s="396"/>
      <c r="AH77" s="400"/>
      <c r="AI77" s="401"/>
      <c r="AJ77" s="402"/>
      <c r="AK77" s="400"/>
      <c r="AL77" s="403"/>
      <c r="AM77" s="403"/>
      <c r="AN77" s="403"/>
      <c r="AO77" s="269"/>
      <c r="AP77" s="429"/>
      <c r="AQ77" s="264" t="s">
        <v>141</v>
      </c>
      <c r="AR77" s="394"/>
      <c r="AS77" s="403"/>
      <c r="AT77" s="404"/>
      <c r="AU77" s="405"/>
      <c r="AV77" s="403"/>
      <c r="AW77" s="402"/>
      <c r="AX77" s="400"/>
      <c r="AY77" s="402"/>
      <c r="AZ77" s="270"/>
      <c r="BA77" s="406"/>
      <c r="BB77" s="270"/>
      <c r="BC77" s="270"/>
      <c r="BD77" s="405"/>
      <c r="BE77" s="269"/>
      <c r="BF77" s="434"/>
      <c r="BG77" s="264" t="s">
        <v>141</v>
      </c>
      <c r="BH77" s="270">
        <v>0.0</v>
      </c>
      <c r="BI77" s="429"/>
      <c r="BJ77" s="264" t="s">
        <v>141</v>
      </c>
      <c r="BK77" s="271" t="str">
        <f t="shared" si="5"/>
        <v/>
      </c>
      <c r="BL77" s="272" t="str">
        <f t="shared" si="6"/>
        <v/>
      </c>
      <c r="BM77" s="433"/>
      <c r="BN77" s="7"/>
      <c r="BO77" s="7"/>
      <c r="BP77" s="7"/>
    </row>
    <row r="78" ht="15.75" customHeight="1">
      <c r="A78" s="7"/>
      <c r="B78" s="7"/>
      <c r="C78" s="435"/>
      <c r="D78" s="436"/>
      <c r="E78" s="436"/>
      <c r="F78" s="436"/>
      <c r="G78" s="436"/>
      <c r="H78" s="436"/>
      <c r="I78" s="436"/>
      <c r="J78" s="436"/>
      <c r="K78" s="436"/>
      <c r="L78" s="436"/>
      <c r="M78" s="436"/>
      <c r="N78" s="436"/>
      <c r="O78" s="436"/>
      <c r="P78" s="436"/>
      <c r="Q78" s="436"/>
      <c r="R78" s="436"/>
      <c r="S78" s="436"/>
      <c r="T78" s="436"/>
      <c r="U78" s="436"/>
      <c r="V78" s="436"/>
      <c r="W78" s="436"/>
      <c r="X78" s="436"/>
      <c r="Y78" s="436"/>
      <c r="Z78" s="436"/>
      <c r="AA78" s="436"/>
      <c r="AB78" s="436"/>
      <c r="AC78" s="436"/>
      <c r="AD78" s="436"/>
      <c r="AE78" s="436"/>
      <c r="AF78" s="436"/>
      <c r="AG78" s="436"/>
      <c r="AH78" s="436"/>
      <c r="AI78" s="436"/>
      <c r="AJ78" s="436"/>
      <c r="AK78" s="436"/>
      <c r="AL78" s="436"/>
      <c r="AM78" s="436"/>
      <c r="AN78" s="436"/>
      <c r="AO78" s="436"/>
      <c r="AP78" s="436"/>
      <c r="AQ78" s="436"/>
      <c r="AR78" s="436"/>
      <c r="AS78" s="436"/>
      <c r="AT78" s="436"/>
      <c r="AU78" s="436"/>
      <c r="AV78" s="436"/>
      <c r="AW78" s="436"/>
      <c r="AX78" s="436"/>
      <c r="AY78" s="436"/>
      <c r="AZ78" s="436"/>
      <c r="BA78" s="436"/>
      <c r="BB78" s="436"/>
      <c r="BC78" s="436"/>
      <c r="BD78" s="436"/>
      <c r="BE78" s="436"/>
      <c r="BF78" s="436"/>
      <c r="BG78" s="436"/>
      <c r="BH78" s="436"/>
      <c r="BI78" s="436"/>
      <c r="BJ78" s="436"/>
      <c r="BK78" s="436"/>
      <c r="BL78" s="436"/>
      <c r="BM78" s="437"/>
      <c r="BN78" s="7"/>
      <c r="BO78" s="7"/>
      <c r="BP78" s="7"/>
    </row>
    <row r="79" ht="15.75" customHeight="1">
      <c r="A79" s="7"/>
      <c r="B79" s="7"/>
      <c r="C79" s="8"/>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row>
    <row r="80" ht="15.75" customHeight="1">
      <c r="A80" s="7"/>
      <c r="B80" s="7"/>
      <c r="C80" s="438"/>
      <c r="D80" s="439"/>
      <c r="E80" s="439"/>
      <c r="F80" s="439"/>
      <c r="G80" s="440"/>
      <c r="H80" s="439"/>
      <c r="I80" s="439"/>
      <c r="J80" s="439"/>
      <c r="K80" s="439"/>
      <c r="L80" s="441"/>
      <c r="M80" s="441"/>
      <c r="N80" s="441"/>
      <c r="O80" s="441"/>
      <c r="P80" s="439"/>
      <c r="Q80" s="439"/>
      <c r="R80" s="439"/>
      <c r="S80" s="439"/>
      <c r="T80" s="439"/>
      <c r="U80" s="439"/>
      <c r="V80" s="439"/>
      <c r="W80" s="439"/>
      <c r="X80" s="439"/>
      <c r="Y80" s="439"/>
      <c r="Z80" s="439"/>
      <c r="AA80" s="439"/>
      <c r="AB80" s="442"/>
      <c r="AC80" s="443"/>
      <c r="AD80" s="443"/>
      <c r="AE80" s="444"/>
      <c r="AF80" s="444"/>
      <c r="AG80" s="445"/>
      <c r="AH80" s="445"/>
      <c r="AI80" s="445"/>
      <c r="AJ80" s="445"/>
      <c r="AK80" s="445"/>
      <c r="AL80" s="445"/>
      <c r="AM80" s="445"/>
      <c r="AN80" s="445"/>
      <c r="AO80" s="445"/>
      <c r="AP80" s="445"/>
      <c r="AQ80" s="445"/>
      <c r="AR80" s="442"/>
      <c r="AS80" s="446"/>
      <c r="AT80" s="446"/>
      <c r="AU80" s="447"/>
      <c r="AV80" s="448"/>
      <c r="AW80" s="446"/>
      <c r="AX80" s="446"/>
      <c r="AY80" s="446"/>
      <c r="AZ80" s="446"/>
      <c r="BA80" s="446"/>
      <c r="BB80" s="446"/>
      <c r="BC80" s="446"/>
      <c r="BD80" s="446"/>
      <c r="BE80" s="446"/>
      <c r="BF80" s="446"/>
      <c r="BG80" s="446"/>
      <c r="BH80" s="446"/>
      <c r="BI80" s="446"/>
      <c r="BJ80" s="446"/>
      <c r="BK80" s="446"/>
      <c r="BL80" s="446"/>
      <c r="BM80" s="449"/>
      <c r="BN80" s="7"/>
      <c r="BO80" s="7"/>
      <c r="BP80" s="7"/>
    </row>
    <row r="81" ht="20.25" customHeight="1">
      <c r="A81" s="7"/>
      <c r="B81" s="7"/>
      <c r="C81" s="450" t="s">
        <v>269</v>
      </c>
      <c r="D81" s="72" t="s">
        <v>270</v>
      </c>
      <c r="E81" s="41"/>
      <c r="F81" s="451"/>
      <c r="G81" s="288" t="s">
        <v>271</v>
      </c>
      <c r="H81" s="40"/>
      <c r="I81" s="40"/>
      <c r="J81" s="40"/>
      <c r="K81" s="40"/>
      <c r="L81" s="40"/>
      <c r="M81" s="40"/>
      <c r="N81" s="40"/>
      <c r="O81" s="40"/>
      <c r="P81" s="40"/>
      <c r="Q81" s="40"/>
      <c r="R81" s="40"/>
      <c r="S81" s="40"/>
      <c r="T81" s="40"/>
      <c r="U81" s="40"/>
      <c r="V81" s="40"/>
      <c r="W81" s="40"/>
      <c r="X81" s="40"/>
      <c r="Y81" s="41"/>
      <c r="Z81" s="451"/>
      <c r="AA81" s="289" t="s">
        <v>272</v>
      </c>
      <c r="AB81" s="40"/>
      <c r="AC81" s="40"/>
      <c r="AD81" s="40"/>
      <c r="AE81" s="40"/>
      <c r="AF81" s="40"/>
      <c r="AG81" s="40"/>
      <c r="AH81" s="40"/>
      <c r="AI81" s="40"/>
      <c r="AJ81" s="40"/>
      <c r="AK81" s="40"/>
      <c r="AL81" s="40"/>
      <c r="AM81" s="40"/>
      <c r="AN81" s="40"/>
      <c r="AO81" s="41"/>
      <c r="AP81" s="452"/>
      <c r="AQ81" s="291" t="s">
        <v>273</v>
      </c>
      <c r="AR81" s="40"/>
      <c r="AS81" s="40"/>
      <c r="AT81" s="40"/>
      <c r="AU81" s="40"/>
      <c r="AV81" s="40"/>
      <c r="AW81" s="40"/>
      <c r="AX81" s="40"/>
      <c r="AY81" s="40"/>
      <c r="AZ81" s="40"/>
      <c r="BA81" s="40"/>
      <c r="BB81" s="40"/>
      <c r="BC81" s="40"/>
      <c r="BD81" s="40"/>
      <c r="BE81" s="41"/>
      <c r="BF81" s="453"/>
      <c r="BG81" s="81" t="s">
        <v>75</v>
      </c>
      <c r="BH81" s="82" t="s">
        <v>274</v>
      </c>
      <c r="BI81" s="454"/>
      <c r="BJ81" s="81" t="s">
        <v>75</v>
      </c>
      <c r="BK81" s="82" t="s">
        <v>276</v>
      </c>
      <c r="BL81" s="82" t="s">
        <v>278</v>
      </c>
      <c r="BM81" s="455"/>
      <c r="BN81" s="7"/>
      <c r="BO81" s="7"/>
      <c r="BP81" s="7"/>
    </row>
    <row r="82" ht="27.0" customHeight="1">
      <c r="A82" s="7"/>
      <c r="B82" s="7"/>
      <c r="C82" s="85"/>
      <c r="D82" s="86" t="s">
        <v>75</v>
      </c>
      <c r="E82" s="427" t="s">
        <v>79</v>
      </c>
      <c r="F82" s="456"/>
      <c r="G82" s="86" t="s">
        <v>75</v>
      </c>
      <c r="H82" s="89" t="s">
        <v>80</v>
      </c>
      <c r="I82" s="2"/>
      <c r="J82" s="2"/>
      <c r="K82" s="2"/>
      <c r="L82" s="2"/>
      <c r="M82" s="2"/>
      <c r="N82" s="2"/>
      <c r="O82" s="2"/>
      <c r="P82" s="4"/>
      <c r="Q82" s="90" t="s">
        <v>81</v>
      </c>
      <c r="R82" s="40"/>
      <c r="S82" s="40"/>
      <c r="T82" s="40"/>
      <c r="U82" s="40"/>
      <c r="V82" s="40"/>
      <c r="W82" s="40"/>
      <c r="X82" s="40"/>
      <c r="Y82" s="41"/>
      <c r="Z82" s="457"/>
      <c r="AA82" s="86" t="s">
        <v>75</v>
      </c>
      <c r="AB82" s="90" t="s">
        <v>82</v>
      </c>
      <c r="AC82" s="40"/>
      <c r="AD82" s="41"/>
      <c r="AE82" s="92" t="s">
        <v>83</v>
      </c>
      <c r="AF82" s="40"/>
      <c r="AG82" s="41"/>
      <c r="AH82" s="97" t="s">
        <v>84</v>
      </c>
      <c r="AI82" s="4"/>
      <c r="AJ82" s="93" t="s">
        <v>85</v>
      </c>
      <c r="AK82" s="94" t="s">
        <v>86</v>
      </c>
      <c r="AL82" s="94" t="s">
        <v>87</v>
      </c>
      <c r="AM82" s="94" t="s">
        <v>88</v>
      </c>
      <c r="AN82" s="95" t="s">
        <v>283</v>
      </c>
      <c r="AO82" s="96" t="s">
        <v>284</v>
      </c>
      <c r="AP82" s="457"/>
      <c r="AQ82" s="86" t="s">
        <v>75</v>
      </c>
      <c r="AR82" s="89" t="s">
        <v>82</v>
      </c>
      <c r="AS82" s="2"/>
      <c r="AT82" s="4"/>
      <c r="AU82" s="97" t="s">
        <v>83</v>
      </c>
      <c r="AV82" s="2"/>
      <c r="AW82" s="4"/>
      <c r="AX82" s="97" t="s">
        <v>84</v>
      </c>
      <c r="AY82" s="4"/>
      <c r="AZ82" s="98" t="s">
        <v>85</v>
      </c>
      <c r="BA82" s="99" t="s">
        <v>86</v>
      </c>
      <c r="BB82" s="99" t="s">
        <v>87</v>
      </c>
      <c r="BC82" s="99" t="s">
        <v>88</v>
      </c>
      <c r="BD82" s="99" t="s">
        <v>285</v>
      </c>
      <c r="BE82" s="96" t="s">
        <v>286</v>
      </c>
      <c r="BF82" s="458"/>
      <c r="BG82" s="85"/>
      <c r="BH82" s="85"/>
      <c r="BI82" s="454"/>
      <c r="BJ82" s="85"/>
      <c r="BK82" s="85"/>
      <c r="BL82" s="85"/>
      <c r="BM82" s="455"/>
      <c r="BN82" s="7"/>
      <c r="BO82" s="7"/>
      <c r="BP82" s="7"/>
    </row>
    <row r="83" ht="25.5" customHeight="1">
      <c r="A83" s="7"/>
      <c r="B83" s="7"/>
      <c r="C83" s="85"/>
      <c r="D83" s="70"/>
      <c r="E83" s="85"/>
      <c r="F83" s="459"/>
      <c r="G83" s="70"/>
      <c r="H83" s="103" t="s">
        <v>93</v>
      </c>
      <c r="I83" s="104" t="s">
        <v>94</v>
      </c>
      <c r="J83" s="104" t="s">
        <v>95</v>
      </c>
      <c r="K83" s="104" t="s">
        <v>96</v>
      </c>
      <c r="L83" s="104" t="s">
        <v>97</v>
      </c>
      <c r="M83" s="104" t="s">
        <v>98</v>
      </c>
      <c r="N83" s="104" t="s">
        <v>99</v>
      </c>
      <c r="O83" s="104" t="s">
        <v>100</v>
      </c>
      <c r="P83" s="105" t="s">
        <v>101</v>
      </c>
      <c r="Q83" s="106" t="s">
        <v>93</v>
      </c>
      <c r="R83" s="107" t="s">
        <v>94</v>
      </c>
      <c r="S83" s="108" t="s">
        <v>102</v>
      </c>
      <c r="T83" s="108" t="s">
        <v>103</v>
      </c>
      <c r="U83" s="108" t="s">
        <v>104</v>
      </c>
      <c r="V83" s="108" t="s">
        <v>98</v>
      </c>
      <c r="W83" s="108" t="s">
        <v>105</v>
      </c>
      <c r="X83" s="108" t="s">
        <v>100</v>
      </c>
      <c r="Y83" s="109" t="s">
        <v>101</v>
      </c>
      <c r="Z83" s="457"/>
      <c r="AA83" s="70"/>
      <c r="AB83" s="110" t="s">
        <v>106</v>
      </c>
      <c r="AC83" s="108" t="s">
        <v>107</v>
      </c>
      <c r="AD83" s="109" t="s">
        <v>108</v>
      </c>
      <c r="AE83" s="110" t="s">
        <v>109</v>
      </c>
      <c r="AF83" s="108" t="s">
        <v>110</v>
      </c>
      <c r="AG83" s="109" t="s">
        <v>111</v>
      </c>
      <c r="AH83" s="111" t="s">
        <v>112</v>
      </c>
      <c r="AI83" s="112" t="s">
        <v>113</v>
      </c>
      <c r="AJ83" s="106" t="s">
        <v>114</v>
      </c>
      <c r="AK83" s="85"/>
      <c r="AL83" s="85"/>
      <c r="AM83" s="85"/>
      <c r="AN83" s="70"/>
      <c r="AO83" s="85"/>
      <c r="AP83" s="457"/>
      <c r="AQ83" s="70"/>
      <c r="AR83" s="103" t="s">
        <v>106</v>
      </c>
      <c r="AS83" s="104" t="s">
        <v>107</v>
      </c>
      <c r="AT83" s="105" t="s">
        <v>108</v>
      </c>
      <c r="AU83" s="103" t="s">
        <v>109</v>
      </c>
      <c r="AV83" s="104" t="s">
        <v>110</v>
      </c>
      <c r="AW83" s="105" t="s">
        <v>111</v>
      </c>
      <c r="AX83" s="103" t="s">
        <v>115</v>
      </c>
      <c r="AY83" s="105" t="s">
        <v>113</v>
      </c>
      <c r="AZ83" s="106" t="s">
        <v>114</v>
      </c>
      <c r="BA83" s="85"/>
      <c r="BB83" s="85"/>
      <c r="BC83" s="85"/>
      <c r="BD83" s="85"/>
      <c r="BE83" s="85"/>
      <c r="BF83" s="456"/>
      <c r="BG83" s="85"/>
      <c r="BH83" s="85"/>
      <c r="BI83" s="457"/>
      <c r="BJ83" s="85"/>
      <c r="BK83" s="85"/>
      <c r="BL83" s="85"/>
      <c r="BM83" s="460"/>
      <c r="BN83" s="7"/>
      <c r="BO83" s="7"/>
      <c r="BP83" s="7"/>
    </row>
    <row r="84" ht="33.0" customHeight="1">
      <c r="A84" s="7"/>
      <c r="B84" s="7"/>
      <c r="C84" s="85"/>
      <c r="D84" s="113"/>
      <c r="E84" s="114"/>
      <c r="F84" s="456"/>
      <c r="G84" s="70"/>
      <c r="H84" s="115"/>
      <c r="I84" s="116"/>
      <c r="J84" s="116"/>
      <c r="K84" s="116"/>
      <c r="L84" s="116"/>
      <c r="M84" s="116"/>
      <c r="N84" s="116"/>
      <c r="O84" s="116"/>
      <c r="P84" s="117"/>
      <c r="Q84" s="85"/>
      <c r="R84" s="118"/>
      <c r="S84" s="116"/>
      <c r="T84" s="116"/>
      <c r="U84" s="116"/>
      <c r="V84" s="116"/>
      <c r="W84" s="116"/>
      <c r="X84" s="116"/>
      <c r="Y84" s="119"/>
      <c r="Z84" s="457"/>
      <c r="AA84" s="70"/>
      <c r="AB84" s="115"/>
      <c r="AC84" s="116"/>
      <c r="AD84" s="119"/>
      <c r="AE84" s="115"/>
      <c r="AF84" s="116"/>
      <c r="AG84" s="119"/>
      <c r="AH84" s="115"/>
      <c r="AI84" s="119"/>
      <c r="AJ84" s="85"/>
      <c r="AK84" s="85"/>
      <c r="AL84" s="85"/>
      <c r="AM84" s="85"/>
      <c r="AN84" s="70"/>
      <c r="AO84" s="85"/>
      <c r="AP84" s="457"/>
      <c r="AQ84" s="70"/>
      <c r="AR84" s="115"/>
      <c r="AS84" s="116"/>
      <c r="AT84" s="117"/>
      <c r="AU84" s="115"/>
      <c r="AV84" s="116"/>
      <c r="AW84" s="117"/>
      <c r="AX84" s="115"/>
      <c r="AY84" s="117"/>
      <c r="AZ84" s="85"/>
      <c r="BA84" s="85"/>
      <c r="BB84" s="85"/>
      <c r="BC84" s="85"/>
      <c r="BD84" s="85"/>
      <c r="BE84" s="85"/>
      <c r="BF84" s="456"/>
      <c r="BG84" s="85"/>
      <c r="BH84" s="85"/>
      <c r="BI84" s="457"/>
      <c r="BJ84" s="85"/>
      <c r="BK84" s="85"/>
      <c r="BL84" s="85"/>
      <c r="BM84" s="460"/>
      <c r="BN84" s="7"/>
      <c r="BO84" s="7"/>
      <c r="BP84" s="7"/>
    </row>
    <row r="85" ht="20.25" customHeight="1">
      <c r="A85" s="7"/>
      <c r="B85" s="7"/>
      <c r="C85" s="85"/>
      <c r="D85" s="121" t="s">
        <v>291</v>
      </c>
      <c r="E85" s="122">
        <f>SUM(E86:E88)</f>
        <v>0</v>
      </c>
      <c r="F85" s="456"/>
      <c r="G85" s="123"/>
      <c r="H85" s="124"/>
      <c r="I85" s="125"/>
      <c r="J85" s="125"/>
      <c r="K85" s="125"/>
      <c r="L85" s="125"/>
      <c r="M85" s="125"/>
      <c r="N85" s="125"/>
      <c r="O85" s="125"/>
      <c r="P85" s="126"/>
      <c r="Q85" s="127"/>
      <c r="R85" s="128"/>
      <c r="S85" s="125"/>
      <c r="T85" s="125"/>
      <c r="U85" s="125"/>
      <c r="V85" s="125"/>
      <c r="W85" s="125"/>
      <c r="X85" s="125"/>
      <c r="Y85" s="129"/>
      <c r="Z85" s="457"/>
      <c r="AA85" s="123"/>
      <c r="AB85" s="124"/>
      <c r="AC85" s="125"/>
      <c r="AD85" s="129"/>
      <c r="AE85" s="124"/>
      <c r="AF85" s="125"/>
      <c r="AG85" s="129"/>
      <c r="AH85" s="124"/>
      <c r="AI85" s="129"/>
      <c r="AJ85" s="127"/>
      <c r="AK85" s="127"/>
      <c r="AL85" s="127"/>
      <c r="AM85" s="127"/>
      <c r="AN85" s="113"/>
      <c r="AO85" s="127"/>
      <c r="AP85" s="457"/>
      <c r="AQ85" s="123"/>
      <c r="AR85" s="124"/>
      <c r="AS85" s="125"/>
      <c r="AT85" s="126"/>
      <c r="AU85" s="124"/>
      <c r="AV85" s="125"/>
      <c r="AW85" s="126"/>
      <c r="AX85" s="124"/>
      <c r="AY85" s="126"/>
      <c r="AZ85" s="114"/>
      <c r="BA85" s="114"/>
      <c r="BB85" s="114"/>
      <c r="BC85" s="114"/>
      <c r="BD85" s="114"/>
      <c r="BE85" s="114"/>
      <c r="BF85" s="456"/>
      <c r="BG85" s="114"/>
      <c r="BH85" s="114"/>
      <c r="BI85" s="457"/>
      <c r="BJ85" s="114"/>
      <c r="BK85" s="127"/>
      <c r="BL85" s="127"/>
      <c r="BM85" s="460"/>
      <c r="BN85" s="7"/>
      <c r="BO85" s="7"/>
      <c r="BP85" s="7"/>
    </row>
    <row r="86" ht="20.25" customHeight="1">
      <c r="A86" s="7"/>
      <c r="B86" s="7"/>
      <c r="C86" s="85"/>
      <c r="D86" s="130" t="s">
        <v>117</v>
      </c>
      <c r="E86" s="130"/>
      <c r="F86" s="456"/>
      <c r="G86" s="130" t="s">
        <v>117</v>
      </c>
      <c r="H86" s="300"/>
      <c r="I86" s="301"/>
      <c r="J86" s="301"/>
      <c r="K86" s="301"/>
      <c r="L86" s="301"/>
      <c r="M86" s="301"/>
      <c r="N86" s="301"/>
      <c r="O86" s="301"/>
      <c r="P86" s="302"/>
      <c r="Q86" s="139"/>
      <c r="R86" s="303"/>
      <c r="S86" s="301"/>
      <c r="T86" s="301"/>
      <c r="U86" s="301"/>
      <c r="V86" s="301"/>
      <c r="W86" s="301"/>
      <c r="X86" s="301"/>
      <c r="Y86" s="140"/>
      <c r="Z86" s="457"/>
      <c r="AA86" s="130" t="s">
        <v>117</v>
      </c>
      <c r="AB86" s="300"/>
      <c r="AC86" s="301"/>
      <c r="AD86" s="302"/>
      <c r="AE86" s="300"/>
      <c r="AF86" s="301"/>
      <c r="AG86" s="302"/>
      <c r="AH86" s="304"/>
      <c r="AI86" s="305"/>
      <c r="AJ86" s="306"/>
      <c r="AK86" s="304"/>
      <c r="AL86" s="307"/>
      <c r="AM86" s="307"/>
      <c r="AN86" s="307"/>
      <c r="AO86" s="308"/>
      <c r="AP86" s="457"/>
      <c r="AQ86" s="130" t="s">
        <v>117</v>
      </c>
      <c r="AR86" s="300"/>
      <c r="AS86" s="307"/>
      <c r="AT86" s="309"/>
      <c r="AU86" s="310"/>
      <c r="AV86" s="307"/>
      <c r="AW86" s="306"/>
      <c r="AX86" s="304"/>
      <c r="AY86" s="306"/>
      <c r="AZ86" s="138"/>
      <c r="BA86" s="311"/>
      <c r="BB86" s="138"/>
      <c r="BC86" s="138"/>
      <c r="BD86" s="312"/>
      <c r="BE86" s="136"/>
      <c r="BF86" s="461"/>
      <c r="BG86" s="130" t="s">
        <v>117</v>
      </c>
      <c r="BH86" s="138">
        <v>0.0</v>
      </c>
      <c r="BI86" s="457"/>
      <c r="BJ86" s="130" t="s">
        <v>117</v>
      </c>
      <c r="BK86" s="139" t="str">
        <f t="shared" ref="BK86:BK102" si="7">AO86</f>
        <v/>
      </c>
      <c r="BL86" s="140" t="str">
        <f t="shared" ref="BL86:BL102" si="8">BE86</f>
        <v/>
      </c>
      <c r="BM86" s="460"/>
      <c r="BN86" s="7"/>
      <c r="BO86" s="7"/>
      <c r="BP86" s="7"/>
    </row>
    <row r="87" ht="20.25" customHeight="1">
      <c r="A87" s="7"/>
      <c r="B87" s="7"/>
      <c r="C87" s="85"/>
      <c r="D87" s="141" t="s">
        <v>118</v>
      </c>
      <c r="E87" s="141"/>
      <c r="F87" s="456"/>
      <c r="G87" s="141" t="s">
        <v>118</v>
      </c>
      <c r="H87" s="314"/>
      <c r="I87" s="315"/>
      <c r="J87" s="315"/>
      <c r="K87" s="315"/>
      <c r="L87" s="315"/>
      <c r="M87" s="315"/>
      <c r="N87" s="315"/>
      <c r="O87" s="315"/>
      <c r="P87" s="316"/>
      <c r="Q87" s="317"/>
      <c r="R87" s="318"/>
      <c r="S87" s="315"/>
      <c r="T87" s="315"/>
      <c r="U87" s="315"/>
      <c r="V87" s="315"/>
      <c r="W87" s="315"/>
      <c r="X87" s="315"/>
      <c r="Y87" s="319"/>
      <c r="Z87" s="457"/>
      <c r="AA87" s="141" t="s">
        <v>118</v>
      </c>
      <c r="AB87" s="314"/>
      <c r="AC87" s="315"/>
      <c r="AD87" s="316"/>
      <c r="AE87" s="314"/>
      <c r="AF87" s="315"/>
      <c r="AG87" s="316"/>
      <c r="AH87" s="320"/>
      <c r="AI87" s="321"/>
      <c r="AJ87" s="322"/>
      <c r="AK87" s="320"/>
      <c r="AL87" s="323"/>
      <c r="AM87" s="323"/>
      <c r="AN87" s="323"/>
      <c r="AO87" s="324"/>
      <c r="AP87" s="457"/>
      <c r="AQ87" s="141" t="s">
        <v>118</v>
      </c>
      <c r="AR87" s="314"/>
      <c r="AS87" s="323"/>
      <c r="AT87" s="325"/>
      <c r="AU87" s="326"/>
      <c r="AV87" s="323"/>
      <c r="AW87" s="322"/>
      <c r="AX87" s="320"/>
      <c r="AY87" s="322"/>
      <c r="AZ87" s="149"/>
      <c r="BA87" s="327"/>
      <c r="BB87" s="149"/>
      <c r="BC87" s="149"/>
      <c r="BD87" s="326"/>
      <c r="BE87" s="148"/>
      <c r="BF87" s="461"/>
      <c r="BG87" s="141" t="s">
        <v>118</v>
      </c>
      <c r="BH87" s="149">
        <v>0.0</v>
      </c>
      <c r="BI87" s="457"/>
      <c r="BJ87" s="141" t="s">
        <v>118</v>
      </c>
      <c r="BK87" s="151" t="str">
        <f t="shared" si="7"/>
        <v/>
      </c>
      <c r="BL87" s="153" t="str">
        <f t="shared" si="8"/>
        <v/>
      </c>
      <c r="BM87" s="460"/>
      <c r="BN87" s="7"/>
      <c r="BO87" s="7"/>
      <c r="BP87" s="7"/>
    </row>
    <row r="88" ht="30.75" customHeight="1">
      <c r="A88" s="7"/>
      <c r="B88" s="7"/>
      <c r="C88" s="85"/>
      <c r="D88" s="155" t="s">
        <v>121</v>
      </c>
      <c r="E88" s="253"/>
      <c r="F88" s="458"/>
      <c r="G88" s="155" t="s">
        <v>121</v>
      </c>
      <c r="H88" s="328"/>
      <c r="I88" s="329"/>
      <c r="J88" s="329"/>
      <c r="K88" s="329"/>
      <c r="L88" s="329"/>
      <c r="M88" s="329"/>
      <c r="N88" s="329"/>
      <c r="O88" s="329"/>
      <c r="P88" s="330"/>
      <c r="Q88" s="331"/>
      <c r="R88" s="332"/>
      <c r="S88" s="329"/>
      <c r="T88" s="329"/>
      <c r="U88" s="329"/>
      <c r="V88" s="329"/>
      <c r="W88" s="329"/>
      <c r="X88" s="329"/>
      <c r="Y88" s="333"/>
      <c r="Z88" s="457"/>
      <c r="AA88" s="155" t="s">
        <v>121</v>
      </c>
      <c r="AB88" s="328"/>
      <c r="AC88" s="329"/>
      <c r="AD88" s="330"/>
      <c r="AE88" s="328"/>
      <c r="AF88" s="329"/>
      <c r="AG88" s="330"/>
      <c r="AH88" s="334"/>
      <c r="AI88" s="335"/>
      <c r="AJ88" s="336"/>
      <c r="AK88" s="334"/>
      <c r="AL88" s="337"/>
      <c r="AM88" s="337"/>
      <c r="AN88" s="337"/>
      <c r="AO88" s="338"/>
      <c r="AP88" s="457"/>
      <c r="AQ88" s="155" t="s">
        <v>121</v>
      </c>
      <c r="AR88" s="328"/>
      <c r="AS88" s="337"/>
      <c r="AT88" s="339"/>
      <c r="AU88" s="340"/>
      <c r="AV88" s="337"/>
      <c r="AW88" s="336"/>
      <c r="AX88" s="334"/>
      <c r="AY88" s="336"/>
      <c r="AZ88" s="173"/>
      <c r="BA88" s="341"/>
      <c r="BB88" s="173"/>
      <c r="BC88" s="173"/>
      <c r="BD88" s="340"/>
      <c r="BE88" s="170"/>
      <c r="BF88" s="461"/>
      <c r="BG88" s="155" t="s">
        <v>121</v>
      </c>
      <c r="BH88" s="173">
        <v>0.0</v>
      </c>
      <c r="BI88" s="457"/>
      <c r="BJ88" s="155" t="s">
        <v>121</v>
      </c>
      <c r="BK88" s="176" t="str">
        <f t="shared" si="7"/>
        <v/>
      </c>
      <c r="BL88" s="178" t="str">
        <f t="shared" si="8"/>
        <v/>
      </c>
      <c r="BM88" s="460"/>
      <c r="BN88" s="7"/>
      <c r="BO88" s="7"/>
      <c r="BP88" s="7"/>
    </row>
    <row r="89" ht="20.25" customHeight="1">
      <c r="A89" s="7"/>
      <c r="B89" s="7"/>
      <c r="C89" s="85"/>
      <c r="D89" s="180" t="s">
        <v>139</v>
      </c>
      <c r="E89" s="180"/>
      <c r="F89" s="456"/>
      <c r="G89" s="180" t="s">
        <v>139</v>
      </c>
      <c r="H89" s="342"/>
      <c r="I89" s="343"/>
      <c r="J89" s="343"/>
      <c r="K89" s="343"/>
      <c r="L89" s="343"/>
      <c r="M89" s="343"/>
      <c r="N89" s="343"/>
      <c r="O89" s="343"/>
      <c r="P89" s="344"/>
      <c r="Q89" s="193"/>
      <c r="R89" s="345"/>
      <c r="S89" s="343"/>
      <c r="T89" s="343"/>
      <c r="U89" s="343"/>
      <c r="V89" s="343"/>
      <c r="W89" s="343"/>
      <c r="X89" s="343"/>
      <c r="Y89" s="195"/>
      <c r="Z89" s="457"/>
      <c r="AA89" s="180" t="s">
        <v>139</v>
      </c>
      <c r="AB89" s="342"/>
      <c r="AC89" s="343"/>
      <c r="AD89" s="344"/>
      <c r="AE89" s="342"/>
      <c r="AF89" s="343"/>
      <c r="AG89" s="344"/>
      <c r="AH89" s="346"/>
      <c r="AI89" s="347"/>
      <c r="AJ89" s="348"/>
      <c r="AK89" s="346"/>
      <c r="AL89" s="349"/>
      <c r="AM89" s="349"/>
      <c r="AN89" s="349"/>
      <c r="AO89" s="350"/>
      <c r="AP89" s="457"/>
      <c r="AQ89" s="180" t="s">
        <v>139</v>
      </c>
      <c r="AR89" s="342"/>
      <c r="AS89" s="349"/>
      <c r="AT89" s="351"/>
      <c r="AU89" s="352"/>
      <c r="AV89" s="349"/>
      <c r="AW89" s="348"/>
      <c r="AX89" s="346"/>
      <c r="AY89" s="348"/>
      <c r="AZ89" s="192"/>
      <c r="BA89" s="353"/>
      <c r="BB89" s="192"/>
      <c r="BC89" s="192"/>
      <c r="BD89" s="352"/>
      <c r="BE89" s="191"/>
      <c r="BF89" s="461"/>
      <c r="BG89" s="180" t="s">
        <v>139</v>
      </c>
      <c r="BH89" s="192">
        <v>0.0</v>
      </c>
      <c r="BI89" s="457"/>
      <c r="BJ89" s="180" t="s">
        <v>139</v>
      </c>
      <c r="BK89" s="193" t="str">
        <f t="shared" si="7"/>
        <v/>
      </c>
      <c r="BL89" s="195" t="str">
        <f t="shared" si="8"/>
        <v/>
      </c>
      <c r="BM89" s="460"/>
      <c r="BN89" s="7"/>
      <c r="BO89" s="7"/>
      <c r="BP89" s="7"/>
    </row>
    <row r="90" ht="20.25" customHeight="1">
      <c r="A90" s="7"/>
      <c r="B90" s="7"/>
      <c r="C90" s="85"/>
      <c r="D90" s="197" t="s">
        <v>127</v>
      </c>
      <c r="E90" s="197"/>
      <c r="F90" s="456"/>
      <c r="G90" s="197" t="s">
        <v>127</v>
      </c>
      <c r="H90" s="354"/>
      <c r="I90" s="355"/>
      <c r="J90" s="355"/>
      <c r="K90" s="355"/>
      <c r="L90" s="355"/>
      <c r="M90" s="355"/>
      <c r="N90" s="355"/>
      <c r="O90" s="355"/>
      <c r="P90" s="356"/>
      <c r="Q90" s="357"/>
      <c r="R90" s="358"/>
      <c r="S90" s="355"/>
      <c r="T90" s="355"/>
      <c r="U90" s="355"/>
      <c r="V90" s="355"/>
      <c r="W90" s="355"/>
      <c r="X90" s="355"/>
      <c r="Y90" s="359"/>
      <c r="Z90" s="457"/>
      <c r="AA90" s="197" t="s">
        <v>127</v>
      </c>
      <c r="AB90" s="354"/>
      <c r="AC90" s="355"/>
      <c r="AD90" s="356"/>
      <c r="AE90" s="354"/>
      <c r="AF90" s="355"/>
      <c r="AG90" s="356"/>
      <c r="AH90" s="360"/>
      <c r="AI90" s="361"/>
      <c r="AJ90" s="362"/>
      <c r="AK90" s="360"/>
      <c r="AL90" s="363"/>
      <c r="AM90" s="363"/>
      <c r="AN90" s="363"/>
      <c r="AO90" s="364"/>
      <c r="AP90" s="457"/>
      <c r="AQ90" s="197" t="s">
        <v>127</v>
      </c>
      <c r="AR90" s="354"/>
      <c r="AS90" s="363"/>
      <c r="AT90" s="365"/>
      <c r="AU90" s="366"/>
      <c r="AV90" s="363"/>
      <c r="AW90" s="362"/>
      <c r="AX90" s="360"/>
      <c r="AY90" s="362"/>
      <c r="AZ90" s="209"/>
      <c r="BA90" s="367"/>
      <c r="BB90" s="209"/>
      <c r="BC90" s="209"/>
      <c r="BD90" s="366"/>
      <c r="BE90" s="208"/>
      <c r="BF90" s="461"/>
      <c r="BG90" s="197" t="s">
        <v>127</v>
      </c>
      <c r="BH90" s="209">
        <v>0.0</v>
      </c>
      <c r="BI90" s="457"/>
      <c r="BJ90" s="197" t="s">
        <v>127</v>
      </c>
      <c r="BK90" s="210" t="str">
        <f t="shared" si="7"/>
        <v/>
      </c>
      <c r="BL90" s="212" t="str">
        <f t="shared" si="8"/>
        <v/>
      </c>
      <c r="BM90" s="460"/>
      <c r="BN90" s="7"/>
      <c r="BO90" s="7"/>
      <c r="BP90" s="7"/>
    </row>
    <row r="91" ht="20.25" customHeight="1">
      <c r="A91" s="7"/>
      <c r="B91" s="7"/>
      <c r="C91" s="85"/>
      <c r="D91" s="197" t="s">
        <v>128</v>
      </c>
      <c r="E91" s="197"/>
      <c r="F91" s="456"/>
      <c r="G91" s="197" t="s">
        <v>128</v>
      </c>
      <c r="H91" s="354"/>
      <c r="I91" s="355"/>
      <c r="J91" s="355"/>
      <c r="K91" s="355"/>
      <c r="L91" s="355"/>
      <c r="M91" s="355"/>
      <c r="N91" s="355"/>
      <c r="O91" s="355"/>
      <c r="P91" s="356"/>
      <c r="Q91" s="357"/>
      <c r="R91" s="358"/>
      <c r="S91" s="355"/>
      <c r="T91" s="355"/>
      <c r="U91" s="355"/>
      <c r="V91" s="355"/>
      <c r="W91" s="355"/>
      <c r="X91" s="355"/>
      <c r="Y91" s="359"/>
      <c r="Z91" s="457"/>
      <c r="AA91" s="197" t="s">
        <v>128</v>
      </c>
      <c r="AB91" s="354"/>
      <c r="AC91" s="355"/>
      <c r="AD91" s="356"/>
      <c r="AE91" s="354"/>
      <c r="AF91" s="355"/>
      <c r="AG91" s="356"/>
      <c r="AH91" s="360"/>
      <c r="AI91" s="361"/>
      <c r="AJ91" s="362"/>
      <c r="AK91" s="360"/>
      <c r="AL91" s="363"/>
      <c r="AM91" s="363"/>
      <c r="AN91" s="363"/>
      <c r="AO91" s="364"/>
      <c r="AP91" s="457"/>
      <c r="AQ91" s="197" t="s">
        <v>128</v>
      </c>
      <c r="AR91" s="354"/>
      <c r="AS91" s="363"/>
      <c r="AT91" s="365"/>
      <c r="AU91" s="366"/>
      <c r="AV91" s="363"/>
      <c r="AW91" s="362"/>
      <c r="AX91" s="360"/>
      <c r="AY91" s="362"/>
      <c r="AZ91" s="209"/>
      <c r="BA91" s="367"/>
      <c r="BB91" s="209"/>
      <c r="BC91" s="209"/>
      <c r="BD91" s="366"/>
      <c r="BE91" s="208"/>
      <c r="BF91" s="461"/>
      <c r="BG91" s="197" t="s">
        <v>128</v>
      </c>
      <c r="BH91" s="209">
        <v>0.0</v>
      </c>
      <c r="BI91" s="457"/>
      <c r="BJ91" s="197" t="s">
        <v>128</v>
      </c>
      <c r="BK91" s="210" t="str">
        <f t="shared" si="7"/>
        <v/>
      </c>
      <c r="BL91" s="212" t="str">
        <f t="shared" si="8"/>
        <v/>
      </c>
      <c r="BM91" s="460"/>
      <c r="BN91" s="7"/>
      <c r="BO91" s="7"/>
      <c r="BP91" s="7"/>
    </row>
    <row r="92" ht="20.25" customHeight="1">
      <c r="A92" s="7"/>
      <c r="B92" s="7"/>
      <c r="C92" s="85"/>
      <c r="D92" s="197" t="s">
        <v>154</v>
      </c>
      <c r="E92" s="197"/>
      <c r="F92" s="456"/>
      <c r="G92" s="197" t="s">
        <v>154</v>
      </c>
      <c r="H92" s="354"/>
      <c r="I92" s="355"/>
      <c r="J92" s="355"/>
      <c r="K92" s="355"/>
      <c r="L92" s="355"/>
      <c r="M92" s="355"/>
      <c r="N92" s="355"/>
      <c r="O92" s="355"/>
      <c r="P92" s="356"/>
      <c r="Q92" s="357"/>
      <c r="R92" s="358"/>
      <c r="S92" s="355"/>
      <c r="T92" s="355"/>
      <c r="U92" s="355"/>
      <c r="V92" s="355"/>
      <c r="W92" s="355"/>
      <c r="X92" s="355"/>
      <c r="Y92" s="359"/>
      <c r="Z92" s="457"/>
      <c r="AA92" s="197" t="s">
        <v>154</v>
      </c>
      <c r="AB92" s="354"/>
      <c r="AC92" s="355"/>
      <c r="AD92" s="356"/>
      <c r="AE92" s="354"/>
      <c r="AF92" s="355"/>
      <c r="AG92" s="356"/>
      <c r="AH92" s="360"/>
      <c r="AI92" s="361"/>
      <c r="AJ92" s="362"/>
      <c r="AK92" s="360"/>
      <c r="AL92" s="363"/>
      <c r="AM92" s="363"/>
      <c r="AN92" s="363"/>
      <c r="AO92" s="364"/>
      <c r="AP92" s="457"/>
      <c r="AQ92" s="197" t="s">
        <v>154</v>
      </c>
      <c r="AR92" s="354"/>
      <c r="AS92" s="363"/>
      <c r="AT92" s="365"/>
      <c r="AU92" s="366"/>
      <c r="AV92" s="363"/>
      <c r="AW92" s="362"/>
      <c r="AX92" s="360"/>
      <c r="AY92" s="362"/>
      <c r="AZ92" s="209"/>
      <c r="BA92" s="367"/>
      <c r="BB92" s="209"/>
      <c r="BC92" s="209"/>
      <c r="BD92" s="366"/>
      <c r="BE92" s="208"/>
      <c r="BF92" s="461"/>
      <c r="BG92" s="197" t="s">
        <v>154</v>
      </c>
      <c r="BH92" s="209">
        <v>0.0</v>
      </c>
      <c r="BI92" s="457"/>
      <c r="BJ92" s="197" t="s">
        <v>154</v>
      </c>
      <c r="BK92" s="210" t="str">
        <f t="shared" si="7"/>
        <v/>
      </c>
      <c r="BL92" s="212" t="str">
        <f t="shared" si="8"/>
        <v/>
      </c>
      <c r="BM92" s="460"/>
      <c r="BN92" s="7"/>
      <c r="BO92" s="7"/>
      <c r="BP92" s="7"/>
    </row>
    <row r="93" ht="20.25" customHeight="1">
      <c r="A93" s="7"/>
      <c r="B93" s="7"/>
      <c r="C93" s="85"/>
      <c r="D93" s="197" t="s">
        <v>157</v>
      </c>
      <c r="E93" s="197"/>
      <c r="F93" s="456"/>
      <c r="G93" s="197" t="s">
        <v>157</v>
      </c>
      <c r="H93" s="354"/>
      <c r="I93" s="355"/>
      <c r="J93" s="355"/>
      <c r="K93" s="355"/>
      <c r="L93" s="355"/>
      <c r="M93" s="355"/>
      <c r="N93" s="355"/>
      <c r="O93" s="355"/>
      <c r="P93" s="356"/>
      <c r="Q93" s="357"/>
      <c r="R93" s="358"/>
      <c r="S93" s="355"/>
      <c r="T93" s="355"/>
      <c r="U93" s="355"/>
      <c r="V93" s="355"/>
      <c r="W93" s="355"/>
      <c r="X93" s="355"/>
      <c r="Y93" s="359"/>
      <c r="Z93" s="457"/>
      <c r="AA93" s="197" t="s">
        <v>157</v>
      </c>
      <c r="AB93" s="354"/>
      <c r="AC93" s="355"/>
      <c r="AD93" s="356"/>
      <c r="AE93" s="354"/>
      <c r="AF93" s="355"/>
      <c r="AG93" s="356"/>
      <c r="AH93" s="360"/>
      <c r="AI93" s="361"/>
      <c r="AJ93" s="362"/>
      <c r="AK93" s="360"/>
      <c r="AL93" s="363"/>
      <c r="AM93" s="363"/>
      <c r="AN93" s="363"/>
      <c r="AO93" s="364"/>
      <c r="AP93" s="457"/>
      <c r="AQ93" s="197" t="s">
        <v>157</v>
      </c>
      <c r="AR93" s="354"/>
      <c r="AS93" s="363"/>
      <c r="AT93" s="365"/>
      <c r="AU93" s="366"/>
      <c r="AV93" s="363"/>
      <c r="AW93" s="362"/>
      <c r="AX93" s="360"/>
      <c r="AY93" s="362"/>
      <c r="AZ93" s="209"/>
      <c r="BA93" s="367"/>
      <c r="BB93" s="209"/>
      <c r="BC93" s="209"/>
      <c r="BD93" s="366"/>
      <c r="BE93" s="208"/>
      <c r="BF93" s="461"/>
      <c r="BG93" s="197" t="s">
        <v>157</v>
      </c>
      <c r="BH93" s="209">
        <v>0.0</v>
      </c>
      <c r="BI93" s="457"/>
      <c r="BJ93" s="197" t="s">
        <v>157</v>
      </c>
      <c r="BK93" s="210" t="str">
        <f t="shared" si="7"/>
        <v/>
      </c>
      <c r="BL93" s="212" t="str">
        <f t="shared" si="8"/>
        <v/>
      </c>
      <c r="BM93" s="460"/>
      <c r="BN93" s="7"/>
      <c r="BO93" s="7"/>
      <c r="BP93" s="7"/>
    </row>
    <row r="94" ht="20.25" customHeight="1">
      <c r="A94" s="7"/>
      <c r="B94" s="7"/>
      <c r="C94" s="85"/>
      <c r="D94" s="197" t="s">
        <v>131</v>
      </c>
      <c r="E94" s="197"/>
      <c r="F94" s="456"/>
      <c r="G94" s="197" t="s">
        <v>131</v>
      </c>
      <c r="H94" s="354"/>
      <c r="I94" s="355"/>
      <c r="J94" s="355"/>
      <c r="K94" s="355"/>
      <c r="L94" s="355"/>
      <c r="M94" s="355"/>
      <c r="N94" s="355"/>
      <c r="O94" s="355"/>
      <c r="P94" s="356"/>
      <c r="Q94" s="357"/>
      <c r="R94" s="358"/>
      <c r="S94" s="355"/>
      <c r="T94" s="355"/>
      <c r="U94" s="355"/>
      <c r="V94" s="355"/>
      <c r="W94" s="355"/>
      <c r="X94" s="355"/>
      <c r="Y94" s="359"/>
      <c r="Z94" s="457"/>
      <c r="AA94" s="197" t="s">
        <v>131</v>
      </c>
      <c r="AB94" s="354"/>
      <c r="AC94" s="355"/>
      <c r="AD94" s="356"/>
      <c r="AE94" s="354"/>
      <c r="AF94" s="355"/>
      <c r="AG94" s="356"/>
      <c r="AH94" s="360"/>
      <c r="AI94" s="361"/>
      <c r="AJ94" s="362"/>
      <c r="AK94" s="360"/>
      <c r="AL94" s="363"/>
      <c r="AM94" s="363"/>
      <c r="AN94" s="363"/>
      <c r="AO94" s="364"/>
      <c r="AP94" s="457"/>
      <c r="AQ94" s="197" t="s">
        <v>131</v>
      </c>
      <c r="AR94" s="354"/>
      <c r="AS94" s="363"/>
      <c r="AT94" s="365"/>
      <c r="AU94" s="366"/>
      <c r="AV94" s="363"/>
      <c r="AW94" s="362"/>
      <c r="AX94" s="360"/>
      <c r="AY94" s="362"/>
      <c r="AZ94" s="209"/>
      <c r="BA94" s="367"/>
      <c r="BB94" s="209"/>
      <c r="BC94" s="209"/>
      <c r="BD94" s="366"/>
      <c r="BE94" s="208"/>
      <c r="BF94" s="461"/>
      <c r="BG94" s="197" t="s">
        <v>131</v>
      </c>
      <c r="BH94" s="209">
        <v>0.0</v>
      </c>
      <c r="BI94" s="457"/>
      <c r="BJ94" s="197" t="s">
        <v>131</v>
      </c>
      <c r="BK94" s="210" t="str">
        <f t="shared" si="7"/>
        <v/>
      </c>
      <c r="BL94" s="212" t="str">
        <f t="shared" si="8"/>
        <v/>
      </c>
      <c r="BM94" s="460"/>
      <c r="BN94" s="7"/>
      <c r="BO94" s="7"/>
      <c r="BP94" s="7"/>
    </row>
    <row r="95" ht="20.25" customHeight="1">
      <c r="A95" s="7"/>
      <c r="B95" s="7"/>
      <c r="C95" s="85"/>
      <c r="D95" s="235" t="s">
        <v>132</v>
      </c>
      <c r="E95" s="235"/>
      <c r="F95" s="456"/>
      <c r="G95" s="235" t="s">
        <v>132</v>
      </c>
      <c r="H95" s="369"/>
      <c r="I95" s="370"/>
      <c r="J95" s="370"/>
      <c r="K95" s="370"/>
      <c r="L95" s="370"/>
      <c r="M95" s="370"/>
      <c r="N95" s="370"/>
      <c r="O95" s="370"/>
      <c r="P95" s="371"/>
      <c r="Q95" s="372"/>
      <c r="R95" s="373"/>
      <c r="S95" s="370"/>
      <c r="T95" s="370"/>
      <c r="U95" s="370"/>
      <c r="V95" s="370"/>
      <c r="W95" s="370"/>
      <c r="X95" s="370"/>
      <c r="Y95" s="374"/>
      <c r="Z95" s="457"/>
      <c r="AA95" s="235" t="s">
        <v>132</v>
      </c>
      <c r="AB95" s="369"/>
      <c r="AC95" s="370"/>
      <c r="AD95" s="371"/>
      <c r="AE95" s="369"/>
      <c r="AF95" s="370"/>
      <c r="AG95" s="371"/>
      <c r="AH95" s="375"/>
      <c r="AI95" s="376"/>
      <c r="AJ95" s="377"/>
      <c r="AK95" s="375"/>
      <c r="AL95" s="378"/>
      <c r="AM95" s="378"/>
      <c r="AN95" s="378"/>
      <c r="AO95" s="379"/>
      <c r="AP95" s="457"/>
      <c r="AQ95" s="235" t="s">
        <v>132</v>
      </c>
      <c r="AR95" s="369"/>
      <c r="AS95" s="378"/>
      <c r="AT95" s="380"/>
      <c r="AU95" s="381"/>
      <c r="AV95" s="378"/>
      <c r="AW95" s="377"/>
      <c r="AX95" s="375"/>
      <c r="AY95" s="377"/>
      <c r="AZ95" s="255"/>
      <c r="BA95" s="382"/>
      <c r="BB95" s="255"/>
      <c r="BC95" s="255"/>
      <c r="BD95" s="381"/>
      <c r="BE95" s="254"/>
      <c r="BF95" s="461"/>
      <c r="BG95" s="235" t="s">
        <v>132</v>
      </c>
      <c r="BH95" s="255">
        <v>0.0</v>
      </c>
      <c r="BI95" s="457"/>
      <c r="BJ95" s="235" t="s">
        <v>132</v>
      </c>
      <c r="BK95" s="256" t="str">
        <f t="shared" si="7"/>
        <v/>
      </c>
      <c r="BL95" s="257" t="str">
        <f t="shared" si="8"/>
        <v/>
      </c>
      <c r="BM95" s="460"/>
      <c r="BN95" s="7"/>
      <c r="BO95" s="7"/>
      <c r="BP95" s="7"/>
    </row>
    <row r="96" ht="20.25" customHeight="1">
      <c r="A96" s="7"/>
      <c r="B96" s="7"/>
      <c r="C96" s="85"/>
      <c r="D96" s="130" t="s">
        <v>134</v>
      </c>
      <c r="E96" s="130"/>
      <c r="F96" s="456"/>
      <c r="G96" s="130" t="s">
        <v>134</v>
      </c>
      <c r="H96" s="383"/>
      <c r="I96" s="384"/>
      <c r="J96" s="384"/>
      <c r="K96" s="384"/>
      <c r="L96" s="384"/>
      <c r="M96" s="384"/>
      <c r="N96" s="384"/>
      <c r="O96" s="384"/>
      <c r="P96" s="385"/>
      <c r="Q96" s="151"/>
      <c r="R96" s="386"/>
      <c r="S96" s="384"/>
      <c r="T96" s="384"/>
      <c r="U96" s="384"/>
      <c r="V96" s="384"/>
      <c r="W96" s="384"/>
      <c r="X96" s="384"/>
      <c r="Y96" s="153"/>
      <c r="Z96" s="457"/>
      <c r="AA96" s="130" t="s">
        <v>134</v>
      </c>
      <c r="AB96" s="383"/>
      <c r="AC96" s="384"/>
      <c r="AD96" s="385"/>
      <c r="AE96" s="383"/>
      <c r="AF96" s="384"/>
      <c r="AG96" s="385"/>
      <c r="AH96" s="387"/>
      <c r="AI96" s="388"/>
      <c r="AJ96" s="389"/>
      <c r="AK96" s="387"/>
      <c r="AL96" s="390"/>
      <c r="AM96" s="390"/>
      <c r="AN96" s="390"/>
      <c r="AO96" s="262"/>
      <c r="AP96" s="457"/>
      <c r="AQ96" s="130" t="s">
        <v>134</v>
      </c>
      <c r="AR96" s="383"/>
      <c r="AS96" s="390"/>
      <c r="AT96" s="391"/>
      <c r="AU96" s="312"/>
      <c r="AV96" s="390"/>
      <c r="AW96" s="389"/>
      <c r="AX96" s="387"/>
      <c r="AY96" s="389"/>
      <c r="AZ96" s="138"/>
      <c r="BA96" s="311"/>
      <c r="BB96" s="138"/>
      <c r="BC96" s="138"/>
      <c r="BD96" s="312"/>
      <c r="BE96" s="262"/>
      <c r="BF96" s="461"/>
      <c r="BG96" s="130" t="s">
        <v>134</v>
      </c>
      <c r="BH96" s="138">
        <v>0.0</v>
      </c>
      <c r="BI96" s="457"/>
      <c r="BJ96" s="130" t="s">
        <v>134</v>
      </c>
      <c r="BK96" s="151" t="str">
        <f t="shared" si="7"/>
        <v/>
      </c>
      <c r="BL96" s="153" t="str">
        <f t="shared" si="8"/>
        <v/>
      </c>
      <c r="BM96" s="460"/>
      <c r="BN96" s="7"/>
      <c r="BO96" s="7"/>
      <c r="BP96" s="7"/>
    </row>
    <row r="97" ht="20.25" customHeight="1">
      <c r="A97" s="7"/>
      <c r="B97" s="7"/>
      <c r="C97" s="85"/>
      <c r="D97" s="141" t="s">
        <v>135</v>
      </c>
      <c r="E97" s="141"/>
      <c r="F97" s="456"/>
      <c r="G97" s="141" t="s">
        <v>135</v>
      </c>
      <c r="H97" s="314"/>
      <c r="I97" s="315"/>
      <c r="J97" s="315"/>
      <c r="K97" s="315"/>
      <c r="L97" s="315"/>
      <c r="M97" s="315"/>
      <c r="N97" s="315"/>
      <c r="O97" s="315"/>
      <c r="P97" s="316"/>
      <c r="Q97" s="317"/>
      <c r="R97" s="318"/>
      <c r="S97" s="315"/>
      <c r="T97" s="315"/>
      <c r="U97" s="315"/>
      <c r="V97" s="315"/>
      <c r="W97" s="315"/>
      <c r="X97" s="315"/>
      <c r="Y97" s="319"/>
      <c r="Z97" s="457"/>
      <c r="AA97" s="141" t="s">
        <v>135</v>
      </c>
      <c r="AB97" s="314"/>
      <c r="AC97" s="315"/>
      <c r="AD97" s="316"/>
      <c r="AE97" s="314"/>
      <c r="AF97" s="315"/>
      <c r="AG97" s="316"/>
      <c r="AH97" s="320"/>
      <c r="AI97" s="321"/>
      <c r="AJ97" s="322"/>
      <c r="AK97" s="320"/>
      <c r="AL97" s="323"/>
      <c r="AM97" s="323"/>
      <c r="AN97" s="323"/>
      <c r="AO97" s="148"/>
      <c r="AP97" s="457"/>
      <c r="AQ97" s="141" t="s">
        <v>135</v>
      </c>
      <c r="AR97" s="314"/>
      <c r="AS97" s="323"/>
      <c r="AT97" s="325"/>
      <c r="AU97" s="326"/>
      <c r="AV97" s="323"/>
      <c r="AW97" s="322"/>
      <c r="AX97" s="320"/>
      <c r="AY97" s="322"/>
      <c r="AZ97" s="149"/>
      <c r="BA97" s="327"/>
      <c r="BB97" s="149"/>
      <c r="BC97" s="149"/>
      <c r="BD97" s="326"/>
      <c r="BE97" s="148"/>
      <c r="BF97" s="461"/>
      <c r="BG97" s="141" t="s">
        <v>135</v>
      </c>
      <c r="BH97" s="149">
        <v>0.0</v>
      </c>
      <c r="BI97" s="457"/>
      <c r="BJ97" s="141" t="s">
        <v>135</v>
      </c>
      <c r="BK97" s="151" t="str">
        <f t="shared" si="7"/>
        <v/>
      </c>
      <c r="BL97" s="153" t="str">
        <f t="shared" si="8"/>
        <v/>
      </c>
      <c r="BM97" s="460"/>
      <c r="BN97" s="7"/>
      <c r="BO97" s="7"/>
      <c r="BP97" s="7"/>
    </row>
    <row r="98" ht="20.25" customHeight="1">
      <c r="A98" s="7"/>
      <c r="B98" s="7"/>
      <c r="C98" s="85"/>
      <c r="D98" s="141" t="s">
        <v>136</v>
      </c>
      <c r="E98" s="141"/>
      <c r="F98" s="456"/>
      <c r="G98" s="141" t="s">
        <v>136</v>
      </c>
      <c r="H98" s="314"/>
      <c r="I98" s="315"/>
      <c r="J98" s="315"/>
      <c r="K98" s="315"/>
      <c r="L98" s="315"/>
      <c r="M98" s="315"/>
      <c r="N98" s="315"/>
      <c r="O98" s="315"/>
      <c r="P98" s="316"/>
      <c r="Q98" s="317"/>
      <c r="R98" s="318"/>
      <c r="S98" s="315"/>
      <c r="T98" s="315"/>
      <c r="U98" s="315"/>
      <c r="V98" s="315"/>
      <c r="W98" s="315"/>
      <c r="X98" s="315"/>
      <c r="Y98" s="319"/>
      <c r="Z98" s="457"/>
      <c r="AA98" s="141" t="s">
        <v>136</v>
      </c>
      <c r="AB98" s="314"/>
      <c r="AC98" s="315"/>
      <c r="AD98" s="316"/>
      <c r="AE98" s="314"/>
      <c r="AF98" s="315"/>
      <c r="AG98" s="316"/>
      <c r="AH98" s="320"/>
      <c r="AI98" s="321"/>
      <c r="AJ98" s="322"/>
      <c r="AK98" s="320"/>
      <c r="AL98" s="323"/>
      <c r="AM98" s="323"/>
      <c r="AN98" s="323"/>
      <c r="AO98" s="148"/>
      <c r="AP98" s="457"/>
      <c r="AQ98" s="141" t="s">
        <v>136</v>
      </c>
      <c r="AR98" s="314"/>
      <c r="AS98" s="323"/>
      <c r="AT98" s="325"/>
      <c r="AU98" s="326"/>
      <c r="AV98" s="323"/>
      <c r="AW98" s="322"/>
      <c r="AX98" s="320"/>
      <c r="AY98" s="322"/>
      <c r="AZ98" s="149"/>
      <c r="BA98" s="327"/>
      <c r="BB98" s="149"/>
      <c r="BC98" s="149"/>
      <c r="BD98" s="326"/>
      <c r="BE98" s="148"/>
      <c r="BF98" s="461"/>
      <c r="BG98" s="141" t="s">
        <v>136</v>
      </c>
      <c r="BH98" s="149">
        <v>0.0</v>
      </c>
      <c r="BI98" s="457"/>
      <c r="BJ98" s="141" t="s">
        <v>136</v>
      </c>
      <c r="BK98" s="151" t="str">
        <f t="shared" si="7"/>
        <v/>
      </c>
      <c r="BL98" s="153" t="str">
        <f t="shared" si="8"/>
        <v/>
      </c>
      <c r="BM98" s="460"/>
      <c r="BN98" s="7"/>
      <c r="BO98" s="7"/>
      <c r="BP98" s="7"/>
    </row>
    <row r="99" ht="20.25" customHeight="1">
      <c r="A99" s="7"/>
      <c r="B99" s="7"/>
      <c r="C99" s="85"/>
      <c r="D99" s="141" t="s">
        <v>137</v>
      </c>
      <c r="E99" s="141"/>
      <c r="F99" s="456"/>
      <c r="G99" s="141" t="s">
        <v>137</v>
      </c>
      <c r="H99" s="314"/>
      <c r="I99" s="315"/>
      <c r="J99" s="315"/>
      <c r="K99" s="315"/>
      <c r="L99" s="315"/>
      <c r="M99" s="315"/>
      <c r="N99" s="315"/>
      <c r="O99" s="315"/>
      <c r="P99" s="316"/>
      <c r="Q99" s="317"/>
      <c r="R99" s="318"/>
      <c r="S99" s="315"/>
      <c r="T99" s="315"/>
      <c r="U99" s="315"/>
      <c r="V99" s="315"/>
      <c r="W99" s="315"/>
      <c r="X99" s="315"/>
      <c r="Y99" s="319"/>
      <c r="Z99" s="457"/>
      <c r="AA99" s="141" t="s">
        <v>137</v>
      </c>
      <c r="AB99" s="314"/>
      <c r="AC99" s="315"/>
      <c r="AD99" s="316"/>
      <c r="AE99" s="314"/>
      <c r="AF99" s="315"/>
      <c r="AG99" s="316"/>
      <c r="AH99" s="320"/>
      <c r="AI99" s="321"/>
      <c r="AJ99" s="322"/>
      <c r="AK99" s="320"/>
      <c r="AL99" s="323"/>
      <c r="AM99" s="323"/>
      <c r="AN99" s="323"/>
      <c r="AO99" s="148"/>
      <c r="AP99" s="457"/>
      <c r="AQ99" s="141" t="s">
        <v>137</v>
      </c>
      <c r="AR99" s="314"/>
      <c r="AS99" s="323"/>
      <c r="AT99" s="325"/>
      <c r="AU99" s="326"/>
      <c r="AV99" s="323"/>
      <c r="AW99" s="322"/>
      <c r="AX99" s="320"/>
      <c r="AY99" s="322"/>
      <c r="AZ99" s="149"/>
      <c r="BA99" s="327"/>
      <c r="BB99" s="149"/>
      <c r="BC99" s="149"/>
      <c r="BD99" s="326"/>
      <c r="BE99" s="148"/>
      <c r="BF99" s="461"/>
      <c r="BG99" s="141" t="s">
        <v>137</v>
      </c>
      <c r="BH99" s="149">
        <v>0.0</v>
      </c>
      <c r="BI99" s="457"/>
      <c r="BJ99" s="141" t="s">
        <v>137</v>
      </c>
      <c r="BK99" s="151" t="str">
        <f t="shared" si="7"/>
        <v/>
      </c>
      <c r="BL99" s="153" t="str">
        <f t="shared" si="8"/>
        <v/>
      </c>
      <c r="BM99" s="460"/>
      <c r="BN99" s="7"/>
      <c r="BO99" s="7"/>
      <c r="BP99" s="7"/>
    </row>
    <row r="100" ht="20.25" customHeight="1">
      <c r="A100" s="7"/>
      <c r="B100" s="7"/>
      <c r="C100" s="85"/>
      <c r="D100" s="141" t="s">
        <v>138</v>
      </c>
      <c r="E100" s="141"/>
      <c r="F100" s="456"/>
      <c r="G100" s="141" t="s">
        <v>138</v>
      </c>
      <c r="H100" s="314"/>
      <c r="I100" s="315"/>
      <c r="J100" s="315"/>
      <c r="K100" s="315"/>
      <c r="L100" s="315"/>
      <c r="M100" s="315"/>
      <c r="N100" s="315"/>
      <c r="O100" s="315"/>
      <c r="P100" s="316"/>
      <c r="Q100" s="317"/>
      <c r="R100" s="318"/>
      <c r="S100" s="315"/>
      <c r="T100" s="315"/>
      <c r="U100" s="315"/>
      <c r="V100" s="315"/>
      <c r="W100" s="315"/>
      <c r="X100" s="315"/>
      <c r="Y100" s="319"/>
      <c r="Z100" s="457"/>
      <c r="AA100" s="141" t="s">
        <v>138</v>
      </c>
      <c r="AB100" s="314"/>
      <c r="AC100" s="315"/>
      <c r="AD100" s="316"/>
      <c r="AE100" s="314"/>
      <c r="AF100" s="315"/>
      <c r="AG100" s="316"/>
      <c r="AH100" s="320"/>
      <c r="AI100" s="321"/>
      <c r="AJ100" s="322"/>
      <c r="AK100" s="320"/>
      <c r="AL100" s="323"/>
      <c r="AM100" s="323"/>
      <c r="AN100" s="323"/>
      <c r="AO100" s="148"/>
      <c r="AP100" s="457"/>
      <c r="AQ100" s="141" t="s">
        <v>138</v>
      </c>
      <c r="AR100" s="314"/>
      <c r="AS100" s="323"/>
      <c r="AT100" s="325"/>
      <c r="AU100" s="326"/>
      <c r="AV100" s="323"/>
      <c r="AW100" s="322"/>
      <c r="AX100" s="320"/>
      <c r="AY100" s="322"/>
      <c r="AZ100" s="149"/>
      <c r="BA100" s="327"/>
      <c r="BB100" s="149"/>
      <c r="BC100" s="149"/>
      <c r="BD100" s="326"/>
      <c r="BE100" s="148"/>
      <c r="BF100" s="461"/>
      <c r="BG100" s="141" t="s">
        <v>138</v>
      </c>
      <c r="BH100" s="149">
        <v>0.0</v>
      </c>
      <c r="BI100" s="457"/>
      <c r="BJ100" s="141" t="s">
        <v>138</v>
      </c>
      <c r="BK100" s="151" t="str">
        <f t="shared" si="7"/>
        <v/>
      </c>
      <c r="BL100" s="153" t="str">
        <f t="shared" si="8"/>
        <v/>
      </c>
      <c r="BM100" s="460"/>
      <c r="BN100" s="7"/>
      <c r="BO100" s="7"/>
      <c r="BP100" s="7"/>
    </row>
    <row r="101" ht="20.25" customHeight="1">
      <c r="A101" s="7"/>
      <c r="B101" s="7"/>
      <c r="C101" s="85"/>
      <c r="D101" s="155" t="s">
        <v>140</v>
      </c>
      <c r="E101" s="155"/>
      <c r="F101" s="456"/>
      <c r="G101" s="155" t="s">
        <v>140</v>
      </c>
      <c r="H101" s="314"/>
      <c r="I101" s="315"/>
      <c r="J101" s="315"/>
      <c r="K101" s="315"/>
      <c r="L101" s="315"/>
      <c r="M101" s="315"/>
      <c r="N101" s="315"/>
      <c r="O101" s="315"/>
      <c r="P101" s="316"/>
      <c r="Q101" s="317"/>
      <c r="R101" s="318"/>
      <c r="S101" s="315"/>
      <c r="T101" s="315"/>
      <c r="U101" s="315"/>
      <c r="V101" s="315"/>
      <c r="W101" s="315"/>
      <c r="X101" s="315"/>
      <c r="Y101" s="319"/>
      <c r="Z101" s="457"/>
      <c r="AA101" s="155" t="s">
        <v>140</v>
      </c>
      <c r="AB101" s="314"/>
      <c r="AC101" s="315"/>
      <c r="AD101" s="316"/>
      <c r="AE101" s="314"/>
      <c r="AF101" s="315"/>
      <c r="AG101" s="316"/>
      <c r="AH101" s="320"/>
      <c r="AI101" s="321"/>
      <c r="AJ101" s="322"/>
      <c r="AK101" s="320"/>
      <c r="AL101" s="323"/>
      <c r="AM101" s="323"/>
      <c r="AN101" s="323"/>
      <c r="AO101" s="148"/>
      <c r="AP101" s="457"/>
      <c r="AQ101" s="155" t="s">
        <v>140</v>
      </c>
      <c r="AR101" s="314"/>
      <c r="AS101" s="323"/>
      <c r="AT101" s="325"/>
      <c r="AU101" s="326"/>
      <c r="AV101" s="323"/>
      <c r="AW101" s="322"/>
      <c r="AX101" s="320"/>
      <c r="AY101" s="322"/>
      <c r="AZ101" s="149"/>
      <c r="BA101" s="327"/>
      <c r="BB101" s="149"/>
      <c r="BC101" s="149"/>
      <c r="BD101" s="326"/>
      <c r="BE101" s="148"/>
      <c r="BF101" s="461"/>
      <c r="BG101" s="155" t="s">
        <v>140</v>
      </c>
      <c r="BH101" s="149">
        <v>0.0</v>
      </c>
      <c r="BI101" s="457"/>
      <c r="BJ101" s="155" t="s">
        <v>140</v>
      </c>
      <c r="BK101" s="151" t="str">
        <f t="shared" si="7"/>
        <v/>
      </c>
      <c r="BL101" s="153" t="str">
        <f t="shared" si="8"/>
        <v/>
      </c>
      <c r="BM101" s="460"/>
      <c r="BN101" s="7"/>
      <c r="BO101" s="7"/>
      <c r="BP101" s="7"/>
    </row>
    <row r="102" ht="20.25" customHeight="1">
      <c r="A102" s="7"/>
      <c r="B102" s="7"/>
      <c r="C102" s="127"/>
      <c r="D102" s="264" t="s">
        <v>141</v>
      </c>
      <c r="E102" s="264"/>
      <c r="F102" s="456"/>
      <c r="G102" s="264" t="s">
        <v>141</v>
      </c>
      <c r="H102" s="394"/>
      <c r="I102" s="395"/>
      <c r="J102" s="395"/>
      <c r="K102" s="395"/>
      <c r="L102" s="395"/>
      <c r="M102" s="395"/>
      <c r="N102" s="395"/>
      <c r="O102" s="395"/>
      <c r="P102" s="396"/>
      <c r="Q102" s="397"/>
      <c r="R102" s="398"/>
      <c r="S102" s="395"/>
      <c r="T102" s="395"/>
      <c r="U102" s="395"/>
      <c r="V102" s="395"/>
      <c r="W102" s="395"/>
      <c r="X102" s="395"/>
      <c r="Y102" s="399"/>
      <c r="Z102" s="457"/>
      <c r="AA102" s="264" t="s">
        <v>141</v>
      </c>
      <c r="AB102" s="394"/>
      <c r="AC102" s="395"/>
      <c r="AD102" s="396"/>
      <c r="AE102" s="394"/>
      <c r="AF102" s="395"/>
      <c r="AG102" s="396"/>
      <c r="AH102" s="400"/>
      <c r="AI102" s="401"/>
      <c r="AJ102" s="402"/>
      <c r="AK102" s="400"/>
      <c r="AL102" s="403"/>
      <c r="AM102" s="403"/>
      <c r="AN102" s="403"/>
      <c r="AO102" s="269"/>
      <c r="AP102" s="457"/>
      <c r="AQ102" s="264" t="s">
        <v>141</v>
      </c>
      <c r="AR102" s="394"/>
      <c r="AS102" s="403"/>
      <c r="AT102" s="404"/>
      <c r="AU102" s="405"/>
      <c r="AV102" s="403"/>
      <c r="AW102" s="402"/>
      <c r="AX102" s="400"/>
      <c r="AY102" s="402"/>
      <c r="AZ102" s="270"/>
      <c r="BA102" s="406"/>
      <c r="BB102" s="270"/>
      <c r="BC102" s="270"/>
      <c r="BD102" s="405"/>
      <c r="BE102" s="269"/>
      <c r="BF102" s="461"/>
      <c r="BG102" s="264" t="s">
        <v>141</v>
      </c>
      <c r="BH102" s="270">
        <v>0.0</v>
      </c>
      <c r="BI102" s="457"/>
      <c r="BJ102" s="264" t="s">
        <v>141</v>
      </c>
      <c r="BK102" s="271" t="str">
        <f t="shared" si="7"/>
        <v/>
      </c>
      <c r="BL102" s="272" t="str">
        <f t="shared" si="8"/>
        <v/>
      </c>
      <c r="BM102" s="460"/>
      <c r="BN102" s="7"/>
      <c r="BO102" s="7"/>
      <c r="BP102" s="7" t="s">
        <v>292</v>
      </c>
    </row>
    <row r="103" ht="15.75" customHeight="1">
      <c r="A103" s="7"/>
      <c r="B103" s="7"/>
      <c r="C103" s="462"/>
      <c r="D103" s="463"/>
      <c r="E103" s="463"/>
      <c r="F103" s="463"/>
      <c r="G103" s="463"/>
      <c r="H103" s="463"/>
      <c r="I103" s="463"/>
      <c r="J103" s="463"/>
      <c r="K103" s="463"/>
      <c r="L103" s="463"/>
      <c r="M103" s="463"/>
      <c r="N103" s="463"/>
      <c r="O103" s="463"/>
      <c r="P103" s="463"/>
      <c r="Q103" s="463"/>
      <c r="R103" s="463"/>
      <c r="S103" s="463"/>
      <c r="T103" s="463"/>
      <c r="U103" s="463"/>
      <c r="V103" s="463"/>
      <c r="W103" s="463"/>
      <c r="X103" s="463"/>
      <c r="Y103" s="463"/>
      <c r="Z103" s="463"/>
      <c r="AA103" s="463"/>
      <c r="AB103" s="463"/>
      <c r="AC103" s="463"/>
      <c r="AD103" s="463"/>
      <c r="AE103" s="463"/>
      <c r="AF103" s="463"/>
      <c r="AG103" s="463"/>
      <c r="AH103" s="463"/>
      <c r="AI103" s="463"/>
      <c r="AJ103" s="463"/>
      <c r="AK103" s="463"/>
      <c r="AL103" s="463"/>
      <c r="AM103" s="463"/>
      <c r="AN103" s="463"/>
      <c r="AO103" s="463"/>
      <c r="AP103" s="463"/>
      <c r="AQ103" s="463"/>
      <c r="AR103" s="463"/>
      <c r="AS103" s="463"/>
      <c r="AT103" s="463"/>
      <c r="AU103" s="463"/>
      <c r="AV103" s="463"/>
      <c r="AW103" s="463"/>
      <c r="AX103" s="463"/>
      <c r="AY103" s="463"/>
      <c r="AZ103" s="463"/>
      <c r="BA103" s="463"/>
      <c r="BB103" s="463"/>
      <c r="BC103" s="463"/>
      <c r="BD103" s="463"/>
      <c r="BE103" s="463"/>
      <c r="BF103" s="463"/>
      <c r="BG103" s="463"/>
      <c r="BH103" s="463"/>
      <c r="BI103" s="463"/>
      <c r="BJ103" s="463"/>
      <c r="BK103" s="463"/>
      <c r="BL103" s="463"/>
      <c r="BM103" s="464"/>
      <c r="BN103" s="7"/>
      <c r="BO103" s="7"/>
      <c r="BP103" s="7"/>
    </row>
    <row r="104" ht="15.75" customHeight="1">
      <c r="A104" s="7"/>
      <c r="B104" s="7"/>
      <c r="C104" s="8"/>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row>
    <row r="105" ht="15.75" customHeight="1">
      <c r="A105" s="7"/>
      <c r="B105" s="7"/>
      <c r="C105" s="465"/>
      <c r="D105" s="466"/>
      <c r="E105" s="466"/>
      <c r="F105" s="466"/>
      <c r="G105" s="467"/>
      <c r="H105" s="466"/>
      <c r="I105" s="466"/>
      <c r="J105" s="466"/>
      <c r="K105" s="466"/>
      <c r="L105" s="468"/>
      <c r="M105" s="468"/>
      <c r="N105" s="468"/>
      <c r="O105" s="468"/>
      <c r="P105" s="466"/>
      <c r="Q105" s="466"/>
      <c r="R105" s="466"/>
      <c r="S105" s="466"/>
      <c r="T105" s="466"/>
      <c r="U105" s="466"/>
      <c r="V105" s="466"/>
      <c r="W105" s="466"/>
      <c r="X105" s="466"/>
      <c r="Y105" s="466"/>
      <c r="Z105" s="466"/>
      <c r="AA105" s="466"/>
      <c r="AB105" s="469"/>
      <c r="AC105" s="470"/>
      <c r="AD105" s="470"/>
      <c r="AE105" s="471"/>
      <c r="AF105" s="471"/>
      <c r="AG105" s="472"/>
      <c r="AH105" s="472"/>
      <c r="AI105" s="472"/>
      <c r="AJ105" s="472"/>
      <c r="AK105" s="472"/>
      <c r="AL105" s="472"/>
      <c r="AM105" s="472"/>
      <c r="AN105" s="472"/>
      <c r="AO105" s="472"/>
      <c r="AP105" s="472"/>
      <c r="AQ105" s="472"/>
      <c r="AR105" s="469"/>
      <c r="AS105" s="473"/>
      <c r="AT105" s="473"/>
      <c r="AU105" s="474"/>
      <c r="AV105" s="475"/>
      <c r="AW105" s="473"/>
      <c r="AX105" s="473"/>
      <c r="AY105" s="473"/>
      <c r="AZ105" s="473"/>
      <c r="BA105" s="473"/>
      <c r="BB105" s="473"/>
      <c r="BC105" s="473"/>
      <c r="BD105" s="473"/>
      <c r="BE105" s="473"/>
      <c r="BF105" s="473"/>
      <c r="BG105" s="473"/>
      <c r="BH105" s="473"/>
      <c r="BI105" s="473"/>
      <c r="BJ105" s="473"/>
      <c r="BK105" s="473"/>
      <c r="BL105" s="473"/>
      <c r="BM105" s="476"/>
      <c r="BN105" s="7"/>
      <c r="BO105" s="7"/>
      <c r="BP105" s="7"/>
    </row>
    <row r="106" ht="20.25" customHeight="1">
      <c r="A106" s="7"/>
      <c r="B106" s="7"/>
      <c r="C106" s="477" t="s">
        <v>293</v>
      </c>
      <c r="D106" s="72" t="s">
        <v>294</v>
      </c>
      <c r="E106" s="41"/>
      <c r="F106" s="478"/>
      <c r="G106" s="288" t="s">
        <v>295</v>
      </c>
      <c r="H106" s="40"/>
      <c r="I106" s="40"/>
      <c r="J106" s="40"/>
      <c r="K106" s="40"/>
      <c r="L106" s="40"/>
      <c r="M106" s="40"/>
      <c r="N106" s="40"/>
      <c r="O106" s="40"/>
      <c r="P106" s="40"/>
      <c r="Q106" s="40"/>
      <c r="R106" s="40"/>
      <c r="S106" s="40"/>
      <c r="T106" s="40"/>
      <c r="U106" s="40"/>
      <c r="V106" s="40"/>
      <c r="W106" s="40"/>
      <c r="X106" s="40"/>
      <c r="Y106" s="41"/>
      <c r="Z106" s="478"/>
      <c r="AA106" s="289" t="s">
        <v>296</v>
      </c>
      <c r="AB106" s="40"/>
      <c r="AC106" s="40"/>
      <c r="AD106" s="40"/>
      <c r="AE106" s="40"/>
      <c r="AF106" s="40"/>
      <c r="AG106" s="40"/>
      <c r="AH106" s="40"/>
      <c r="AI106" s="40"/>
      <c r="AJ106" s="40"/>
      <c r="AK106" s="40"/>
      <c r="AL106" s="40"/>
      <c r="AM106" s="40"/>
      <c r="AN106" s="40"/>
      <c r="AO106" s="41"/>
      <c r="AP106" s="479"/>
      <c r="AQ106" s="291" t="s">
        <v>297</v>
      </c>
      <c r="AR106" s="40"/>
      <c r="AS106" s="40"/>
      <c r="AT106" s="40"/>
      <c r="AU106" s="40"/>
      <c r="AV106" s="40"/>
      <c r="AW106" s="40"/>
      <c r="AX106" s="40"/>
      <c r="AY106" s="40"/>
      <c r="AZ106" s="40"/>
      <c r="BA106" s="40"/>
      <c r="BB106" s="40"/>
      <c r="BC106" s="40"/>
      <c r="BD106" s="40"/>
      <c r="BE106" s="41"/>
      <c r="BF106" s="480"/>
      <c r="BG106" s="81" t="s">
        <v>75</v>
      </c>
      <c r="BH106" s="82" t="s">
        <v>298</v>
      </c>
      <c r="BI106" s="481"/>
      <c r="BJ106" s="81" t="s">
        <v>75</v>
      </c>
      <c r="BK106" s="82" t="s">
        <v>299</v>
      </c>
      <c r="BL106" s="82" t="s">
        <v>300</v>
      </c>
      <c r="BM106" s="482"/>
      <c r="BN106" s="7"/>
      <c r="BO106" s="7"/>
      <c r="BP106" s="7"/>
    </row>
    <row r="107" ht="27.0" customHeight="1">
      <c r="A107" s="7"/>
      <c r="B107" s="7"/>
      <c r="C107" s="85"/>
      <c r="D107" s="86" t="s">
        <v>75</v>
      </c>
      <c r="E107" s="87" t="s">
        <v>79</v>
      </c>
      <c r="F107" s="483"/>
      <c r="G107" s="86" t="s">
        <v>75</v>
      </c>
      <c r="H107" s="89" t="s">
        <v>80</v>
      </c>
      <c r="I107" s="2"/>
      <c r="J107" s="2"/>
      <c r="K107" s="2"/>
      <c r="L107" s="2"/>
      <c r="M107" s="2"/>
      <c r="N107" s="2"/>
      <c r="O107" s="2"/>
      <c r="P107" s="4"/>
      <c r="Q107" s="90" t="s">
        <v>81</v>
      </c>
      <c r="R107" s="40"/>
      <c r="S107" s="40"/>
      <c r="T107" s="40"/>
      <c r="U107" s="40"/>
      <c r="V107" s="40"/>
      <c r="W107" s="40"/>
      <c r="X107" s="40"/>
      <c r="Y107" s="41"/>
      <c r="Z107" s="484"/>
      <c r="AA107" s="86" t="s">
        <v>75</v>
      </c>
      <c r="AB107" s="90" t="s">
        <v>82</v>
      </c>
      <c r="AC107" s="40"/>
      <c r="AD107" s="41"/>
      <c r="AE107" s="92" t="s">
        <v>83</v>
      </c>
      <c r="AF107" s="40"/>
      <c r="AG107" s="41"/>
      <c r="AH107" s="97" t="s">
        <v>84</v>
      </c>
      <c r="AI107" s="4"/>
      <c r="AJ107" s="93" t="s">
        <v>85</v>
      </c>
      <c r="AK107" s="94" t="s">
        <v>86</v>
      </c>
      <c r="AL107" s="94" t="s">
        <v>87</v>
      </c>
      <c r="AM107" s="94" t="s">
        <v>88</v>
      </c>
      <c r="AN107" s="95" t="s">
        <v>301</v>
      </c>
      <c r="AO107" s="96" t="s">
        <v>302</v>
      </c>
      <c r="AP107" s="484"/>
      <c r="AQ107" s="86" t="s">
        <v>75</v>
      </c>
      <c r="AR107" s="89" t="s">
        <v>82</v>
      </c>
      <c r="AS107" s="2"/>
      <c r="AT107" s="4"/>
      <c r="AU107" s="97" t="s">
        <v>83</v>
      </c>
      <c r="AV107" s="2"/>
      <c r="AW107" s="4"/>
      <c r="AX107" s="97" t="s">
        <v>84</v>
      </c>
      <c r="AY107" s="4"/>
      <c r="AZ107" s="98" t="s">
        <v>85</v>
      </c>
      <c r="BA107" s="99" t="s">
        <v>86</v>
      </c>
      <c r="BB107" s="99" t="s">
        <v>87</v>
      </c>
      <c r="BC107" s="99" t="s">
        <v>88</v>
      </c>
      <c r="BD107" s="99" t="s">
        <v>303</v>
      </c>
      <c r="BE107" s="96" t="s">
        <v>304</v>
      </c>
      <c r="BF107" s="485"/>
      <c r="BG107" s="85"/>
      <c r="BH107" s="85"/>
      <c r="BI107" s="481"/>
      <c r="BJ107" s="85"/>
      <c r="BK107" s="85"/>
      <c r="BL107" s="85"/>
      <c r="BM107" s="482"/>
      <c r="BN107" s="7"/>
      <c r="BO107" s="7"/>
      <c r="BP107" s="7"/>
    </row>
    <row r="108" ht="25.5" customHeight="1">
      <c r="A108" s="7"/>
      <c r="B108" s="7"/>
      <c r="C108" s="85"/>
      <c r="D108" s="70"/>
      <c r="E108" s="85"/>
      <c r="F108" s="486"/>
      <c r="G108" s="70"/>
      <c r="H108" s="103" t="s">
        <v>93</v>
      </c>
      <c r="I108" s="104" t="s">
        <v>94</v>
      </c>
      <c r="J108" s="104" t="s">
        <v>95</v>
      </c>
      <c r="K108" s="104" t="s">
        <v>96</v>
      </c>
      <c r="L108" s="104" t="s">
        <v>97</v>
      </c>
      <c r="M108" s="104" t="s">
        <v>98</v>
      </c>
      <c r="N108" s="104" t="s">
        <v>99</v>
      </c>
      <c r="O108" s="104" t="s">
        <v>100</v>
      </c>
      <c r="P108" s="105" t="s">
        <v>101</v>
      </c>
      <c r="Q108" s="106" t="s">
        <v>93</v>
      </c>
      <c r="R108" s="107" t="s">
        <v>94</v>
      </c>
      <c r="S108" s="108" t="s">
        <v>102</v>
      </c>
      <c r="T108" s="108" t="s">
        <v>103</v>
      </c>
      <c r="U108" s="108" t="s">
        <v>104</v>
      </c>
      <c r="V108" s="108" t="s">
        <v>98</v>
      </c>
      <c r="W108" s="108" t="s">
        <v>105</v>
      </c>
      <c r="X108" s="108" t="s">
        <v>100</v>
      </c>
      <c r="Y108" s="109" t="s">
        <v>101</v>
      </c>
      <c r="Z108" s="484"/>
      <c r="AA108" s="70"/>
      <c r="AB108" s="110" t="s">
        <v>106</v>
      </c>
      <c r="AC108" s="108" t="s">
        <v>107</v>
      </c>
      <c r="AD108" s="109" t="s">
        <v>108</v>
      </c>
      <c r="AE108" s="110" t="s">
        <v>109</v>
      </c>
      <c r="AF108" s="108" t="s">
        <v>110</v>
      </c>
      <c r="AG108" s="109" t="s">
        <v>111</v>
      </c>
      <c r="AH108" s="111" t="s">
        <v>112</v>
      </c>
      <c r="AI108" s="112" t="s">
        <v>113</v>
      </c>
      <c r="AJ108" s="106" t="s">
        <v>114</v>
      </c>
      <c r="AK108" s="85"/>
      <c r="AL108" s="85"/>
      <c r="AM108" s="85"/>
      <c r="AN108" s="70"/>
      <c r="AO108" s="85"/>
      <c r="AP108" s="484"/>
      <c r="AQ108" s="70"/>
      <c r="AR108" s="103" t="s">
        <v>106</v>
      </c>
      <c r="AS108" s="104" t="s">
        <v>107</v>
      </c>
      <c r="AT108" s="105" t="s">
        <v>108</v>
      </c>
      <c r="AU108" s="103" t="s">
        <v>109</v>
      </c>
      <c r="AV108" s="104" t="s">
        <v>110</v>
      </c>
      <c r="AW108" s="105" t="s">
        <v>111</v>
      </c>
      <c r="AX108" s="103" t="s">
        <v>115</v>
      </c>
      <c r="AY108" s="105" t="s">
        <v>113</v>
      </c>
      <c r="AZ108" s="106" t="s">
        <v>114</v>
      </c>
      <c r="BA108" s="85"/>
      <c r="BB108" s="85"/>
      <c r="BC108" s="85"/>
      <c r="BD108" s="85"/>
      <c r="BE108" s="85"/>
      <c r="BF108" s="483"/>
      <c r="BG108" s="85"/>
      <c r="BH108" s="85"/>
      <c r="BI108" s="484"/>
      <c r="BJ108" s="85"/>
      <c r="BK108" s="85"/>
      <c r="BL108" s="85"/>
      <c r="BM108" s="487"/>
      <c r="BN108" s="7"/>
      <c r="BO108" s="7"/>
      <c r="BP108" s="7"/>
    </row>
    <row r="109" ht="33.0" customHeight="1">
      <c r="A109" s="7"/>
      <c r="B109" s="7"/>
      <c r="C109" s="85"/>
      <c r="D109" s="113"/>
      <c r="E109" s="114"/>
      <c r="F109" s="483"/>
      <c r="G109" s="70"/>
      <c r="H109" s="115"/>
      <c r="I109" s="116"/>
      <c r="J109" s="116"/>
      <c r="K109" s="116"/>
      <c r="L109" s="116"/>
      <c r="M109" s="116"/>
      <c r="N109" s="116"/>
      <c r="O109" s="116"/>
      <c r="P109" s="117"/>
      <c r="Q109" s="85"/>
      <c r="R109" s="118"/>
      <c r="S109" s="116"/>
      <c r="T109" s="116"/>
      <c r="U109" s="116"/>
      <c r="V109" s="116"/>
      <c r="W109" s="116"/>
      <c r="X109" s="116"/>
      <c r="Y109" s="119"/>
      <c r="Z109" s="484"/>
      <c r="AA109" s="70"/>
      <c r="AB109" s="115"/>
      <c r="AC109" s="116"/>
      <c r="AD109" s="119"/>
      <c r="AE109" s="115"/>
      <c r="AF109" s="116"/>
      <c r="AG109" s="119"/>
      <c r="AH109" s="115"/>
      <c r="AI109" s="119"/>
      <c r="AJ109" s="85"/>
      <c r="AK109" s="85"/>
      <c r="AL109" s="85"/>
      <c r="AM109" s="85"/>
      <c r="AN109" s="70"/>
      <c r="AO109" s="85"/>
      <c r="AP109" s="484"/>
      <c r="AQ109" s="70"/>
      <c r="AR109" s="115"/>
      <c r="AS109" s="116"/>
      <c r="AT109" s="117"/>
      <c r="AU109" s="115"/>
      <c r="AV109" s="116"/>
      <c r="AW109" s="117"/>
      <c r="AX109" s="115"/>
      <c r="AY109" s="117"/>
      <c r="AZ109" s="85"/>
      <c r="BA109" s="85"/>
      <c r="BB109" s="85"/>
      <c r="BC109" s="85"/>
      <c r="BD109" s="85"/>
      <c r="BE109" s="85"/>
      <c r="BF109" s="483"/>
      <c r="BG109" s="85"/>
      <c r="BH109" s="85"/>
      <c r="BI109" s="484"/>
      <c r="BJ109" s="85"/>
      <c r="BK109" s="85"/>
      <c r="BL109" s="85"/>
      <c r="BM109" s="487"/>
      <c r="BN109" s="7"/>
      <c r="BO109" s="7"/>
      <c r="BP109" s="7"/>
    </row>
    <row r="110" ht="20.25" customHeight="1">
      <c r="A110" s="7"/>
      <c r="B110" s="7"/>
      <c r="C110" s="85"/>
      <c r="D110" s="121" t="s">
        <v>305</v>
      </c>
      <c r="E110" s="122"/>
      <c r="F110" s="483"/>
      <c r="G110" s="123"/>
      <c r="H110" s="124"/>
      <c r="I110" s="125"/>
      <c r="J110" s="125"/>
      <c r="K110" s="125"/>
      <c r="L110" s="125"/>
      <c r="M110" s="125"/>
      <c r="N110" s="125"/>
      <c r="O110" s="125"/>
      <c r="P110" s="126"/>
      <c r="Q110" s="127"/>
      <c r="R110" s="128"/>
      <c r="S110" s="125"/>
      <c r="T110" s="125"/>
      <c r="U110" s="125"/>
      <c r="V110" s="125"/>
      <c r="W110" s="125"/>
      <c r="X110" s="125"/>
      <c r="Y110" s="129"/>
      <c r="Z110" s="484"/>
      <c r="AA110" s="123"/>
      <c r="AB110" s="124"/>
      <c r="AC110" s="125"/>
      <c r="AD110" s="129"/>
      <c r="AE110" s="124"/>
      <c r="AF110" s="125"/>
      <c r="AG110" s="129"/>
      <c r="AH110" s="124"/>
      <c r="AI110" s="129"/>
      <c r="AJ110" s="127"/>
      <c r="AK110" s="127"/>
      <c r="AL110" s="127"/>
      <c r="AM110" s="127"/>
      <c r="AN110" s="113"/>
      <c r="AO110" s="127"/>
      <c r="AP110" s="484"/>
      <c r="AQ110" s="123"/>
      <c r="AR110" s="124"/>
      <c r="AS110" s="125"/>
      <c r="AT110" s="126"/>
      <c r="AU110" s="124"/>
      <c r="AV110" s="125"/>
      <c r="AW110" s="126"/>
      <c r="AX110" s="124"/>
      <c r="AY110" s="126"/>
      <c r="AZ110" s="114"/>
      <c r="BA110" s="114"/>
      <c r="BB110" s="114"/>
      <c r="BC110" s="114"/>
      <c r="BD110" s="114"/>
      <c r="BE110" s="114"/>
      <c r="BF110" s="483"/>
      <c r="BG110" s="114"/>
      <c r="BH110" s="114"/>
      <c r="BI110" s="484"/>
      <c r="BJ110" s="114"/>
      <c r="BK110" s="127"/>
      <c r="BL110" s="127"/>
      <c r="BM110" s="487"/>
      <c r="BN110" s="7"/>
      <c r="BO110" s="7"/>
      <c r="BP110" s="7"/>
    </row>
    <row r="111" ht="20.25" customHeight="1">
      <c r="A111" s="7"/>
      <c r="B111" s="7"/>
      <c r="C111" s="85"/>
      <c r="D111" s="130" t="s">
        <v>117</v>
      </c>
      <c r="E111" s="130"/>
      <c r="F111" s="483"/>
      <c r="G111" s="130" t="s">
        <v>117</v>
      </c>
      <c r="H111" s="300"/>
      <c r="I111" s="301"/>
      <c r="J111" s="301"/>
      <c r="K111" s="301"/>
      <c r="L111" s="301"/>
      <c r="M111" s="301"/>
      <c r="N111" s="301"/>
      <c r="O111" s="301"/>
      <c r="P111" s="302"/>
      <c r="Q111" s="139"/>
      <c r="R111" s="303"/>
      <c r="S111" s="301"/>
      <c r="T111" s="301"/>
      <c r="U111" s="301"/>
      <c r="V111" s="301"/>
      <c r="W111" s="301"/>
      <c r="X111" s="301"/>
      <c r="Y111" s="140"/>
      <c r="Z111" s="484"/>
      <c r="AA111" s="130" t="s">
        <v>117</v>
      </c>
      <c r="AB111" s="300"/>
      <c r="AC111" s="301"/>
      <c r="AD111" s="302"/>
      <c r="AE111" s="300"/>
      <c r="AF111" s="301"/>
      <c r="AG111" s="302"/>
      <c r="AH111" s="304"/>
      <c r="AI111" s="305"/>
      <c r="AJ111" s="306"/>
      <c r="AK111" s="304"/>
      <c r="AL111" s="307"/>
      <c r="AM111" s="307"/>
      <c r="AN111" s="307"/>
      <c r="AO111" s="308"/>
      <c r="AP111" s="484"/>
      <c r="AQ111" s="130" t="s">
        <v>117</v>
      </c>
      <c r="AR111" s="300"/>
      <c r="AS111" s="307"/>
      <c r="AT111" s="309"/>
      <c r="AU111" s="310"/>
      <c r="AV111" s="307"/>
      <c r="AW111" s="306"/>
      <c r="AX111" s="304"/>
      <c r="AY111" s="306"/>
      <c r="AZ111" s="138"/>
      <c r="BA111" s="311"/>
      <c r="BB111" s="138"/>
      <c r="BC111" s="138"/>
      <c r="BD111" s="312"/>
      <c r="BE111" s="136"/>
      <c r="BF111" s="488"/>
      <c r="BG111" s="130" t="s">
        <v>117</v>
      </c>
      <c r="BH111" s="138"/>
      <c r="BI111" s="484"/>
      <c r="BJ111" s="130" t="s">
        <v>117</v>
      </c>
      <c r="BK111" s="139" t="str">
        <f t="shared" ref="BK111:BK127" si="9">AO111</f>
        <v/>
      </c>
      <c r="BL111" s="140" t="str">
        <f t="shared" ref="BL111:BL127" si="10">BE111</f>
        <v/>
      </c>
      <c r="BM111" s="487"/>
      <c r="BN111" s="7"/>
      <c r="BO111" s="7"/>
      <c r="BP111" s="7"/>
    </row>
    <row r="112" ht="20.25" customHeight="1">
      <c r="A112" s="7"/>
      <c r="B112" s="7"/>
      <c r="C112" s="85"/>
      <c r="D112" s="141" t="s">
        <v>118</v>
      </c>
      <c r="E112" s="141"/>
      <c r="F112" s="483"/>
      <c r="G112" s="141" t="s">
        <v>118</v>
      </c>
      <c r="H112" s="314"/>
      <c r="I112" s="315"/>
      <c r="J112" s="315"/>
      <c r="K112" s="315"/>
      <c r="L112" s="315"/>
      <c r="M112" s="315"/>
      <c r="N112" s="315"/>
      <c r="O112" s="315"/>
      <c r="P112" s="316"/>
      <c r="Q112" s="317"/>
      <c r="R112" s="318"/>
      <c r="S112" s="315"/>
      <c r="T112" s="315"/>
      <c r="U112" s="315"/>
      <c r="V112" s="315"/>
      <c r="W112" s="315"/>
      <c r="X112" s="315"/>
      <c r="Y112" s="319"/>
      <c r="Z112" s="484"/>
      <c r="AA112" s="141" t="s">
        <v>118</v>
      </c>
      <c r="AB112" s="314"/>
      <c r="AC112" s="315"/>
      <c r="AD112" s="316"/>
      <c r="AE112" s="314"/>
      <c r="AF112" s="315"/>
      <c r="AG112" s="316"/>
      <c r="AH112" s="320"/>
      <c r="AI112" s="321"/>
      <c r="AJ112" s="322"/>
      <c r="AK112" s="320"/>
      <c r="AL112" s="323"/>
      <c r="AM112" s="323"/>
      <c r="AN112" s="323"/>
      <c r="AO112" s="324"/>
      <c r="AP112" s="484"/>
      <c r="AQ112" s="141" t="s">
        <v>118</v>
      </c>
      <c r="AR112" s="314"/>
      <c r="AS112" s="323"/>
      <c r="AT112" s="325"/>
      <c r="AU112" s="326"/>
      <c r="AV112" s="323"/>
      <c r="AW112" s="322"/>
      <c r="AX112" s="320"/>
      <c r="AY112" s="322"/>
      <c r="AZ112" s="149"/>
      <c r="BA112" s="327"/>
      <c r="BB112" s="149"/>
      <c r="BC112" s="149"/>
      <c r="BD112" s="326"/>
      <c r="BE112" s="148"/>
      <c r="BF112" s="488"/>
      <c r="BG112" s="141" t="s">
        <v>118</v>
      </c>
      <c r="BH112" s="149"/>
      <c r="BI112" s="484"/>
      <c r="BJ112" s="141" t="s">
        <v>118</v>
      </c>
      <c r="BK112" s="151" t="str">
        <f t="shared" si="9"/>
        <v/>
      </c>
      <c r="BL112" s="153" t="str">
        <f t="shared" si="10"/>
        <v/>
      </c>
      <c r="BM112" s="487"/>
      <c r="BN112" s="7"/>
      <c r="BO112" s="7"/>
      <c r="BP112" s="7"/>
    </row>
    <row r="113" ht="30.75" customHeight="1">
      <c r="A113" s="7"/>
      <c r="B113" s="7"/>
      <c r="C113" s="85"/>
      <c r="D113" s="155" t="s">
        <v>121</v>
      </c>
      <c r="E113" s="253"/>
      <c r="F113" s="485"/>
      <c r="G113" s="155" t="s">
        <v>121</v>
      </c>
      <c r="H113" s="328"/>
      <c r="I113" s="329"/>
      <c r="J113" s="329"/>
      <c r="K113" s="329"/>
      <c r="L113" s="329"/>
      <c r="M113" s="329"/>
      <c r="N113" s="329"/>
      <c r="O113" s="329"/>
      <c r="P113" s="330"/>
      <c r="Q113" s="331"/>
      <c r="R113" s="332"/>
      <c r="S113" s="329"/>
      <c r="T113" s="329"/>
      <c r="U113" s="329"/>
      <c r="V113" s="329"/>
      <c r="W113" s="329"/>
      <c r="X113" s="329"/>
      <c r="Y113" s="333"/>
      <c r="Z113" s="484"/>
      <c r="AA113" s="155" t="s">
        <v>121</v>
      </c>
      <c r="AB113" s="328"/>
      <c r="AC113" s="329"/>
      <c r="AD113" s="330"/>
      <c r="AE113" s="328"/>
      <c r="AF113" s="329"/>
      <c r="AG113" s="330"/>
      <c r="AH113" s="334"/>
      <c r="AI113" s="335"/>
      <c r="AJ113" s="336"/>
      <c r="AK113" s="334"/>
      <c r="AL113" s="337"/>
      <c r="AM113" s="337"/>
      <c r="AN113" s="337"/>
      <c r="AO113" s="338"/>
      <c r="AP113" s="484"/>
      <c r="AQ113" s="155" t="s">
        <v>121</v>
      </c>
      <c r="AR113" s="328"/>
      <c r="AS113" s="337"/>
      <c r="AT113" s="339"/>
      <c r="AU113" s="340"/>
      <c r="AV113" s="337"/>
      <c r="AW113" s="336"/>
      <c r="AX113" s="334"/>
      <c r="AY113" s="336"/>
      <c r="AZ113" s="173"/>
      <c r="BA113" s="341"/>
      <c r="BB113" s="173"/>
      <c r="BC113" s="173"/>
      <c r="BD113" s="340"/>
      <c r="BE113" s="170"/>
      <c r="BF113" s="488"/>
      <c r="BG113" s="155" t="s">
        <v>121</v>
      </c>
      <c r="BH113" s="173"/>
      <c r="BI113" s="484"/>
      <c r="BJ113" s="155" t="s">
        <v>121</v>
      </c>
      <c r="BK113" s="176" t="str">
        <f t="shared" si="9"/>
        <v/>
      </c>
      <c r="BL113" s="178" t="str">
        <f t="shared" si="10"/>
        <v/>
      </c>
      <c r="BM113" s="487"/>
      <c r="BN113" s="7"/>
      <c r="BO113" s="7"/>
      <c r="BP113" s="7"/>
    </row>
    <row r="114" ht="20.25" customHeight="1">
      <c r="A114" s="7"/>
      <c r="B114" s="7"/>
      <c r="C114" s="85"/>
      <c r="D114" s="180" t="s">
        <v>139</v>
      </c>
      <c r="E114" s="180"/>
      <c r="F114" s="483"/>
      <c r="G114" s="180" t="s">
        <v>139</v>
      </c>
      <c r="H114" s="342"/>
      <c r="I114" s="343"/>
      <c r="J114" s="343"/>
      <c r="K114" s="343"/>
      <c r="L114" s="343"/>
      <c r="M114" s="343"/>
      <c r="N114" s="343"/>
      <c r="O114" s="343"/>
      <c r="P114" s="344"/>
      <c r="Q114" s="193"/>
      <c r="R114" s="345"/>
      <c r="S114" s="343"/>
      <c r="T114" s="343"/>
      <c r="U114" s="343"/>
      <c r="V114" s="343"/>
      <c r="W114" s="343"/>
      <c r="X114" s="343"/>
      <c r="Y114" s="195"/>
      <c r="Z114" s="484"/>
      <c r="AA114" s="180" t="s">
        <v>139</v>
      </c>
      <c r="AB114" s="342"/>
      <c r="AC114" s="343"/>
      <c r="AD114" s="344"/>
      <c r="AE114" s="342"/>
      <c r="AF114" s="343"/>
      <c r="AG114" s="344"/>
      <c r="AH114" s="346"/>
      <c r="AI114" s="347"/>
      <c r="AJ114" s="348"/>
      <c r="AK114" s="346"/>
      <c r="AL114" s="349"/>
      <c r="AM114" s="349"/>
      <c r="AN114" s="349"/>
      <c r="AO114" s="350"/>
      <c r="AP114" s="484"/>
      <c r="AQ114" s="180" t="s">
        <v>139</v>
      </c>
      <c r="AR114" s="342"/>
      <c r="AS114" s="349"/>
      <c r="AT114" s="351"/>
      <c r="AU114" s="352"/>
      <c r="AV114" s="349"/>
      <c r="AW114" s="348"/>
      <c r="AX114" s="346"/>
      <c r="AY114" s="348"/>
      <c r="AZ114" s="192"/>
      <c r="BA114" s="353"/>
      <c r="BB114" s="192"/>
      <c r="BC114" s="192"/>
      <c r="BD114" s="352"/>
      <c r="BE114" s="191"/>
      <c r="BF114" s="488"/>
      <c r="BG114" s="180" t="s">
        <v>139</v>
      </c>
      <c r="BH114" s="192"/>
      <c r="BI114" s="484"/>
      <c r="BJ114" s="180" t="s">
        <v>139</v>
      </c>
      <c r="BK114" s="193" t="str">
        <f t="shared" si="9"/>
        <v/>
      </c>
      <c r="BL114" s="195" t="str">
        <f t="shared" si="10"/>
        <v/>
      </c>
      <c r="BM114" s="487"/>
      <c r="BN114" s="7"/>
      <c r="BO114" s="7"/>
      <c r="BP114" s="7"/>
    </row>
    <row r="115" ht="20.25" customHeight="1">
      <c r="A115" s="7"/>
      <c r="B115" s="7"/>
      <c r="C115" s="85"/>
      <c r="D115" s="197" t="s">
        <v>127</v>
      </c>
      <c r="E115" s="197"/>
      <c r="F115" s="483"/>
      <c r="G115" s="197" t="s">
        <v>127</v>
      </c>
      <c r="H115" s="354"/>
      <c r="I115" s="355"/>
      <c r="J115" s="355"/>
      <c r="K115" s="355"/>
      <c r="L115" s="355"/>
      <c r="M115" s="355"/>
      <c r="N115" s="355"/>
      <c r="O115" s="355"/>
      <c r="P115" s="356"/>
      <c r="Q115" s="357"/>
      <c r="R115" s="358"/>
      <c r="S115" s="355"/>
      <c r="T115" s="355"/>
      <c r="U115" s="355"/>
      <c r="V115" s="355"/>
      <c r="W115" s="355"/>
      <c r="X115" s="355"/>
      <c r="Y115" s="359"/>
      <c r="Z115" s="484"/>
      <c r="AA115" s="197" t="s">
        <v>127</v>
      </c>
      <c r="AB115" s="354"/>
      <c r="AC115" s="355"/>
      <c r="AD115" s="356"/>
      <c r="AE115" s="354"/>
      <c r="AF115" s="355"/>
      <c r="AG115" s="356"/>
      <c r="AH115" s="360"/>
      <c r="AI115" s="361"/>
      <c r="AJ115" s="362"/>
      <c r="AK115" s="360"/>
      <c r="AL115" s="363"/>
      <c r="AM115" s="363"/>
      <c r="AN115" s="363"/>
      <c r="AO115" s="364"/>
      <c r="AP115" s="484"/>
      <c r="AQ115" s="197" t="s">
        <v>127</v>
      </c>
      <c r="AR115" s="354"/>
      <c r="AS115" s="363"/>
      <c r="AT115" s="365"/>
      <c r="AU115" s="366"/>
      <c r="AV115" s="363"/>
      <c r="AW115" s="362"/>
      <c r="AX115" s="360"/>
      <c r="AY115" s="362"/>
      <c r="AZ115" s="209"/>
      <c r="BA115" s="367"/>
      <c r="BB115" s="209"/>
      <c r="BC115" s="209"/>
      <c r="BD115" s="366"/>
      <c r="BE115" s="208"/>
      <c r="BF115" s="488"/>
      <c r="BG115" s="197" t="s">
        <v>127</v>
      </c>
      <c r="BH115" s="209"/>
      <c r="BI115" s="484"/>
      <c r="BJ115" s="197" t="s">
        <v>127</v>
      </c>
      <c r="BK115" s="210" t="str">
        <f t="shared" si="9"/>
        <v/>
      </c>
      <c r="BL115" s="212" t="str">
        <f t="shared" si="10"/>
        <v/>
      </c>
      <c r="BM115" s="487"/>
      <c r="BN115" s="7"/>
      <c r="BO115" s="7"/>
      <c r="BP115" s="7"/>
    </row>
    <row r="116" ht="20.25" customHeight="1">
      <c r="A116" s="7"/>
      <c r="B116" s="7"/>
      <c r="C116" s="85"/>
      <c r="D116" s="197" t="s">
        <v>128</v>
      </c>
      <c r="E116" s="197"/>
      <c r="F116" s="483"/>
      <c r="G116" s="197" t="s">
        <v>128</v>
      </c>
      <c r="H116" s="354"/>
      <c r="I116" s="355"/>
      <c r="J116" s="355"/>
      <c r="K116" s="355"/>
      <c r="L116" s="355"/>
      <c r="M116" s="355"/>
      <c r="N116" s="355"/>
      <c r="O116" s="355"/>
      <c r="P116" s="356"/>
      <c r="Q116" s="357"/>
      <c r="R116" s="358"/>
      <c r="S116" s="355"/>
      <c r="T116" s="355"/>
      <c r="U116" s="355"/>
      <c r="V116" s="355"/>
      <c r="W116" s="355"/>
      <c r="X116" s="355"/>
      <c r="Y116" s="359"/>
      <c r="Z116" s="484"/>
      <c r="AA116" s="197" t="s">
        <v>128</v>
      </c>
      <c r="AB116" s="354"/>
      <c r="AC116" s="355"/>
      <c r="AD116" s="356"/>
      <c r="AE116" s="354"/>
      <c r="AF116" s="355"/>
      <c r="AG116" s="356"/>
      <c r="AH116" s="360"/>
      <c r="AI116" s="361"/>
      <c r="AJ116" s="362"/>
      <c r="AK116" s="360"/>
      <c r="AL116" s="363"/>
      <c r="AM116" s="363"/>
      <c r="AN116" s="363"/>
      <c r="AO116" s="364"/>
      <c r="AP116" s="484"/>
      <c r="AQ116" s="197" t="s">
        <v>128</v>
      </c>
      <c r="AR116" s="354"/>
      <c r="AS116" s="363"/>
      <c r="AT116" s="365"/>
      <c r="AU116" s="366"/>
      <c r="AV116" s="363"/>
      <c r="AW116" s="362"/>
      <c r="AX116" s="360"/>
      <c r="AY116" s="362"/>
      <c r="AZ116" s="209"/>
      <c r="BA116" s="367"/>
      <c r="BB116" s="209"/>
      <c r="BC116" s="209"/>
      <c r="BD116" s="366"/>
      <c r="BE116" s="208"/>
      <c r="BF116" s="488"/>
      <c r="BG116" s="197" t="s">
        <v>128</v>
      </c>
      <c r="BH116" s="209"/>
      <c r="BI116" s="484"/>
      <c r="BJ116" s="197" t="s">
        <v>128</v>
      </c>
      <c r="BK116" s="210" t="str">
        <f t="shared" si="9"/>
        <v/>
      </c>
      <c r="BL116" s="212" t="str">
        <f t="shared" si="10"/>
        <v/>
      </c>
      <c r="BM116" s="487"/>
      <c r="BN116" s="7"/>
      <c r="BO116" s="7"/>
      <c r="BP116" s="7"/>
    </row>
    <row r="117" ht="20.25" customHeight="1">
      <c r="A117" s="7"/>
      <c r="B117" s="7"/>
      <c r="C117" s="85"/>
      <c r="D117" s="197" t="s">
        <v>154</v>
      </c>
      <c r="E117" s="197"/>
      <c r="F117" s="483"/>
      <c r="G117" s="197" t="s">
        <v>154</v>
      </c>
      <c r="H117" s="354"/>
      <c r="I117" s="355"/>
      <c r="J117" s="355"/>
      <c r="K117" s="355"/>
      <c r="L117" s="355"/>
      <c r="M117" s="355"/>
      <c r="N117" s="355"/>
      <c r="O117" s="355"/>
      <c r="P117" s="356"/>
      <c r="Q117" s="357"/>
      <c r="R117" s="358"/>
      <c r="S117" s="355"/>
      <c r="T117" s="355"/>
      <c r="U117" s="355"/>
      <c r="V117" s="355"/>
      <c r="W117" s="355"/>
      <c r="X117" s="355"/>
      <c r="Y117" s="359"/>
      <c r="Z117" s="484"/>
      <c r="AA117" s="197" t="s">
        <v>154</v>
      </c>
      <c r="AB117" s="354"/>
      <c r="AC117" s="355"/>
      <c r="AD117" s="356"/>
      <c r="AE117" s="354"/>
      <c r="AF117" s="355"/>
      <c r="AG117" s="356"/>
      <c r="AH117" s="360"/>
      <c r="AI117" s="361"/>
      <c r="AJ117" s="362"/>
      <c r="AK117" s="360"/>
      <c r="AL117" s="363"/>
      <c r="AM117" s="363"/>
      <c r="AN117" s="363"/>
      <c r="AO117" s="364"/>
      <c r="AP117" s="484"/>
      <c r="AQ117" s="197" t="s">
        <v>154</v>
      </c>
      <c r="AR117" s="354"/>
      <c r="AS117" s="363"/>
      <c r="AT117" s="365"/>
      <c r="AU117" s="366"/>
      <c r="AV117" s="363"/>
      <c r="AW117" s="362"/>
      <c r="AX117" s="360"/>
      <c r="AY117" s="362"/>
      <c r="AZ117" s="209"/>
      <c r="BA117" s="367"/>
      <c r="BB117" s="209"/>
      <c r="BC117" s="209"/>
      <c r="BD117" s="366"/>
      <c r="BE117" s="208"/>
      <c r="BF117" s="488"/>
      <c r="BG117" s="197" t="s">
        <v>154</v>
      </c>
      <c r="BH117" s="209"/>
      <c r="BI117" s="484"/>
      <c r="BJ117" s="197" t="s">
        <v>154</v>
      </c>
      <c r="BK117" s="210" t="str">
        <f t="shared" si="9"/>
        <v/>
      </c>
      <c r="BL117" s="212" t="str">
        <f t="shared" si="10"/>
        <v/>
      </c>
      <c r="BM117" s="487"/>
      <c r="BN117" s="7"/>
      <c r="BO117" s="7"/>
      <c r="BP117" s="7"/>
    </row>
    <row r="118" ht="20.25" customHeight="1">
      <c r="A118" s="7"/>
      <c r="B118" s="7"/>
      <c r="C118" s="85"/>
      <c r="D118" s="197" t="s">
        <v>157</v>
      </c>
      <c r="E118" s="197"/>
      <c r="F118" s="483"/>
      <c r="G118" s="197" t="s">
        <v>157</v>
      </c>
      <c r="H118" s="354"/>
      <c r="I118" s="355"/>
      <c r="J118" s="355"/>
      <c r="K118" s="355"/>
      <c r="L118" s="355"/>
      <c r="M118" s="355"/>
      <c r="N118" s="355"/>
      <c r="O118" s="355"/>
      <c r="P118" s="356"/>
      <c r="Q118" s="357"/>
      <c r="R118" s="358"/>
      <c r="S118" s="355"/>
      <c r="T118" s="355"/>
      <c r="U118" s="355"/>
      <c r="V118" s="355"/>
      <c r="W118" s="355"/>
      <c r="X118" s="355"/>
      <c r="Y118" s="359"/>
      <c r="Z118" s="484"/>
      <c r="AA118" s="197" t="s">
        <v>157</v>
      </c>
      <c r="AB118" s="354"/>
      <c r="AC118" s="355"/>
      <c r="AD118" s="356"/>
      <c r="AE118" s="354"/>
      <c r="AF118" s="355"/>
      <c r="AG118" s="356"/>
      <c r="AH118" s="360"/>
      <c r="AI118" s="361"/>
      <c r="AJ118" s="362"/>
      <c r="AK118" s="360"/>
      <c r="AL118" s="363"/>
      <c r="AM118" s="363"/>
      <c r="AN118" s="363"/>
      <c r="AO118" s="364"/>
      <c r="AP118" s="484"/>
      <c r="AQ118" s="197" t="s">
        <v>157</v>
      </c>
      <c r="AR118" s="354"/>
      <c r="AS118" s="363"/>
      <c r="AT118" s="365"/>
      <c r="AU118" s="366"/>
      <c r="AV118" s="363"/>
      <c r="AW118" s="362"/>
      <c r="AX118" s="360"/>
      <c r="AY118" s="362"/>
      <c r="AZ118" s="209"/>
      <c r="BA118" s="367"/>
      <c r="BB118" s="209"/>
      <c r="BC118" s="209"/>
      <c r="BD118" s="366"/>
      <c r="BE118" s="208"/>
      <c r="BF118" s="488"/>
      <c r="BG118" s="197" t="s">
        <v>157</v>
      </c>
      <c r="BH118" s="209"/>
      <c r="BI118" s="484"/>
      <c r="BJ118" s="197" t="s">
        <v>157</v>
      </c>
      <c r="BK118" s="210" t="str">
        <f t="shared" si="9"/>
        <v/>
      </c>
      <c r="BL118" s="212" t="str">
        <f t="shared" si="10"/>
        <v/>
      </c>
      <c r="BM118" s="487"/>
      <c r="BN118" s="7"/>
      <c r="BO118" s="7"/>
      <c r="BP118" s="7"/>
    </row>
    <row r="119" ht="20.25" customHeight="1">
      <c r="A119" s="7"/>
      <c r="B119" s="7"/>
      <c r="C119" s="85"/>
      <c r="D119" s="197" t="s">
        <v>131</v>
      </c>
      <c r="E119" s="197"/>
      <c r="F119" s="483"/>
      <c r="G119" s="197" t="s">
        <v>131</v>
      </c>
      <c r="H119" s="354"/>
      <c r="I119" s="355"/>
      <c r="J119" s="355"/>
      <c r="K119" s="355"/>
      <c r="L119" s="355"/>
      <c r="M119" s="355"/>
      <c r="N119" s="355"/>
      <c r="O119" s="355"/>
      <c r="P119" s="356"/>
      <c r="Q119" s="357"/>
      <c r="R119" s="358"/>
      <c r="S119" s="355"/>
      <c r="T119" s="355"/>
      <c r="U119" s="355"/>
      <c r="V119" s="355"/>
      <c r="W119" s="355"/>
      <c r="X119" s="355"/>
      <c r="Y119" s="359"/>
      <c r="Z119" s="484"/>
      <c r="AA119" s="197" t="s">
        <v>131</v>
      </c>
      <c r="AB119" s="354"/>
      <c r="AC119" s="355"/>
      <c r="AD119" s="356"/>
      <c r="AE119" s="354"/>
      <c r="AF119" s="355"/>
      <c r="AG119" s="356"/>
      <c r="AH119" s="360"/>
      <c r="AI119" s="361"/>
      <c r="AJ119" s="362"/>
      <c r="AK119" s="360"/>
      <c r="AL119" s="363"/>
      <c r="AM119" s="363"/>
      <c r="AN119" s="363"/>
      <c r="AO119" s="364"/>
      <c r="AP119" s="484"/>
      <c r="AQ119" s="197" t="s">
        <v>131</v>
      </c>
      <c r="AR119" s="354"/>
      <c r="AS119" s="363"/>
      <c r="AT119" s="365"/>
      <c r="AU119" s="366"/>
      <c r="AV119" s="363"/>
      <c r="AW119" s="362"/>
      <c r="AX119" s="360"/>
      <c r="AY119" s="362"/>
      <c r="AZ119" s="209"/>
      <c r="BA119" s="367"/>
      <c r="BB119" s="209"/>
      <c r="BC119" s="209"/>
      <c r="BD119" s="366"/>
      <c r="BE119" s="208"/>
      <c r="BF119" s="488"/>
      <c r="BG119" s="197" t="s">
        <v>131</v>
      </c>
      <c r="BH119" s="209"/>
      <c r="BI119" s="484"/>
      <c r="BJ119" s="197" t="s">
        <v>131</v>
      </c>
      <c r="BK119" s="210" t="str">
        <f t="shared" si="9"/>
        <v/>
      </c>
      <c r="BL119" s="212" t="str">
        <f t="shared" si="10"/>
        <v/>
      </c>
      <c r="BM119" s="487"/>
      <c r="BN119" s="7"/>
      <c r="BO119" s="7"/>
      <c r="BP119" s="7"/>
    </row>
    <row r="120" ht="20.25" customHeight="1">
      <c r="A120" s="7"/>
      <c r="B120" s="7"/>
      <c r="C120" s="85"/>
      <c r="D120" s="235" t="s">
        <v>132</v>
      </c>
      <c r="E120" s="235"/>
      <c r="F120" s="483"/>
      <c r="G120" s="235" t="s">
        <v>132</v>
      </c>
      <c r="H120" s="369"/>
      <c r="I120" s="370"/>
      <c r="J120" s="370"/>
      <c r="K120" s="370"/>
      <c r="L120" s="370"/>
      <c r="M120" s="370"/>
      <c r="N120" s="370"/>
      <c r="O120" s="370"/>
      <c r="P120" s="371"/>
      <c r="Q120" s="372"/>
      <c r="R120" s="373"/>
      <c r="S120" s="370"/>
      <c r="T120" s="370"/>
      <c r="U120" s="370"/>
      <c r="V120" s="370"/>
      <c r="W120" s="370"/>
      <c r="X120" s="370"/>
      <c r="Y120" s="374"/>
      <c r="Z120" s="484"/>
      <c r="AA120" s="235" t="s">
        <v>132</v>
      </c>
      <c r="AB120" s="369"/>
      <c r="AC120" s="370"/>
      <c r="AD120" s="371"/>
      <c r="AE120" s="369"/>
      <c r="AF120" s="370"/>
      <c r="AG120" s="371"/>
      <c r="AH120" s="375"/>
      <c r="AI120" s="376"/>
      <c r="AJ120" s="377"/>
      <c r="AK120" s="375"/>
      <c r="AL120" s="378"/>
      <c r="AM120" s="378"/>
      <c r="AN120" s="378"/>
      <c r="AO120" s="379"/>
      <c r="AP120" s="484"/>
      <c r="AQ120" s="235" t="s">
        <v>132</v>
      </c>
      <c r="AR120" s="369"/>
      <c r="AS120" s="378"/>
      <c r="AT120" s="380"/>
      <c r="AU120" s="381"/>
      <c r="AV120" s="378"/>
      <c r="AW120" s="377"/>
      <c r="AX120" s="375"/>
      <c r="AY120" s="377"/>
      <c r="AZ120" s="255"/>
      <c r="BA120" s="382"/>
      <c r="BB120" s="255"/>
      <c r="BC120" s="255"/>
      <c r="BD120" s="381"/>
      <c r="BE120" s="254"/>
      <c r="BF120" s="488"/>
      <c r="BG120" s="235" t="s">
        <v>132</v>
      </c>
      <c r="BH120" s="255"/>
      <c r="BI120" s="484"/>
      <c r="BJ120" s="235" t="s">
        <v>132</v>
      </c>
      <c r="BK120" s="256" t="str">
        <f t="shared" si="9"/>
        <v/>
      </c>
      <c r="BL120" s="257" t="str">
        <f t="shared" si="10"/>
        <v/>
      </c>
      <c r="BM120" s="487"/>
      <c r="BN120" s="7"/>
      <c r="BO120" s="7"/>
      <c r="BP120" s="7"/>
    </row>
    <row r="121" ht="20.25" customHeight="1">
      <c r="A121" s="7"/>
      <c r="B121" s="7"/>
      <c r="C121" s="85"/>
      <c r="D121" s="130" t="s">
        <v>134</v>
      </c>
      <c r="E121" s="130"/>
      <c r="F121" s="483"/>
      <c r="G121" s="130" t="s">
        <v>134</v>
      </c>
      <c r="H121" s="383"/>
      <c r="I121" s="384"/>
      <c r="J121" s="384"/>
      <c r="K121" s="384"/>
      <c r="L121" s="384"/>
      <c r="M121" s="384"/>
      <c r="N121" s="384"/>
      <c r="O121" s="384"/>
      <c r="P121" s="385"/>
      <c r="Q121" s="151"/>
      <c r="R121" s="386"/>
      <c r="S121" s="384"/>
      <c r="T121" s="384"/>
      <c r="U121" s="384"/>
      <c r="V121" s="384"/>
      <c r="W121" s="384"/>
      <c r="X121" s="384"/>
      <c r="Y121" s="153"/>
      <c r="Z121" s="484"/>
      <c r="AA121" s="130" t="s">
        <v>134</v>
      </c>
      <c r="AB121" s="383"/>
      <c r="AC121" s="384"/>
      <c r="AD121" s="385"/>
      <c r="AE121" s="383"/>
      <c r="AF121" s="384"/>
      <c r="AG121" s="385"/>
      <c r="AH121" s="387"/>
      <c r="AI121" s="388"/>
      <c r="AJ121" s="389"/>
      <c r="AK121" s="387"/>
      <c r="AL121" s="390"/>
      <c r="AM121" s="390"/>
      <c r="AN121" s="390"/>
      <c r="AO121" s="262"/>
      <c r="AP121" s="484"/>
      <c r="AQ121" s="130" t="s">
        <v>134</v>
      </c>
      <c r="AR121" s="383"/>
      <c r="AS121" s="390"/>
      <c r="AT121" s="391"/>
      <c r="AU121" s="312"/>
      <c r="AV121" s="390"/>
      <c r="AW121" s="389"/>
      <c r="AX121" s="387"/>
      <c r="AY121" s="389"/>
      <c r="AZ121" s="138"/>
      <c r="BA121" s="311"/>
      <c r="BB121" s="138"/>
      <c r="BC121" s="138"/>
      <c r="BD121" s="312"/>
      <c r="BE121" s="262"/>
      <c r="BF121" s="488"/>
      <c r="BG121" s="130" t="s">
        <v>134</v>
      </c>
      <c r="BH121" s="138"/>
      <c r="BI121" s="484"/>
      <c r="BJ121" s="130" t="s">
        <v>134</v>
      </c>
      <c r="BK121" s="151" t="str">
        <f t="shared" si="9"/>
        <v/>
      </c>
      <c r="BL121" s="153" t="str">
        <f t="shared" si="10"/>
        <v/>
      </c>
      <c r="BM121" s="487"/>
      <c r="BN121" s="7"/>
      <c r="BO121" s="7"/>
      <c r="BP121" s="7"/>
    </row>
    <row r="122" ht="20.25" customHeight="1">
      <c r="A122" s="7"/>
      <c r="B122" s="7"/>
      <c r="C122" s="85"/>
      <c r="D122" s="141" t="s">
        <v>135</v>
      </c>
      <c r="E122" s="141"/>
      <c r="F122" s="483"/>
      <c r="G122" s="141" t="s">
        <v>135</v>
      </c>
      <c r="H122" s="314"/>
      <c r="I122" s="315"/>
      <c r="J122" s="315"/>
      <c r="K122" s="315"/>
      <c r="L122" s="315"/>
      <c r="M122" s="315"/>
      <c r="N122" s="315"/>
      <c r="O122" s="315"/>
      <c r="P122" s="316"/>
      <c r="Q122" s="317"/>
      <c r="R122" s="318"/>
      <c r="S122" s="315"/>
      <c r="T122" s="315"/>
      <c r="U122" s="315"/>
      <c r="V122" s="315"/>
      <c r="W122" s="315"/>
      <c r="X122" s="315"/>
      <c r="Y122" s="319"/>
      <c r="Z122" s="484"/>
      <c r="AA122" s="141" t="s">
        <v>135</v>
      </c>
      <c r="AB122" s="314"/>
      <c r="AC122" s="315"/>
      <c r="AD122" s="316"/>
      <c r="AE122" s="314"/>
      <c r="AF122" s="315"/>
      <c r="AG122" s="316"/>
      <c r="AH122" s="320"/>
      <c r="AI122" s="321"/>
      <c r="AJ122" s="322"/>
      <c r="AK122" s="320"/>
      <c r="AL122" s="323"/>
      <c r="AM122" s="323"/>
      <c r="AN122" s="323"/>
      <c r="AO122" s="148"/>
      <c r="AP122" s="484"/>
      <c r="AQ122" s="141" t="s">
        <v>135</v>
      </c>
      <c r="AR122" s="314"/>
      <c r="AS122" s="323"/>
      <c r="AT122" s="325"/>
      <c r="AU122" s="326"/>
      <c r="AV122" s="323"/>
      <c r="AW122" s="322"/>
      <c r="AX122" s="320"/>
      <c r="AY122" s="322"/>
      <c r="AZ122" s="149"/>
      <c r="BA122" s="327"/>
      <c r="BB122" s="149"/>
      <c r="BC122" s="149"/>
      <c r="BD122" s="326"/>
      <c r="BE122" s="148"/>
      <c r="BF122" s="488"/>
      <c r="BG122" s="141" t="s">
        <v>135</v>
      </c>
      <c r="BH122" s="149"/>
      <c r="BI122" s="484"/>
      <c r="BJ122" s="141" t="s">
        <v>135</v>
      </c>
      <c r="BK122" s="151" t="str">
        <f t="shared" si="9"/>
        <v/>
      </c>
      <c r="BL122" s="153" t="str">
        <f t="shared" si="10"/>
        <v/>
      </c>
      <c r="BM122" s="487"/>
      <c r="BN122" s="7"/>
      <c r="BO122" s="7"/>
      <c r="BP122" s="7"/>
    </row>
    <row r="123" ht="20.25" customHeight="1">
      <c r="A123" s="7"/>
      <c r="B123" s="7"/>
      <c r="C123" s="85"/>
      <c r="D123" s="141" t="s">
        <v>136</v>
      </c>
      <c r="E123" s="141"/>
      <c r="F123" s="483"/>
      <c r="G123" s="141" t="s">
        <v>136</v>
      </c>
      <c r="H123" s="314"/>
      <c r="I123" s="315"/>
      <c r="J123" s="315"/>
      <c r="K123" s="315"/>
      <c r="L123" s="315"/>
      <c r="M123" s="315"/>
      <c r="N123" s="315"/>
      <c r="O123" s="315"/>
      <c r="P123" s="316"/>
      <c r="Q123" s="317"/>
      <c r="R123" s="318"/>
      <c r="S123" s="315"/>
      <c r="T123" s="315"/>
      <c r="U123" s="315"/>
      <c r="V123" s="315"/>
      <c r="W123" s="315"/>
      <c r="X123" s="315"/>
      <c r="Y123" s="319"/>
      <c r="Z123" s="484"/>
      <c r="AA123" s="141" t="s">
        <v>136</v>
      </c>
      <c r="AB123" s="314"/>
      <c r="AC123" s="315"/>
      <c r="AD123" s="316"/>
      <c r="AE123" s="314"/>
      <c r="AF123" s="315"/>
      <c r="AG123" s="316"/>
      <c r="AH123" s="320"/>
      <c r="AI123" s="321"/>
      <c r="AJ123" s="322"/>
      <c r="AK123" s="320"/>
      <c r="AL123" s="323"/>
      <c r="AM123" s="323"/>
      <c r="AN123" s="323"/>
      <c r="AO123" s="148"/>
      <c r="AP123" s="484"/>
      <c r="AQ123" s="141" t="s">
        <v>136</v>
      </c>
      <c r="AR123" s="314"/>
      <c r="AS123" s="323"/>
      <c r="AT123" s="325"/>
      <c r="AU123" s="326"/>
      <c r="AV123" s="323"/>
      <c r="AW123" s="322"/>
      <c r="AX123" s="320"/>
      <c r="AY123" s="322"/>
      <c r="AZ123" s="149"/>
      <c r="BA123" s="327"/>
      <c r="BB123" s="149"/>
      <c r="BC123" s="149"/>
      <c r="BD123" s="326"/>
      <c r="BE123" s="148"/>
      <c r="BF123" s="488"/>
      <c r="BG123" s="141" t="s">
        <v>136</v>
      </c>
      <c r="BH123" s="149"/>
      <c r="BI123" s="484"/>
      <c r="BJ123" s="141" t="s">
        <v>136</v>
      </c>
      <c r="BK123" s="151" t="str">
        <f t="shared" si="9"/>
        <v/>
      </c>
      <c r="BL123" s="153" t="str">
        <f t="shared" si="10"/>
        <v/>
      </c>
      <c r="BM123" s="487"/>
      <c r="BN123" s="7"/>
      <c r="BO123" s="7"/>
      <c r="BP123" s="7"/>
    </row>
    <row r="124" ht="20.25" customHeight="1">
      <c r="A124" s="7"/>
      <c r="B124" s="7"/>
      <c r="C124" s="85"/>
      <c r="D124" s="141" t="s">
        <v>137</v>
      </c>
      <c r="E124" s="141"/>
      <c r="F124" s="483"/>
      <c r="G124" s="141" t="s">
        <v>137</v>
      </c>
      <c r="H124" s="314"/>
      <c r="I124" s="315"/>
      <c r="J124" s="315"/>
      <c r="K124" s="315"/>
      <c r="L124" s="315"/>
      <c r="M124" s="315"/>
      <c r="N124" s="315"/>
      <c r="O124" s="315"/>
      <c r="P124" s="316"/>
      <c r="Q124" s="317"/>
      <c r="R124" s="318"/>
      <c r="S124" s="315"/>
      <c r="T124" s="315"/>
      <c r="U124" s="315"/>
      <c r="V124" s="315"/>
      <c r="W124" s="315"/>
      <c r="X124" s="315"/>
      <c r="Y124" s="319"/>
      <c r="Z124" s="484"/>
      <c r="AA124" s="141" t="s">
        <v>137</v>
      </c>
      <c r="AB124" s="314"/>
      <c r="AC124" s="315"/>
      <c r="AD124" s="316"/>
      <c r="AE124" s="314"/>
      <c r="AF124" s="315"/>
      <c r="AG124" s="316"/>
      <c r="AH124" s="320"/>
      <c r="AI124" s="321"/>
      <c r="AJ124" s="322"/>
      <c r="AK124" s="320"/>
      <c r="AL124" s="323"/>
      <c r="AM124" s="323"/>
      <c r="AN124" s="323"/>
      <c r="AO124" s="148"/>
      <c r="AP124" s="484"/>
      <c r="AQ124" s="141" t="s">
        <v>137</v>
      </c>
      <c r="AR124" s="314"/>
      <c r="AS124" s="323"/>
      <c r="AT124" s="325"/>
      <c r="AU124" s="326"/>
      <c r="AV124" s="323"/>
      <c r="AW124" s="322"/>
      <c r="AX124" s="320"/>
      <c r="AY124" s="322"/>
      <c r="AZ124" s="149"/>
      <c r="BA124" s="327"/>
      <c r="BB124" s="149"/>
      <c r="BC124" s="149"/>
      <c r="BD124" s="326"/>
      <c r="BE124" s="148"/>
      <c r="BF124" s="488"/>
      <c r="BG124" s="141" t="s">
        <v>137</v>
      </c>
      <c r="BH124" s="149"/>
      <c r="BI124" s="484"/>
      <c r="BJ124" s="141" t="s">
        <v>137</v>
      </c>
      <c r="BK124" s="151" t="str">
        <f t="shared" si="9"/>
        <v/>
      </c>
      <c r="BL124" s="153" t="str">
        <f t="shared" si="10"/>
        <v/>
      </c>
      <c r="BM124" s="487"/>
      <c r="BN124" s="7"/>
      <c r="BO124" s="7"/>
      <c r="BP124" s="7"/>
    </row>
    <row r="125" ht="20.25" customHeight="1">
      <c r="A125" s="7"/>
      <c r="B125" s="7"/>
      <c r="C125" s="85"/>
      <c r="D125" s="141" t="s">
        <v>138</v>
      </c>
      <c r="E125" s="141"/>
      <c r="F125" s="483"/>
      <c r="G125" s="141" t="s">
        <v>138</v>
      </c>
      <c r="H125" s="314"/>
      <c r="I125" s="315"/>
      <c r="J125" s="315"/>
      <c r="K125" s="315"/>
      <c r="L125" s="315"/>
      <c r="M125" s="315"/>
      <c r="N125" s="315"/>
      <c r="O125" s="315"/>
      <c r="P125" s="316"/>
      <c r="Q125" s="317"/>
      <c r="R125" s="318"/>
      <c r="S125" s="315"/>
      <c r="T125" s="315"/>
      <c r="U125" s="315"/>
      <c r="V125" s="315"/>
      <c r="W125" s="315"/>
      <c r="X125" s="315"/>
      <c r="Y125" s="319"/>
      <c r="Z125" s="484"/>
      <c r="AA125" s="141" t="s">
        <v>138</v>
      </c>
      <c r="AB125" s="314"/>
      <c r="AC125" s="315"/>
      <c r="AD125" s="316"/>
      <c r="AE125" s="314"/>
      <c r="AF125" s="315"/>
      <c r="AG125" s="316"/>
      <c r="AH125" s="320"/>
      <c r="AI125" s="321"/>
      <c r="AJ125" s="322"/>
      <c r="AK125" s="320"/>
      <c r="AL125" s="323"/>
      <c r="AM125" s="323"/>
      <c r="AN125" s="323"/>
      <c r="AO125" s="148"/>
      <c r="AP125" s="484"/>
      <c r="AQ125" s="141" t="s">
        <v>138</v>
      </c>
      <c r="AR125" s="314"/>
      <c r="AS125" s="323"/>
      <c r="AT125" s="325"/>
      <c r="AU125" s="326"/>
      <c r="AV125" s="323"/>
      <c r="AW125" s="322"/>
      <c r="AX125" s="320"/>
      <c r="AY125" s="322"/>
      <c r="AZ125" s="149"/>
      <c r="BA125" s="327"/>
      <c r="BB125" s="149"/>
      <c r="BC125" s="149"/>
      <c r="BD125" s="326"/>
      <c r="BE125" s="148"/>
      <c r="BF125" s="488"/>
      <c r="BG125" s="141" t="s">
        <v>138</v>
      </c>
      <c r="BH125" s="149"/>
      <c r="BI125" s="484"/>
      <c r="BJ125" s="141" t="s">
        <v>138</v>
      </c>
      <c r="BK125" s="151" t="str">
        <f t="shared" si="9"/>
        <v/>
      </c>
      <c r="BL125" s="153" t="str">
        <f t="shared" si="10"/>
        <v/>
      </c>
      <c r="BM125" s="487"/>
      <c r="BN125" s="7"/>
      <c r="BO125" s="7"/>
      <c r="BP125" s="7"/>
    </row>
    <row r="126" ht="20.25" customHeight="1">
      <c r="A126" s="7"/>
      <c r="B126" s="7"/>
      <c r="C126" s="85"/>
      <c r="D126" s="155" t="s">
        <v>140</v>
      </c>
      <c r="E126" s="155"/>
      <c r="F126" s="483"/>
      <c r="G126" s="155" t="s">
        <v>140</v>
      </c>
      <c r="H126" s="314"/>
      <c r="I126" s="315"/>
      <c r="J126" s="315"/>
      <c r="K126" s="315"/>
      <c r="L126" s="315"/>
      <c r="M126" s="315"/>
      <c r="N126" s="315"/>
      <c r="O126" s="315"/>
      <c r="P126" s="316"/>
      <c r="Q126" s="317"/>
      <c r="R126" s="318"/>
      <c r="S126" s="315"/>
      <c r="T126" s="315"/>
      <c r="U126" s="315"/>
      <c r="V126" s="315"/>
      <c r="W126" s="315"/>
      <c r="X126" s="315"/>
      <c r="Y126" s="319"/>
      <c r="Z126" s="484"/>
      <c r="AA126" s="155" t="s">
        <v>140</v>
      </c>
      <c r="AB126" s="314"/>
      <c r="AC126" s="315"/>
      <c r="AD126" s="316"/>
      <c r="AE126" s="314"/>
      <c r="AF126" s="315"/>
      <c r="AG126" s="316"/>
      <c r="AH126" s="320"/>
      <c r="AI126" s="321"/>
      <c r="AJ126" s="322"/>
      <c r="AK126" s="320"/>
      <c r="AL126" s="323"/>
      <c r="AM126" s="323"/>
      <c r="AN126" s="323"/>
      <c r="AO126" s="148"/>
      <c r="AP126" s="484"/>
      <c r="AQ126" s="155" t="s">
        <v>140</v>
      </c>
      <c r="AR126" s="314"/>
      <c r="AS126" s="323"/>
      <c r="AT126" s="325"/>
      <c r="AU126" s="326"/>
      <c r="AV126" s="323"/>
      <c r="AW126" s="322"/>
      <c r="AX126" s="320"/>
      <c r="AY126" s="322"/>
      <c r="AZ126" s="149"/>
      <c r="BA126" s="327"/>
      <c r="BB126" s="149"/>
      <c r="BC126" s="149"/>
      <c r="BD126" s="326"/>
      <c r="BE126" s="148"/>
      <c r="BF126" s="488"/>
      <c r="BG126" s="155" t="s">
        <v>140</v>
      </c>
      <c r="BH126" s="149"/>
      <c r="BI126" s="484"/>
      <c r="BJ126" s="155" t="s">
        <v>140</v>
      </c>
      <c r="BK126" s="151" t="str">
        <f t="shared" si="9"/>
        <v/>
      </c>
      <c r="BL126" s="153" t="str">
        <f t="shared" si="10"/>
        <v/>
      </c>
      <c r="BM126" s="487"/>
      <c r="BN126" s="7"/>
      <c r="BO126" s="7"/>
      <c r="BP126" s="7"/>
    </row>
    <row r="127" ht="20.25" customHeight="1">
      <c r="A127" s="7"/>
      <c r="B127" s="7"/>
      <c r="C127" s="127"/>
      <c r="D127" s="264" t="s">
        <v>141</v>
      </c>
      <c r="E127" s="264"/>
      <c r="F127" s="483"/>
      <c r="G127" s="264" t="s">
        <v>141</v>
      </c>
      <c r="H127" s="394"/>
      <c r="I127" s="395"/>
      <c r="J127" s="395"/>
      <c r="K127" s="395"/>
      <c r="L127" s="395"/>
      <c r="M127" s="395"/>
      <c r="N127" s="395"/>
      <c r="O127" s="395"/>
      <c r="P127" s="396"/>
      <c r="Q127" s="397"/>
      <c r="R127" s="398"/>
      <c r="S127" s="395"/>
      <c r="T127" s="395"/>
      <c r="U127" s="395"/>
      <c r="V127" s="395"/>
      <c r="W127" s="395"/>
      <c r="X127" s="395"/>
      <c r="Y127" s="399"/>
      <c r="Z127" s="484"/>
      <c r="AA127" s="264" t="s">
        <v>141</v>
      </c>
      <c r="AB127" s="394"/>
      <c r="AC127" s="395"/>
      <c r="AD127" s="396"/>
      <c r="AE127" s="394"/>
      <c r="AF127" s="395"/>
      <c r="AG127" s="396"/>
      <c r="AH127" s="400"/>
      <c r="AI127" s="401"/>
      <c r="AJ127" s="402"/>
      <c r="AK127" s="400"/>
      <c r="AL127" s="403"/>
      <c r="AM127" s="403"/>
      <c r="AN127" s="403"/>
      <c r="AO127" s="269"/>
      <c r="AP127" s="484"/>
      <c r="AQ127" s="264" t="s">
        <v>141</v>
      </c>
      <c r="AR127" s="394"/>
      <c r="AS127" s="403"/>
      <c r="AT127" s="404"/>
      <c r="AU127" s="405"/>
      <c r="AV127" s="403"/>
      <c r="AW127" s="402"/>
      <c r="AX127" s="400"/>
      <c r="AY127" s="402"/>
      <c r="AZ127" s="270"/>
      <c r="BA127" s="406"/>
      <c r="BB127" s="270"/>
      <c r="BC127" s="270"/>
      <c r="BD127" s="405"/>
      <c r="BE127" s="269"/>
      <c r="BF127" s="488"/>
      <c r="BG127" s="264" t="s">
        <v>141</v>
      </c>
      <c r="BH127" s="270"/>
      <c r="BI127" s="484"/>
      <c r="BJ127" s="264" t="s">
        <v>141</v>
      </c>
      <c r="BK127" s="271" t="str">
        <f t="shared" si="9"/>
        <v/>
      </c>
      <c r="BL127" s="272" t="str">
        <f t="shared" si="10"/>
        <v/>
      </c>
      <c r="BM127" s="487"/>
      <c r="BN127" s="7"/>
      <c r="BO127" s="7"/>
      <c r="BP127" s="7"/>
    </row>
    <row r="128" ht="15.75" customHeight="1">
      <c r="A128" s="7"/>
      <c r="B128" s="7"/>
      <c r="C128" s="489"/>
      <c r="D128" s="490"/>
      <c r="E128" s="490"/>
      <c r="F128" s="490"/>
      <c r="G128" s="490"/>
      <c r="H128" s="490"/>
      <c r="I128" s="490"/>
      <c r="J128" s="490"/>
      <c r="K128" s="490"/>
      <c r="L128" s="490"/>
      <c r="M128" s="490"/>
      <c r="N128" s="490"/>
      <c r="O128" s="490"/>
      <c r="P128" s="490"/>
      <c r="Q128" s="490"/>
      <c r="R128" s="490"/>
      <c r="S128" s="490"/>
      <c r="T128" s="490"/>
      <c r="U128" s="490"/>
      <c r="V128" s="490"/>
      <c r="W128" s="490"/>
      <c r="X128" s="490"/>
      <c r="Y128" s="490"/>
      <c r="Z128" s="490"/>
      <c r="AA128" s="490"/>
      <c r="AB128" s="490"/>
      <c r="AC128" s="490"/>
      <c r="AD128" s="490"/>
      <c r="AE128" s="490"/>
      <c r="AF128" s="490"/>
      <c r="AG128" s="490"/>
      <c r="AH128" s="490"/>
      <c r="AI128" s="490"/>
      <c r="AJ128" s="490"/>
      <c r="AK128" s="490"/>
      <c r="AL128" s="490"/>
      <c r="AM128" s="490"/>
      <c r="AN128" s="490"/>
      <c r="AO128" s="490"/>
      <c r="AP128" s="490"/>
      <c r="AQ128" s="490"/>
      <c r="AR128" s="490"/>
      <c r="AS128" s="490"/>
      <c r="AT128" s="490"/>
      <c r="AU128" s="490"/>
      <c r="AV128" s="490"/>
      <c r="AW128" s="490"/>
      <c r="AX128" s="490"/>
      <c r="AY128" s="490"/>
      <c r="AZ128" s="490"/>
      <c r="BA128" s="490"/>
      <c r="BB128" s="490"/>
      <c r="BC128" s="490"/>
      <c r="BD128" s="490"/>
      <c r="BE128" s="490"/>
      <c r="BF128" s="490"/>
      <c r="BG128" s="490"/>
      <c r="BH128" s="490"/>
      <c r="BI128" s="490"/>
      <c r="BJ128" s="490"/>
      <c r="BK128" s="490"/>
      <c r="BL128" s="490"/>
      <c r="BM128" s="491"/>
      <c r="BN128" s="7"/>
      <c r="BO128" s="7"/>
      <c r="BP128" s="7"/>
    </row>
    <row r="129" ht="15.75" customHeight="1">
      <c r="A129" s="7"/>
      <c r="B129" s="7"/>
      <c r="C129" s="8"/>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row>
    <row r="130" ht="15.75" customHeight="1">
      <c r="A130" s="7"/>
      <c r="B130" s="7"/>
      <c r="C130" s="8"/>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row>
    <row r="131" ht="15.75" customHeight="1">
      <c r="A131" s="7"/>
      <c r="B131" s="7"/>
      <c r="C131" s="8"/>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row>
    <row r="132" ht="15.75" customHeight="1">
      <c r="A132" s="7"/>
      <c r="B132" s="7"/>
      <c r="C132" s="8"/>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row>
    <row r="133" ht="15.75" customHeight="1">
      <c r="A133" s="7"/>
      <c r="B133" s="7"/>
      <c r="C133" s="8"/>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row>
    <row r="134" ht="15.75" customHeight="1">
      <c r="A134" s="7"/>
      <c r="B134" s="7"/>
      <c r="C134" s="8"/>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row>
    <row r="135" ht="15.75" customHeight="1">
      <c r="A135" s="7"/>
      <c r="B135" s="7"/>
      <c r="C135" s="8"/>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row>
    <row r="136" ht="15.75" customHeight="1">
      <c r="A136" s="7"/>
      <c r="B136" s="7"/>
      <c r="C136" s="8"/>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row>
    <row r="137" ht="15.75" customHeight="1">
      <c r="A137" s="7"/>
      <c r="B137" s="7"/>
      <c r="C137" s="8"/>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row>
    <row r="138" ht="15.75" customHeight="1">
      <c r="A138" s="7"/>
      <c r="B138" s="7"/>
      <c r="C138" s="8"/>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row>
    <row r="139" ht="15.75" customHeight="1">
      <c r="A139" s="7"/>
      <c r="B139" s="7"/>
      <c r="C139" s="8"/>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row>
    <row r="140" ht="15.75" customHeight="1">
      <c r="A140" s="7"/>
      <c r="B140" s="7"/>
      <c r="C140" s="8"/>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row>
    <row r="141" ht="15.75" customHeight="1">
      <c r="A141" s="7"/>
      <c r="B141" s="7"/>
      <c r="C141" s="8"/>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row>
    <row r="142" ht="15.75" customHeight="1">
      <c r="A142" s="7"/>
      <c r="B142" s="7"/>
      <c r="C142" s="8"/>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row>
    <row r="143" ht="15.75" customHeight="1">
      <c r="A143" s="7"/>
      <c r="B143" s="7"/>
      <c r="C143" s="8"/>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row>
    <row r="144" ht="15.75" customHeight="1">
      <c r="A144" s="7"/>
      <c r="B144" s="7"/>
      <c r="C144" s="8"/>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row>
    <row r="145" ht="15.75" customHeight="1">
      <c r="A145" s="7"/>
      <c r="B145" s="7"/>
      <c r="C145" s="8"/>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row>
    <row r="146" ht="15.75" customHeight="1">
      <c r="A146" s="7"/>
      <c r="B146" s="7"/>
      <c r="C146" s="8"/>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row>
    <row r="147" ht="15.75" customHeight="1">
      <c r="A147" s="7"/>
      <c r="B147" s="7"/>
      <c r="C147" s="8"/>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row>
    <row r="148" ht="15.75" customHeight="1">
      <c r="A148" s="7"/>
      <c r="B148" s="7"/>
      <c r="C148" s="8"/>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row>
    <row r="149" ht="15.75" customHeight="1">
      <c r="A149" s="7"/>
      <c r="B149" s="7"/>
      <c r="C149" s="8"/>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row>
    <row r="150" ht="15.75" customHeight="1">
      <c r="A150" s="7"/>
      <c r="B150" s="7"/>
      <c r="C150" s="8"/>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row>
    <row r="151" ht="15.75" customHeight="1">
      <c r="A151" s="7"/>
      <c r="B151" s="7"/>
      <c r="C151" s="8"/>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row>
    <row r="152" ht="15.75" customHeight="1">
      <c r="A152" s="7"/>
      <c r="B152" s="7"/>
      <c r="C152" s="8"/>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row>
    <row r="153" ht="15.75" customHeight="1">
      <c r="A153" s="7"/>
      <c r="B153" s="7"/>
      <c r="C153" s="8"/>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row>
    <row r="154" ht="15.75" customHeight="1">
      <c r="A154" s="7"/>
      <c r="B154" s="7"/>
      <c r="C154" s="8"/>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row>
    <row r="155" ht="15.75" customHeight="1">
      <c r="A155" s="7"/>
      <c r="B155" s="7"/>
      <c r="C155" s="8"/>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row>
    <row r="156" ht="15.75" customHeight="1">
      <c r="A156" s="7"/>
      <c r="B156" s="7"/>
      <c r="C156" s="8"/>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row>
    <row r="157" ht="15.75" customHeight="1">
      <c r="A157" s="7"/>
      <c r="B157" s="7"/>
      <c r="C157" s="8"/>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row>
    <row r="158" ht="15.75" customHeight="1">
      <c r="A158" s="7"/>
      <c r="B158" s="7"/>
      <c r="C158" s="8"/>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row>
    <row r="159" ht="15.75" customHeight="1">
      <c r="A159" s="7"/>
      <c r="B159" s="7"/>
      <c r="C159" s="8"/>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row>
    <row r="160" ht="15.75" customHeight="1">
      <c r="A160" s="7"/>
      <c r="B160" s="7"/>
      <c r="C160" s="8"/>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row>
    <row r="161" ht="15.75" customHeight="1">
      <c r="A161" s="7"/>
      <c r="B161" s="7"/>
      <c r="C161" s="8"/>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row>
    <row r="162" ht="15.75" customHeight="1">
      <c r="A162" s="7"/>
      <c r="B162" s="7"/>
      <c r="C162" s="8"/>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row>
    <row r="163" ht="15.75" customHeight="1">
      <c r="A163" s="7"/>
      <c r="B163" s="7"/>
      <c r="C163" s="8"/>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row>
    <row r="164" ht="15.75" customHeight="1">
      <c r="A164" s="7"/>
      <c r="B164" s="7"/>
      <c r="C164" s="8"/>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row>
    <row r="165" ht="15.75" customHeight="1">
      <c r="A165" s="7"/>
      <c r="B165" s="7"/>
      <c r="C165" s="8"/>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row>
    <row r="166" ht="15.75" customHeight="1">
      <c r="A166" s="7"/>
      <c r="B166" s="7"/>
      <c r="C166" s="8"/>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row>
    <row r="167" ht="15.75" customHeight="1">
      <c r="A167" s="7"/>
      <c r="B167" s="7"/>
      <c r="C167" s="8"/>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row>
    <row r="168" ht="15.75" customHeight="1">
      <c r="A168" s="7"/>
      <c r="B168" s="7"/>
      <c r="C168" s="8"/>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row>
    <row r="169" ht="15.75" customHeight="1">
      <c r="A169" s="7"/>
      <c r="B169" s="7"/>
      <c r="C169" s="8"/>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row>
    <row r="170" ht="15.75" customHeight="1">
      <c r="A170" s="7"/>
      <c r="B170" s="7"/>
      <c r="C170" s="8"/>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row>
    <row r="171" ht="15.75" customHeight="1">
      <c r="A171" s="7"/>
      <c r="B171" s="7"/>
      <c r="C171" s="8"/>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row>
    <row r="172" ht="15.75" customHeight="1">
      <c r="A172" s="7"/>
      <c r="B172" s="7"/>
      <c r="C172" s="8"/>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row>
    <row r="173" ht="15.75" customHeight="1">
      <c r="A173" s="7"/>
      <c r="B173" s="7"/>
      <c r="C173" s="8"/>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row>
    <row r="174" ht="15.75" customHeight="1">
      <c r="A174" s="7"/>
      <c r="B174" s="7"/>
      <c r="C174" s="8"/>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row>
    <row r="175" ht="15.75" customHeight="1">
      <c r="A175" s="7"/>
      <c r="B175" s="7"/>
      <c r="C175" s="8"/>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row>
    <row r="176" ht="15.75" customHeight="1">
      <c r="A176" s="7"/>
      <c r="B176" s="7"/>
      <c r="C176" s="8"/>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row>
    <row r="177" ht="15.75" customHeight="1">
      <c r="A177" s="7"/>
      <c r="B177" s="7"/>
      <c r="C177" s="8"/>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row>
    <row r="178" ht="15.75" customHeight="1">
      <c r="A178" s="7"/>
      <c r="B178" s="7"/>
      <c r="C178" s="8"/>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row>
    <row r="179" ht="15.75" customHeight="1">
      <c r="A179" s="7"/>
      <c r="B179" s="7"/>
      <c r="C179" s="8"/>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row>
    <row r="180" ht="15.75" customHeight="1">
      <c r="A180" s="7"/>
      <c r="B180" s="7"/>
      <c r="C180" s="8"/>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row>
    <row r="181" ht="15.75" customHeight="1">
      <c r="A181" s="7"/>
      <c r="B181" s="7"/>
      <c r="C181" s="8"/>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row>
    <row r="182" ht="15.75" customHeight="1">
      <c r="A182" s="7"/>
      <c r="B182" s="7"/>
      <c r="C182" s="8"/>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row>
    <row r="183" ht="15.75" customHeight="1">
      <c r="A183" s="7"/>
      <c r="B183" s="7"/>
      <c r="C183" s="8"/>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row>
    <row r="184" ht="15.75" customHeight="1">
      <c r="A184" s="7"/>
      <c r="B184" s="7"/>
      <c r="C184" s="8"/>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row>
    <row r="185" ht="15.75" customHeight="1">
      <c r="A185" s="7"/>
      <c r="B185" s="7"/>
      <c r="C185" s="8"/>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row>
    <row r="186" ht="15.75" customHeight="1">
      <c r="A186" s="7"/>
      <c r="B186" s="7"/>
      <c r="C186" s="8"/>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row>
    <row r="187" ht="15.75" customHeight="1">
      <c r="A187" s="7"/>
      <c r="B187" s="7"/>
      <c r="C187" s="8"/>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row>
    <row r="188" ht="15.75" customHeight="1">
      <c r="A188" s="7"/>
      <c r="B188" s="7"/>
      <c r="C188" s="8"/>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row>
    <row r="189" ht="15.75" customHeight="1">
      <c r="A189" s="7"/>
      <c r="B189" s="7"/>
      <c r="C189" s="8"/>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row>
    <row r="190" ht="15.75" customHeight="1">
      <c r="A190" s="7"/>
      <c r="B190" s="7"/>
      <c r="C190" s="8"/>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row>
    <row r="191" ht="15.75" customHeight="1">
      <c r="A191" s="7"/>
      <c r="B191" s="7"/>
      <c r="C191" s="8"/>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row>
    <row r="192" ht="15.75" customHeight="1">
      <c r="A192" s="7"/>
      <c r="B192" s="7"/>
      <c r="C192" s="8"/>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row>
    <row r="193" ht="15.75" customHeight="1">
      <c r="A193" s="7"/>
      <c r="B193" s="7"/>
      <c r="C193" s="8"/>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row>
    <row r="194" ht="15.75" customHeight="1">
      <c r="A194" s="7"/>
      <c r="B194" s="7"/>
      <c r="C194" s="8"/>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row>
    <row r="195" ht="15.75" customHeight="1">
      <c r="A195" s="7"/>
      <c r="B195" s="7"/>
      <c r="C195" s="8"/>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row>
    <row r="196" ht="15.75" customHeight="1">
      <c r="A196" s="7"/>
      <c r="B196" s="7"/>
      <c r="C196" s="8"/>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row>
    <row r="197" ht="15.75" customHeight="1">
      <c r="A197" s="7"/>
      <c r="B197" s="7"/>
      <c r="C197" s="8"/>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row>
    <row r="198" ht="15.75" customHeight="1">
      <c r="A198" s="7"/>
      <c r="B198" s="7"/>
      <c r="C198" s="8"/>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row>
    <row r="199" ht="15.75" customHeight="1">
      <c r="A199" s="7"/>
      <c r="B199" s="7"/>
      <c r="C199" s="8"/>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row>
    <row r="200" ht="15.75" customHeight="1">
      <c r="A200" s="7"/>
      <c r="B200" s="7"/>
      <c r="C200" s="8"/>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row>
    <row r="201" ht="15.75" customHeight="1">
      <c r="A201" s="7"/>
      <c r="B201" s="7"/>
      <c r="C201" s="8"/>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row>
    <row r="202" ht="15.75" customHeight="1">
      <c r="A202" s="7"/>
      <c r="B202" s="7"/>
      <c r="C202" s="8"/>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row>
    <row r="203" ht="15.75" customHeight="1">
      <c r="A203" s="7"/>
      <c r="B203" s="7"/>
      <c r="C203" s="8"/>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row>
    <row r="204" ht="15.75" customHeight="1">
      <c r="A204" s="7"/>
      <c r="B204" s="7"/>
      <c r="C204" s="8"/>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row>
    <row r="205" ht="15.75" customHeight="1">
      <c r="A205" s="7"/>
      <c r="B205" s="7"/>
      <c r="C205" s="8"/>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row>
    <row r="206" ht="15.75" customHeight="1">
      <c r="A206" s="7"/>
      <c r="B206" s="7"/>
      <c r="C206" s="8"/>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row>
    <row r="207" ht="15.75" customHeight="1">
      <c r="A207" s="7"/>
      <c r="B207" s="7"/>
      <c r="C207" s="8"/>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row>
    <row r="208" ht="15.75" customHeight="1">
      <c r="A208" s="7"/>
      <c r="B208" s="7"/>
      <c r="C208" s="8"/>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row>
    <row r="209" ht="15.75" customHeight="1">
      <c r="A209" s="7"/>
      <c r="B209" s="7"/>
      <c r="C209" s="8"/>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row>
    <row r="210" ht="15.75" customHeight="1">
      <c r="A210" s="7"/>
      <c r="B210" s="7"/>
      <c r="C210" s="8"/>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row>
    <row r="211" ht="15.75" customHeight="1">
      <c r="A211" s="7"/>
      <c r="B211" s="7"/>
      <c r="C211" s="8"/>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row>
    <row r="212" ht="15.75" customHeight="1">
      <c r="A212" s="7"/>
      <c r="B212" s="7"/>
      <c r="C212" s="8"/>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row>
    <row r="213" ht="15.75" customHeight="1">
      <c r="A213" s="7"/>
      <c r="B213" s="7"/>
      <c r="C213" s="8"/>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row>
    <row r="214" ht="15.75" customHeight="1">
      <c r="A214" s="7"/>
      <c r="B214" s="7"/>
      <c r="C214" s="8"/>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row>
    <row r="215" ht="15.75" customHeight="1">
      <c r="A215" s="7"/>
      <c r="B215" s="7"/>
      <c r="C215" s="8"/>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row>
    <row r="216" ht="15.75" customHeight="1">
      <c r="A216" s="7"/>
      <c r="B216" s="7"/>
      <c r="C216" s="8"/>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row>
    <row r="217" ht="15.75" customHeight="1">
      <c r="A217" s="7"/>
      <c r="B217" s="7"/>
      <c r="C217" s="8"/>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row>
    <row r="218" ht="15.75" customHeight="1">
      <c r="A218" s="7"/>
      <c r="B218" s="7"/>
      <c r="C218" s="8"/>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row>
    <row r="219" ht="15.75" customHeight="1">
      <c r="A219" s="7"/>
      <c r="B219" s="7"/>
      <c r="C219" s="8"/>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row>
    <row r="220" ht="15.75" customHeight="1">
      <c r="A220" s="7"/>
      <c r="B220" s="7"/>
      <c r="C220" s="8"/>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row>
    <row r="221" ht="15.75" customHeight="1">
      <c r="A221" s="7"/>
      <c r="B221" s="7"/>
      <c r="C221" s="8"/>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row>
    <row r="222" ht="15.75" customHeight="1">
      <c r="A222" s="7"/>
      <c r="B222" s="7"/>
      <c r="C222" s="8"/>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row>
    <row r="223" ht="15.75" customHeight="1">
      <c r="A223" s="7"/>
      <c r="B223" s="7"/>
      <c r="C223" s="8"/>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row>
    <row r="224" ht="15.75" customHeight="1">
      <c r="A224" s="7"/>
      <c r="B224" s="7"/>
      <c r="C224" s="8"/>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row>
    <row r="225" ht="15.75" customHeight="1">
      <c r="A225" s="7"/>
      <c r="B225" s="7"/>
      <c r="C225" s="8"/>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row>
    <row r="226" ht="15.75" customHeight="1">
      <c r="A226" s="7"/>
      <c r="B226" s="7"/>
      <c r="C226" s="8"/>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row>
    <row r="227" ht="15.75" customHeight="1">
      <c r="A227" s="7"/>
      <c r="B227" s="7"/>
      <c r="C227" s="8"/>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row>
    <row r="228" ht="15.75" customHeight="1">
      <c r="A228" s="7"/>
      <c r="B228" s="7"/>
      <c r="C228" s="8"/>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row>
    <row r="229" ht="15.75" customHeight="1">
      <c r="A229" s="7"/>
      <c r="B229" s="7"/>
      <c r="C229" s="8"/>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row>
    <row r="230" ht="15.75" customHeight="1">
      <c r="A230" s="7"/>
      <c r="B230" s="7"/>
      <c r="C230" s="8"/>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row>
    <row r="231" ht="15.75" customHeight="1">
      <c r="A231" s="7"/>
      <c r="B231" s="7"/>
      <c r="C231" s="8"/>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row>
    <row r="232" ht="15.75" customHeight="1">
      <c r="A232" s="7"/>
      <c r="B232" s="7"/>
      <c r="C232" s="8"/>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row>
    <row r="233" ht="15.75" customHeight="1">
      <c r="A233" s="7"/>
      <c r="B233" s="7"/>
      <c r="C233" s="8"/>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row>
    <row r="234" ht="15.75" customHeight="1">
      <c r="A234" s="7"/>
      <c r="B234" s="7"/>
      <c r="C234" s="8"/>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row>
    <row r="235" ht="15.75" customHeight="1">
      <c r="A235" s="7"/>
      <c r="B235" s="7"/>
      <c r="C235" s="8"/>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row>
    <row r="236" ht="15.75" customHeight="1">
      <c r="A236" s="7"/>
      <c r="B236" s="7"/>
      <c r="C236" s="8"/>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row>
    <row r="237" ht="15.75" customHeight="1">
      <c r="A237" s="7"/>
      <c r="B237" s="7"/>
      <c r="C237" s="8"/>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row>
    <row r="238" ht="15.75" customHeight="1">
      <c r="A238" s="7"/>
      <c r="B238" s="7"/>
      <c r="C238" s="8"/>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row>
    <row r="239" ht="15.75" customHeight="1">
      <c r="A239" s="7"/>
      <c r="B239" s="7"/>
      <c r="C239" s="8"/>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row>
    <row r="240" ht="15.75" customHeight="1">
      <c r="A240" s="7"/>
      <c r="B240" s="7"/>
      <c r="C240" s="8"/>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row>
    <row r="241" ht="15.75" customHeight="1">
      <c r="A241" s="7"/>
      <c r="B241" s="7"/>
      <c r="C241" s="8"/>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row>
    <row r="242" ht="15.75" customHeight="1">
      <c r="A242" s="7"/>
      <c r="B242" s="7"/>
      <c r="C242" s="8"/>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row>
    <row r="243" ht="15.75" customHeight="1">
      <c r="A243" s="7"/>
      <c r="B243" s="7"/>
      <c r="C243" s="8"/>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row>
    <row r="244" ht="15.75" customHeight="1">
      <c r="A244" s="7"/>
      <c r="B244" s="7"/>
      <c r="C244" s="8"/>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row>
    <row r="245" ht="15.75" customHeight="1">
      <c r="A245" s="7"/>
      <c r="B245" s="7"/>
      <c r="C245" s="8"/>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row>
    <row r="246" ht="15.75" customHeight="1">
      <c r="A246" s="7"/>
      <c r="B246" s="7"/>
      <c r="C246" s="8"/>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row>
    <row r="247" ht="15.75" customHeight="1">
      <c r="A247" s="7"/>
      <c r="B247" s="7"/>
      <c r="C247" s="8"/>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row>
    <row r="248" ht="15.75" customHeight="1">
      <c r="A248" s="7"/>
      <c r="B248" s="7"/>
      <c r="C248" s="8"/>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row>
    <row r="249" ht="15.75" customHeight="1">
      <c r="A249" s="7"/>
      <c r="B249" s="7"/>
      <c r="C249" s="8"/>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row>
    <row r="250" ht="15.75" customHeight="1">
      <c r="A250" s="7"/>
      <c r="B250" s="7"/>
      <c r="C250" s="8"/>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row>
    <row r="251" ht="15.75" customHeight="1">
      <c r="A251" s="7"/>
      <c r="B251" s="7"/>
      <c r="C251" s="8"/>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row>
    <row r="252" ht="15.75" customHeight="1">
      <c r="A252" s="7"/>
      <c r="B252" s="7"/>
      <c r="C252" s="8"/>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row>
    <row r="253" ht="15.75" customHeight="1">
      <c r="A253" s="7"/>
      <c r="B253" s="7"/>
      <c r="C253" s="8"/>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row>
    <row r="254" ht="15.75" customHeight="1">
      <c r="A254" s="7"/>
      <c r="B254" s="7"/>
      <c r="C254" s="8"/>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row>
    <row r="255" ht="15.75" customHeight="1">
      <c r="A255" s="7"/>
      <c r="B255" s="7"/>
      <c r="C255" s="8"/>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row>
    <row r="256" ht="15.75" customHeight="1">
      <c r="A256" s="7"/>
      <c r="B256" s="7"/>
      <c r="C256" s="8"/>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row>
    <row r="257" ht="15.75" customHeight="1">
      <c r="A257" s="7"/>
      <c r="B257" s="7"/>
      <c r="C257" s="8"/>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row>
    <row r="258" ht="15.75" customHeight="1">
      <c r="A258" s="7"/>
      <c r="B258" s="7"/>
      <c r="C258" s="8"/>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row>
    <row r="259" ht="15.75" customHeight="1">
      <c r="A259" s="7"/>
      <c r="B259" s="7"/>
      <c r="C259" s="8"/>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row>
    <row r="260" ht="15.75" customHeight="1">
      <c r="A260" s="7"/>
      <c r="B260" s="7"/>
      <c r="C260" s="8"/>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row>
    <row r="261" ht="15.75" customHeight="1">
      <c r="A261" s="7"/>
      <c r="B261" s="7"/>
      <c r="C261" s="8"/>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row>
    <row r="262" ht="15.75" customHeight="1">
      <c r="A262" s="7"/>
      <c r="B262" s="7"/>
      <c r="C262" s="8"/>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row>
    <row r="263" ht="15.75" customHeight="1">
      <c r="A263" s="7"/>
      <c r="B263" s="7"/>
      <c r="C263" s="8"/>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row>
    <row r="264" ht="15.75" customHeight="1">
      <c r="A264" s="7"/>
      <c r="B264" s="7"/>
      <c r="C264" s="8"/>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row>
    <row r="265" ht="15.75" customHeight="1">
      <c r="A265" s="7"/>
      <c r="B265" s="7"/>
      <c r="C265" s="8"/>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row>
    <row r="266" ht="15.75" customHeight="1">
      <c r="A266" s="7"/>
      <c r="B266" s="7"/>
      <c r="C266" s="8"/>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row>
    <row r="267" ht="15.75" customHeight="1">
      <c r="A267" s="7"/>
      <c r="B267" s="7"/>
      <c r="C267" s="8"/>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row>
    <row r="268" ht="15.75" customHeight="1">
      <c r="A268" s="7"/>
      <c r="B268" s="7"/>
      <c r="C268" s="8"/>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row>
    <row r="269" ht="15.75" customHeight="1">
      <c r="A269" s="7"/>
      <c r="B269" s="7"/>
      <c r="C269" s="8"/>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row>
    <row r="270" ht="15.75" customHeight="1">
      <c r="A270" s="7"/>
      <c r="B270" s="7"/>
      <c r="C270" s="8"/>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row>
    <row r="271" ht="15.75" customHeight="1">
      <c r="A271" s="7"/>
      <c r="B271" s="7"/>
      <c r="C271" s="8"/>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row>
    <row r="272" ht="15.75" customHeight="1">
      <c r="A272" s="7"/>
      <c r="B272" s="7"/>
      <c r="C272" s="8"/>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row>
    <row r="273" ht="15.75" customHeight="1">
      <c r="A273" s="7"/>
      <c r="B273" s="7"/>
      <c r="C273" s="8"/>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row>
    <row r="274" ht="15.75" customHeight="1">
      <c r="A274" s="7"/>
      <c r="B274" s="7"/>
      <c r="C274" s="8"/>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row>
    <row r="275" ht="15.75" customHeight="1">
      <c r="A275" s="7"/>
      <c r="B275" s="7"/>
      <c r="C275" s="8"/>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row>
    <row r="276" ht="15.75" customHeight="1">
      <c r="A276" s="7"/>
      <c r="B276" s="7"/>
      <c r="C276" s="8"/>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row>
    <row r="277" ht="15.75" customHeight="1">
      <c r="A277" s="7"/>
      <c r="B277" s="7"/>
      <c r="C277" s="8"/>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row>
    <row r="278" ht="15.75" customHeight="1">
      <c r="A278" s="7"/>
      <c r="B278" s="7"/>
      <c r="C278" s="8"/>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row>
    <row r="279" ht="15.75" customHeight="1">
      <c r="A279" s="7"/>
      <c r="B279" s="7"/>
      <c r="C279" s="8"/>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row>
    <row r="280" ht="15.75" customHeight="1">
      <c r="A280" s="7"/>
      <c r="B280" s="7"/>
      <c r="C280" s="8"/>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row>
    <row r="281" ht="15.75" customHeight="1">
      <c r="A281" s="7"/>
      <c r="B281" s="7"/>
      <c r="C281" s="8"/>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row>
    <row r="282" ht="15.75" customHeight="1">
      <c r="A282" s="7"/>
      <c r="B282" s="7"/>
      <c r="C282" s="8"/>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row>
    <row r="283" ht="15.75" customHeight="1">
      <c r="A283" s="7"/>
      <c r="B283" s="7"/>
      <c r="C283" s="8"/>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row>
    <row r="284" ht="15.75" customHeight="1">
      <c r="A284" s="7"/>
      <c r="B284" s="7"/>
      <c r="C284" s="8"/>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row>
    <row r="285" ht="15.75" customHeight="1">
      <c r="A285" s="7"/>
      <c r="B285" s="7"/>
      <c r="C285" s="8"/>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row>
    <row r="286" ht="15.75" customHeight="1">
      <c r="A286" s="7"/>
      <c r="B286" s="7"/>
      <c r="C286" s="8"/>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row>
    <row r="287" ht="15.75" customHeight="1">
      <c r="A287" s="7"/>
      <c r="B287" s="7"/>
      <c r="C287" s="8"/>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row>
    <row r="288" ht="15.75" customHeight="1">
      <c r="A288" s="7"/>
      <c r="B288" s="7"/>
      <c r="C288" s="8"/>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row>
    <row r="289" ht="15.75" customHeight="1">
      <c r="A289" s="7"/>
      <c r="B289" s="7"/>
      <c r="C289" s="8"/>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row>
    <row r="290" ht="15.75" customHeight="1">
      <c r="A290" s="7"/>
      <c r="B290" s="7"/>
      <c r="C290" s="8"/>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row>
    <row r="291" ht="15.75" customHeight="1">
      <c r="A291" s="7"/>
      <c r="B291" s="7"/>
      <c r="C291" s="8"/>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row>
    <row r="292" ht="15.75" customHeight="1">
      <c r="A292" s="7"/>
      <c r="B292" s="7"/>
      <c r="C292" s="8"/>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row>
    <row r="293" ht="15.75" customHeight="1">
      <c r="A293" s="7"/>
      <c r="B293" s="7"/>
      <c r="C293" s="8"/>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row>
    <row r="294" ht="15.75" customHeight="1">
      <c r="A294" s="7"/>
      <c r="B294" s="7"/>
      <c r="C294" s="8"/>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row>
    <row r="295" ht="15.75" customHeight="1">
      <c r="A295" s="7"/>
      <c r="B295" s="7"/>
      <c r="C295" s="8"/>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row>
    <row r="296" ht="15.75" customHeight="1">
      <c r="A296" s="7"/>
      <c r="B296" s="7"/>
      <c r="C296" s="8"/>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row>
    <row r="297" ht="15.75" customHeight="1">
      <c r="A297" s="7"/>
      <c r="B297" s="7"/>
      <c r="C297" s="8"/>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row>
    <row r="298" ht="15.75" customHeight="1">
      <c r="A298" s="7"/>
      <c r="B298" s="7"/>
      <c r="C298" s="8"/>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row>
    <row r="299" ht="15.75" customHeight="1">
      <c r="A299" s="7"/>
      <c r="B299" s="7"/>
      <c r="C299" s="8"/>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row>
    <row r="300" ht="15.75" customHeight="1">
      <c r="A300" s="7"/>
      <c r="B300" s="7"/>
      <c r="C300" s="8"/>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row>
    <row r="301" ht="15.75" customHeight="1">
      <c r="A301" s="7"/>
      <c r="B301" s="7"/>
      <c r="C301" s="8"/>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row>
    <row r="302" ht="15.75" customHeight="1">
      <c r="A302" s="7"/>
      <c r="B302" s="7"/>
      <c r="C302" s="8"/>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row>
    <row r="303" ht="15.75" customHeight="1">
      <c r="A303" s="7"/>
      <c r="B303" s="7"/>
      <c r="C303" s="8"/>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row>
    <row r="304" ht="15.75" customHeight="1">
      <c r="A304" s="7"/>
      <c r="B304" s="7"/>
      <c r="C304" s="8"/>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row>
    <row r="305" ht="15.75" customHeight="1">
      <c r="A305" s="7"/>
      <c r="B305" s="7"/>
      <c r="C305" s="8"/>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row>
    <row r="306" ht="15.75" customHeight="1">
      <c r="A306" s="7"/>
      <c r="B306" s="7"/>
      <c r="C306" s="8"/>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row>
    <row r="307" ht="15.75" customHeight="1">
      <c r="A307" s="7"/>
      <c r="B307" s="7"/>
      <c r="C307" s="8"/>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row>
    <row r="308" ht="15.75" customHeight="1">
      <c r="A308" s="7"/>
      <c r="B308" s="7"/>
      <c r="C308" s="8"/>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row>
    <row r="309" ht="15.75" customHeight="1">
      <c r="A309" s="7"/>
      <c r="B309" s="7"/>
      <c r="C309" s="8"/>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row>
    <row r="310" ht="15.75" customHeight="1">
      <c r="A310" s="7"/>
      <c r="B310" s="7"/>
      <c r="C310" s="8"/>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row>
    <row r="311" ht="15.75" customHeight="1">
      <c r="A311" s="7"/>
      <c r="B311" s="7"/>
      <c r="C311" s="8"/>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row>
    <row r="312" ht="15.75" customHeight="1">
      <c r="A312" s="7"/>
      <c r="B312" s="7"/>
      <c r="C312" s="8"/>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row>
    <row r="313" ht="15.75" customHeight="1">
      <c r="A313" s="7"/>
      <c r="B313" s="7"/>
      <c r="C313" s="8"/>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row>
    <row r="314" ht="15.75" customHeight="1">
      <c r="A314" s="7"/>
      <c r="B314" s="7"/>
      <c r="C314" s="8"/>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row>
    <row r="315" ht="15.75" customHeight="1">
      <c r="A315" s="7"/>
      <c r="B315" s="7"/>
      <c r="C315" s="8"/>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row>
    <row r="316" ht="15.75" customHeight="1">
      <c r="A316" s="7"/>
      <c r="B316" s="7"/>
      <c r="C316" s="8"/>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row>
    <row r="317" ht="15.75" customHeight="1">
      <c r="A317" s="7"/>
      <c r="B317" s="7"/>
      <c r="C317" s="8"/>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row>
    <row r="318" ht="15.75" customHeight="1">
      <c r="A318" s="7"/>
      <c r="B318" s="7"/>
      <c r="C318" s="8"/>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row>
    <row r="319" ht="15.75" customHeight="1">
      <c r="A319" s="7"/>
      <c r="B319" s="7"/>
      <c r="C319" s="8"/>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row>
    <row r="320" ht="15.75" customHeight="1">
      <c r="A320" s="7"/>
      <c r="B320" s="7"/>
      <c r="C320" s="8"/>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row>
    <row r="321" ht="15.75" customHeight="1">
      <c r="A321" s="7"/>
      <c r="B321" s="7"/>
      <c r="C321" s="8"/>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row>
    <row r="322" ht="15.75" customHeight="1">
      <c r="A322" s="7"/>
      <c r="B322" s="7"/>
      <c r="C322" s="8"/>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row>
    <row r="323" ht="15.75" customHeight="1">
      <c r="A323" s="7"/>
      <c r="B323" s="7"/>
      <c r="C323" s="8"/>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row>
    <row r="324" ht="15.75" customHeight="1">
      <c r="A324" s="7"/>
      <c r="B324" s="7"/>
      <c r="C324" s="8"/>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row>
    <row r="325" ht="15.75" customHeight="1">
      <c r="A325" s="7"/>
      <c r="B325" s="7"/>
      <c r="C325" s="8"/>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row>
    <row r="326" ht="15.75" customHeight="1">
      <c r="A326" s="7"/>
      <c r="B326" s="7"/>
      <c r="C326" s="8"/>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row>
    <row r="327" ht="15.75" customHeight="1">
      <c r="A327" s="7"/>
      <c r="B327" s="7"/>
      <c r="C327" s="8"/>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row>
    <row r="328" ht="15.75" customHeight="1">
      <c r="A328" s="7"/>
      <c r="B328" s="7"/>
      <c r="C328" s="8"/>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row>
    <row r="329" ht="15.75" customHeight="1">
      <c r="A329" s="7"/>
      <c r="B329" s="7"/>
      <c r="C329" s="8"/>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row>
    <row r="330" ht="15.75" customHeight="1">
      <c r="A330" s="7"/>
      <c r="B330" s="7"/>
      <c r="C330" s="8"/>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row>
    <row r="331" ht="15.75" customHeight="1">
      <c r="A331" s="7"/>
      <c r="B331" s="7"/>
      <c r="C331" s="8"/>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row>
    <row r="332" ht="15.75" customHeight="1">
      <c r="A332" s="7"/>
      <c r="B332" s="7"/>
      <c r="C332" s="8"/>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row>
    <row r="333" ht="15.75" customHeight="1">
      <c r="A333" s="7"/>
      <c r="B333" s="7"/>
      <c r="C333" s="8"/>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row>
    <row r="334" ht="15.75" customHeight="1">
      <c r="A334" s="7"/>
      <c r="B334" s="7"/>
      <c r="C334" s="8"/>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row>
    <row r="335" ht="15.75" customHeight="1">
      <c r="A335" s="7"/>
      <c r="B335" s="7"/>
      <c r="C335" s="8"/>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row>
    <row r="336" ht="15.75" customHeight="1">
      <c r="A336" s="7"/>
      <c r="B336" s="7"/>
      <c r="C336" s="8"/>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row>
    <row r="337" ht="15.75" customHeight="1">
      <c r="A337" s="7"/>
      <c r="B337" s="7"/>
      <c r="C337" s="8"/>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row>
    <row r="338" ht="15.75" customHeight="1">
      <c r="A338" s="7"/>
      <c r="B338" s="7"/>
      <c r="C338" s="8"/>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row>
    <row r="339" ht="15.75" customHeight="1">
      <c r="A339" s="7"/>
      <c r="B339" s="7"/>
      <c r="C339" s="8"/>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row>
    <row r="340" ht="15.75" customHeight="1">
      <c r="A340" s="7"/>
      <c r="B340" s="7"/>
      <c r="C340" s="8"/>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row>
    <row r="341" ht="15.75" customHeight="1">
      <c r="A341" s="7"/>
      <c r="B341" s="7"/>
      <c r="C341" s="8"/>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row>
    <row r="342" ht="15.75" customHeight="1">
      <c r="A342" s="7"/>
      <c r="B342" s="7"/>
      <c r="C342" s="8"/>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row>
    <row r="343" ht="15.75" customHeight="1">
      <c r="A343" s="7"/>
      <c r="B343" s="7"/>
      <c r="C343" s="8"/>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row>
    <row r="344" ht="15.75" customHeight="1">
      <c r="A344" s="7"/>
      <c r="B344" s="7"/>
      <c r="C344" s="8"/>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row>
    <row r="345" ht="15.75" customHeight="1">
      <c r="A345" s="7"/>
      <c r="B345" s="7"/>
      <c r="C345" s="8"/>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row>
    <row r="346" ht="15.75" customHeight="1">
      <c r="A346" s="7"/>
      <c r="B346" s="7"/>
      <c r="C346" s="8"/>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row>
    <row r="347" ht="15.75" customHeight="1">
      <c r="A347" s="7"/>
      <c r="B347" s="7"/>
      <c r="C347" s="8"/>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row>
    <row r="348" ht="15.75" customHeight="1">
      <c r="A348" s="7"/>
      <c r="B348" s="7"/>
      <c r="C348" s="8"/>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row>
    <row r="349" ht="15.75" customHeight="1">
      <c r="A349" s="7"/>
      <c r="B349" s="7"/>
      <c r="C349" s="8"/>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row>
    <row r="350" ht="15.75" customHeight="1">
      <c r="A350" s="7"/>
      <c r="B350" s="7"/>
      <c r="C350" s="8"/>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row>
    <row r="351" ht="15.75" customHeight="1">
      <c r="A351" s="7"/>
      <c r="B351" s="7"/>
      <c r="C351" s="8"/>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row>
    <row r="352" ht="15.75" customHeight="1">
      <c r="A352" s="7"/>
      <c r="B352" s="7"/>
      <c r="C352" s="8"/>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row>
    <row r="353" ht="15.75" customHeight="1">
      <c r="A353" s="7"/>
      <c r="B353" s="7"/>
      <c r="C353" s="8"/>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row>
    <row r="354" ht="15.75" customHeight="1">
      <c r="A354" s="7"/>
      <c r="B354" s="7"/>
      <c r="C354" s="8"/>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row>
    <row r="355" ht="15.75" customHeight="1">
      <c r="A355" s="7"/>
      <c r="B355" s="7"/>
      <c r="C355" s="8"/>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row>
    <row r="356" ht="15.75" customHeight="1">
      <c r="A356" s="7"/>
      <c r="B356" s="7"/>
      <c r="C356" s="8"/>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row>
    <row r="357" ht="15.75" customHeight="1">
      <c r="A357" s="7"/>
      <c r="B357" s="7"/>
      <c r="C357" s="8"/>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row>
    <row r="358" ht="15.75" customHeight="1">
      <c r="A358" s="7"/>
      <c r="B358" s="7"/>
      <c r="C358" s="8"/>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row>
    <row r="359" ht="15.75" customHeight="1">
      <c r="A359" s="7"/>
      <c r="B359" s="7"/>
      <c r="C359" s="8"/>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row>
    <row r="360" ht="15.75" customHeight="1">
      <c r="A360" s="7"/>
      <c r="B360" s="7"/>
      <c r="C360" s="8"/>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row>
    <row r="361" ht="15.75" customHeight="1">
      <c r="A361" s="7"/>
      <c r="B361" s="7"/>
      <c r="C361" s="8"/>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row>
    <row r="362" ht="15.75" customHeight="1">
      <c r="A362" s="7"/>
      <c r="B362" s="7"/>
      <c r="C362" s="8"/>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row>
    <row r="363" ht="15.75" customHeight="1">
      <c r="A363" s="7"/>
      <c r="B363" s="7"/>
      <c r="C363" s="8"/>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row>
    <row r="364" ht="15.75" customHeight="1">
      <c r="A364" s="7"/>
      <c r="B364" s="7"/>
      <c r="C364" s="8"/>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row>
    <row r="365" ht="15.75" customHeight="1">
      <c r="A365" s="7"/>
      <c r="B365" s="7"/>
      <c r="C365" s="8"/>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row>
    <row r="366" ht="15.75" customHeight="1">
      <c r="A366" s="7"/>
      <c r="B366" s="7"/>
      <c r="C366" s="8"/>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row>
    <row r="367" ht="15.75" customHeight="1">
      <c r="A367" s="7"/>
      <c r="B367" s="7"/>
      <c r="C367" s="8"/>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row>
    <row r="368" ht="15.75" customHeight="1">
      <c r="A368" s="7"/>
      <c r="B368" s="7"/>
      <c r="C368" s="8"/>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row>
    <row r="369" ht="15.75" customHeight="1">
      <c r="A369" s="7"/>
      <c r="B369" s="7"/>
      <c r="C369" s="8"/>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row>
    <row r="370" ht="15.75" customHeight="1">
      <c r="A370" s="7"/>
      <c r="B370" s="7"/>
      <c r="C370" s="8"/>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row>
    <row r="371" ht="15.75" customHeight="1">
      <c r="A371" s="7"/>
      <c r="B371" s="7"/>
      <c r="C371" s="8"/>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row>
    <row r="372" ht="15.75" customHeight="1">
      <c r="A372" s="7"/>
      <c r="B372" s="7"/>
      <c r="C372" s="8"/>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row>
    <row r="373" ht="15.75" customHeight="1">
      <c r="A373" s="7"/>
      <c r="B373" s="7"/>
      <c r="C373" s="8"/>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row>
    <row r="374" ht="15.75" customHeight="1">
      <c r="A374" s="7"/>
      <c r="B374" s="7"/>
      <c r="C374" s="8"/>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row>
    <row r="375" ht="15.75" customHeight="1">
      <c r="A375" s="7"/>
      <c r="B375" s="7"/>
      <c r="C375" s="8"/>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row>
    <row r="376" ht="15.75" customHeight="1">
      <c r="A376" s="7"/>
      <c r="B376" s="7"/>
      <c r="C376" s="8"/>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row>
    <row r="377" ht="15.75" customHeight="1">
      <c r="A377" s="7"/>
      <c r="B377" s="7"/>
      <c r="C377" s="8"/>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row>
    <row r="378" ht="15.75" customHeight="1">
      <c r="A378" s="7"/>
      <c r="B378" s="7"/>
      <c r="C378" s="8"/>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row>
    <row r="379" ht="15.75" customHeight="1">
      <c r="A379" s="7"/>
      <c r="B379" s="7"/>
      <c r="C379" s="8"/>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row>
    <row r="380" ht="15.75" customHeight="1">
      <c r="A380" s="7"/>
      <c r="B380" s="7"/>
      <c r="C380" s="8"/>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row>
    <row r="381" ht="15.75" customHeight="1">
      <c r="A381" s="7"/>
      <c r="B381" s="7"/>
      <c r="C381" s="8"/>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row>
    <row r="382" ht="15.75" customHeight="1">
      <c r="A382" s="7"/>
      <c r="B382" s="7"/>
      <c r="C382" s="8"/>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row>
    <row r="383" ht="15.75" customHeight="1">
      <c r="A383" s="7"/>
      <c r="B383" s="7"/>
      <c r="C383" s="8"/>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row>
    <row r="384" ht="15.75" customHeight="1">
      <c r="A384" s="7"/>
      <c r="B384" s="7"/>
      <c r="C384" s="8"/>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row>
    <row r="385" ht="15.75" customHeight="1">
      <c r="A385" s="7"/>
      <c r="B385" s="7"/>
      <c r="C385" s="8"/>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row>
    <row r="386" ht="15.75" customHeight="1">
      <c r="A386" s="7"/>
      <c r="B386" s="7"/>
      <c r="C386" s="8"/>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row>
    <row r="387" ht="15.75" customHeight="1">
      <c r="A387" s="7"/>
      <c r="B387" s="7"/>
      <c r="C387" s="8"/>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row>
    <row r="388" ht="15.75" customHeight="1">
      <c r="A388" s="7"/>
      <c r="B388" s="7"/>
      <c r="C388" s="8"/>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row>
    <row r="389" ht="15.75" customHeight="1">
      <c r="A389" s="7"/>
      <c r="B389" s="7"/>
      <c r="C389" s="8"/>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row>
    <row r="390" ht="15.75" customHeight="1">
      <c r="A390" s="7"/>
      <c r="B390" s="7"/>
      <c r="C390" s="8"/>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row>
    <row r="391" ht="15.75" customHeight="1">
      <c r="A391" s="7"/>
      <c r="B391" s="7"/>
      <c r="C391" s="8"/>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row>
    <row r="392" ht="15.75" customHeight="1">
      <c r="A392" s="7"/>
      <c r="B392" s="7"/>
      <c r="C392" s="8"/>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row>
    <row r="393" ht="15.75" customHeight="1">
      <c r="A393" s="7"/>
      <c r="B393" s="7"/>
      <c r="C393" s="8"/>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row>
    <row r="394" ht="15.75" customHeight="1">
      <c r="A394" s="7"/>
      <c r="B394" s="7"/>
      <c r="C394" s="8"/>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row>
    <row r="395" ht="15.75" customHeight="1">
      <c r="A395" s="7"/>
      <c r="B395" s="7"/>
      <c r="C395" s="8"/>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row>
    <row r="396" ht="15.75" customHeight="1">
      <c r="A396" s="7"/>
      <c r="B396" s="7"/>
      <c r="C396" s="8"/>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row>
    <row r="397" ht="15.75" customHeight="1">
      <c r="A397" s="7"/>
      <c r="B397" s="7"/>
      <c r="C397" s="8"/>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row>
    <row r="398" ht="15.75" customHeight="1">
      <c r="A398" s="7"/>
      <c r="B398" s="7"/>
      <c r="C398" s="8"/>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row>
    <row r="399" ht="15.75" customHeight="1">
      <c r="A399" s="7"/>
      <c r="B399" s="7"/>
      <c r="C399" s="8"/>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row>
    <row r="400" ht="15.75" customHeight="1">
      <c r="A400" s="7"/>
      <c r="B400" s="7"/>
      <c r="C400" s="8"/>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row>
    <row r="401" ht="15.75" customHeight="1">
      <c r="A401" s="7"/>
      <c r="B401" s="7"/>
      <c r="C401" s="8"/>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row>
    <row r="402" ht="15.75" customHeight="1">
      <c r="A402" s="7"/>
      <c r="B402" s="7"/>
      <c r="C402" s="8"/>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row>
    <row r="403" ht="15.75" customHeight="1">
      <c r="A403" s="7"/>
      <c r="B403" s="7"/>
      <c r="C403" s="8"/>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row>
    <row r="404" ht="15.75" customHeight="1">
      <c r="A404" s="7"/>
      <c r="B404" s="7"/>
      <c r="C404" s="8"/>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row>
    <row r="405" ht="15.75" customHeight="1">
      <c r="A405" s="7"/>
      <c r="B405" s="7"/>
      <c r="C405" s="8"/>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row>
    <row r="406" ht="15.75" customHeight="1">
      <c r="A406" s="7"/>
      <c r="B406" s="7"/>
      <c r="C406" s="8"/>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row>
    <row r="407" ht="15.75" customHeight="1">
      <c r="A407" s="7"/>
      <c r="B407" s="7"/>
      <c r="C407" s="8"/>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row>
    <row r="408" ht="15.75" customHeight="1">
      <c r="A408" s="7"/>
      <c r="B408" s="7"/>
      <c r="C408" s="8"/>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row>
    <row r="409" ht="15.75" customHeight="1">
      <c r="A409" s="7"/>
      <c r="B409" s="7"/>
      <c r="C409" s="8"/>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row>
    <row r="410" ht="15.75" customHeight="1">
      <c r="A410" s="7"/>
      <c r="B410" s="7"/>
      <c r="C410" s="8"/>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row>
    <row r="411" ht="15.75" customHeight="1">
      <c r="A411" s="7"/>
      <c r="B411" s="7"/>
      <c r="C411" s="8"/>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row>
    <row r="412" ht="15.75" customHeight="1">
      <c r="A412" s="7"/>
      <c r="B412" s="7"/>
      <c r="C412" s="8"/>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row>
    <row r="413" ht="15.75" customHeight="1">
      <c r="A413" s="7"/>
      <c r="B413" s="7"/>
      <c r="C413" s="8"/>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row>
    <row r="414" ht="15.75" customHeight="1">
      <c r="A414" s="7"/>
      <c r="B414" s="7"/>
      <c r="C414" s="8"/>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row>
    <row r="415" ht="15.75" customHeight="1">
      <c r="A415" s="7"/>
      <c r="B415" s="7"/>
      <c r="C415" s="8"/>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row>
    <row r="416" ht="15.75" customHeight="1">
      <c r="A416" s="7"/>
      <c r="B416" s="7"/>
      <c r="C416" s="8"/>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row>
    <row r="417" ht="15.75" customHeight="1">
      <c r="A417" s="7"/>
      <c r="B417" s="7"/>
      <c r="C417" s="8"/>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row>
    <row r="418" ht="15.75" customHeight="1">
      <c r="A418" s="7"/>
      <c r="B418" s="7"/>
      <c r="C418" s="8"/>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row>
    <row r="419" ht="15.75" customHeight="1">
      <c r="A419" s="7"/>
      <c r="B419" s="7"/>
      <c r="C419" s="8"/>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row>
    <row r="420" ht="15.75" customHeight="1">
      <c r="A420" s="7"/>
      <c r="B420" s="7"/>
      <c r="C420" s="8"/>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row>
    <row r="421" ht="15.75" customHeight="1">
      <c r="A421" s="7"/>
      <c r="B421" s="7"/>
      <c r="C421" s="8"/>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row>
    <row r="422" ht="15.75" customHeight="1">
      <c r="A422" s="7"/>
      <c r="B422" s="7"/>
      <c r="C422" s="8"/>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row>
    <row r="423" ht="15.75" customHeight="1">
      <c r="A423" s="7"/>
      <c r="B423" s="7"/>
      <c r="C423" s="8"/>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row>
    <row r="424" ht="15.75" customHeight="1">
      <c r="A424" s="7"/>
      <c r="B424" s="7"/>
      <c r="C424" s="8"/>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row>
    <row r="425" ht="15.75" customHeight="1">
      <c r="A425" s="7"/>
      <c r="B425" s="7"/>
      <c r="C425" s="8"/>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row>
    <row r="426" ht="15.75" customHeight="1">
      <c r="A426" s="7"/>
      <c r="B426" s="7"/>
      <c r="C426" s="8"/>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row>
    <row r="427" ht="15.75" customHeight="1">
      <c r="A427" s="7"/>
      <c r="B427" s="7"/>
      <c r="C427" s="8"/>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row>
    <row r="428" ht="15.75" customHeight="1">
      <c r="A428" s="7"/>
      <c r="B428" s="7"/>
      <c r="C428" s="8"/>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row>
    <row r="429" ht="15.75" customHeight="1">
      <c r="A429" s="7"/>
      <c r="B429" s="7"/>
      <c r="C429" s="8"/>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row>
    <row r="430" ht="15.75" customHeight="1">
      <c r="A430" s="7"/>
      <c r="B430" s="7"/>
      <c r="C430" s="8"/>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row>
    <row r="431" ht="15.75" customHeight="1">
      <c r="A431" s="7"/>
      <c r="B431" s="7"/>
      <c r="C431" s="8"/>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row>
    <row r="432" ht="15.75" customHeight="1">
      <c r="A432" s="7"/>
      <c r="B432" s="7"/>
      <c r="C432" s="8"/>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row>
    <row r="433" ht="15.75" customHeight="1">
      <c r="A433" s="7"/>
      <c r="B433" s="7"/>
      <c r="C433" s="8"/>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row>
    <row r="434" ht="15.75" customHeight="1">
      <c r="A434" s="7"/>
      <c r="B434" s="7"/>
      <c r="C434" s="8"/>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row>
    <row r="435" ht="15.75" customHeight="1">
      <c r="A435" s="7"/>
      <c r="B435" s="7"/>
      <c r="C435" s="8"/>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row>
    <row r="436" ht="15.75" customHeight="1">
      <c r="A436" s="7"/>
      <c r="B436" s="7"/>
      <c r="C436" s="8"/>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row>
    <row r="437" ht="15.75" customHeight="1">
      <c r="A437" s="7"/>
      <c r="B437" s="7"/>
      <c r="C437" s="8"/>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row>
    <row r="438" ht="15.75" customHeight="1">
      <c r="A438" s="7"/>
      <c r="B438" s="7"/>
      <c r="C438" s="8"/>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row>
    <row r="439" ht="15.75" customHeight="1">
      <c r="A439" s="7"/>
      <c r="B439" s="7"/>
      <c r="C439" s="8"/>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row>
    <row r="440" ht="15.75" customHeight="1">
      <c r="A440" s="7"/>
      <c r="B440" s="7"/>
      <c r="C440" s="8"/>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row>
    <row r="441" ht="15.75" customHeight="1">
      <c r="A441" s="7"/>
      <c r="B441" s="7"/>
      <c r="C441" s="8"/>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row>
    <row r="442" ht="15.75" customHeight="1">
      <c r="A442" s="7"/>
      <c r="B442" s="7"/>
      <c r="C442" s="8"/>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row>
    <row r="443" ht="15.75" customHeight="1">
      <c r="A443" s="7"/>
      <c r="B443" s="7"/>
      <c r="C443" s="8"/>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row>
    <row r="444" ht="15.75" customHeight="1">
      <c r="A444" s="7"/>
      <c r="B444" s="7"/>
      <c r="C444" s="8"/>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row>
    <row r="445" ht="15.75" customHeight="1">
      <c r="A445" s="7"/>
      <c r="B445" s="7"/>
      <c r="C445" s="8"/>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row>
    <row r="446" ht="15.75" customHeight="1">
      <c r="A446" s="7"/>
      <c r="B446" s="7"/>
      <c r="C446" s="8"/>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row>
    <row r="447" ht="15.75" customHeight="1">
      <c r="A447" s="7"/>
      <c r="B447" s="7"/>
      <c r="C447" s="8"/>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row>
    <row r="448" ht="15.75" customHeight="1">
      <c r="A448" s="7"/>
      <c r="B448" s="7"/>
      <c r="C448" s="8"/>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row>
    <row r="449" ht="15.75" customHeight="1">
      <c r="A449" s="7"/>
      <c r="B449" s="7"/>
      <c r="C449" s="8"/>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row>
    <row r="450" ht="15.75" customHeight="1">
      <c r="A450" s="7"/>
      <c r="B450" s="7"/>
      <c r="C450" s="8"/>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row>
    <row r="451" ht="15.75" customHeight="1">
      <c r="A451" s="7"/>
      <c r="B451" s="7"/>
      <c r="C451" s="8"/>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row>
    <row r="452" ht="15.75" customHeight="1">
      <c r="A452" s="7"/>
      <c r="B452" s="7"/>
      <c r="C452" s="8"/>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row>
    <row r="453" ht="15.75" customHeight="1">
      <c r="A453" s="7"/>
      <c r="B453" s="7"/>
      <c r="C453" s="8"/>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row>
    <row r="454" ht="15.75" customHeight="1">
      <c r="A454" s="7"/>
      <c r="B454" s="7"/>
      <c r="C454" s="8"/>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row>
    <row r="455" ht="15.75" customHeight="1">
      <c r="A455" s="7"/>
      <c r="B455" s="7"/>
      <c r="C455" s="8"/>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row>
    <row r="456" ht="15.75" customHeight="1">
      <c r="A456" s="7"/>
      <c r="B456" s="7"/>
      <c r="C456" s="8"/>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row>
    <row r="457" ht="15.75" customHeight="1">
      <c r="A457" s="7"/>
      <c r="B457" s="7"/>
      <c r="C457" s="8"/>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row>
    <row r="458" ht="15.75" customHeight="1">
      <c r="A458" s="7"/>
      <c r="B458" s="7"/>
      <c r="C458" s="8"/>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row>
    <row r="459" ht="15.75" customHeight="1">
      <c r="A459" s="7"/>
      <c r="B459" s="7"/>
      <c r="C459" s="8"/>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row>
    <row r="460" ht="15.75" customHeight="1">
      <c r="A460" s="7"/>
      <c r="B460" s="7"/>
      <c r="C460" s="8"/>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row>
    <row r="461" ht="15.75" customHeight="1">
      <c r="A461" s="7"/>
      <c r="B461" s="7"/>
      <c r="C461" s="8"/>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row>
    <row r="462" ht="15.75" customHeight="1">
      <c r="A462" s="7"/>
      <c r="B462" s="7"/>
      <c r="C462" s="8"/>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row>
    <row r="463" ht="15.75" customHeight="1">
      <c r="A463" s="7"/>
      <c r="B463" s="7"/>
      <c r="C463" s="8"/>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row>
    <row r="464" ht="15.75" customHeight="1">
      <c r="A464" s="7"/>
      <c r="B464" s="7"/>
      <c r="C464" s="8"/>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row>
    <row r="465" ht="15.75" customHeight="1">
      <c r="A465" s="7"/>
      <c r="B465" s="7"/>
      <c r="C465" s="8"/>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row>
    <row r="466" ht="15.75" customHeight="1">
      <c r="A466" s="7"/>
      <c r="B466" s="7"/>
      <c r="C466" s="8"/>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row>
    <row r="467" ht="15.75" customHeight="1">
      <c r="A467" s="7"/>
      <c r="B467" s="7"/>
      <c r="C467" s="8"/>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row>
    <row r="468" ht="15.75" customHeight="1">
      <c r="A468" s="7"/>
      <c r="B468" s="7"/>
      <c r="C468" s="8"/>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row>
    <row r="469" ht="15.75" customHeight="1">
      <c r="A469" s="7"/>
      <c r="B469" s="7"/>
      <c r="C469" s="8"/>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row>
    <row r="470" ht="15.75" customHeight="1">
      <c r="A470" s="7"/>
      <c r="B470" s="7"/>
      <c r="C470" s="8"/>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row>
    <row r="471" ht="15.75" customHeight="1">
      <c r="A471" s="7"/>
      <c r="B471" s="7"/>
      <c r="C471" s="8"/>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row>
    <row r="472" ht="15.75" customHeight="1">
      <c r="A472" s="7"/>
      <c r="B472" s="7"/>
      <c r="C472" s="8"/>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row>
    <row r="473" ht="15.75" customHeight="1">
      <c r="A473" s="7"/>
      <c r="B473" s="7"/>
      <c r="C473" s="8"/>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row>
    <row r="474" ht="15.75" customHeight="1">
      <c r="A474" s="7"/>
      <c r="B474" s="7"/>
      <c r="C474" s="8"/>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row>
    <row r="475" ht="15.75" customHeight="1">
      <c r="A475" s="7"/>
      <c r="B475" s="7"/>
      <c r="C475" s="8"/>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row>
    <row r="476" ht="15.75" customHeight="1">
      <c r="A476" s="7"/>
      <c r="B476" s="7"/>
      <c r="C476" s="8"/>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row>
    <row r="477" ht="15.75" customHeight="1">
      <c r="A477" s="7"/>
      <c r="B477" s="7"/>
      <c r="C477" s="8"/>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row>
    <row r="478" ht="15.75" customHeight="1">
      <c r="A478" s="7"/>
      <c r="B478" s="7"/>
      <c r="C478" s="8"/>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row>
    <row r="479" ht="15.75" customHeight="1">
      <c r="A479" s="7"/>
      <c r="B479" s="7"/>
      <c r="C479" s="8"/>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row>
    <row r="480" ht="15.75" customHeight="1">
      <c r="A480" s="7"/>
      <c r="B480" s="7"/>
      <c r="C480" s="8"/>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row>
    <row r="481" ht="15.75" customHeight="1">
      <c r="A481" s="7"/>
      <c r="B481" s="7"/>
      <c r="C481" s="8"/>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row>
    <row r="482" ht="15.75" customHeight="1">
      <c r="A482" s="7"/>
      <c r="B482" s="7"/>
      <c r="C482" s="8"/>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row>
    <row r="483" ht="15.75" customHeight="1">
      <c r="A483" s="7"/>
      <c r="B483" s="7"/>
      <c r="C483" s="8"/>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row>
    <row r="484" ht="15.75" customHeight="1">
      <c r="A484" s="7"/>
      <c r="B484" s="7"/>
      <c r="C484" s="8"/>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row>
    <row r="485" ht="15.75" customHeight="1">
      <c r="A485" s="7"/>
      <c r="B485" s="7"/>
      <c r="C485" s="8"/>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row>
    <row r="486" ht="15.75" customHeight="1">
      <c r="A486" s="7"/>
      <c r="B486" s="7"/>
      <c r="C486" s="8"/>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row>
    <row r="487" ht="15.75" customHeight="1">
      <c r="A487" s="7"/>
      <c r="B487" s="7"/>
      <c r="C487" s="8"/>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row>
    <row r="488" ht="15.75" customHeight="1">
      <c r="A488" s="7"/>
      <c r="B488" s="7"/>
      <c r="C488" s="8"/>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row>
    <row r="489" ht="15.75" customHeight="1">
      <c r="A489" s="7"/>
      <c r="B489" s="7"/>
      <c r="C489" s="8"/>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row>
    <row r="490" ht="15.75" customHeight="1">
      <c r="A490" s="7"/>
      <c r="B490" s="7"/>
      <c r="C490" s="8"/>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row>
    <row r="491" ht="15.75" customHeight="1">
      <c r="A491" s="7"/>
      <c r="B491" s="7"/>
      <c r="C491" s="8"/>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row>
    <row r="492" ht="15.75" customHeight="1">
      <c r="A492" s="7"/>
      <c r="B492" s="7"/>
      <c r="C492" s="8"/>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row>
    <row r="493" ht="15.75" customHeight="1">
      <c r="A493" s="7"/>
      <c r="B493" s="7"/>
      <c r="C493" s="8"/>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row>
    <row r="494" ht="15.75" customHeight="1">
      <c r="A494" s="7"/>
      <c r="B494" s="7"/>
      <c r="C494" s="8"/>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row>
    <row r="495" ht="15.75" customHeight="1">
      <c r="A495" s="7"/>
      <c r="B495" s="7"/>
      <c r="C495" s="8"/>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row>
    <row r="496" ht="15.75" customHeight="1">
      <c r="A496" s="7"/>
      <c r="B496" s="7"/>
      <c r="C496" s="8"/>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row>
    <row r="497" ht="15.75" customHeight="1">
      <c r="A497" s="7"/>
      <c r="B497" s="7"/>
      <c r="C497" s="8"/>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row>
    <row r="498" ht="15.75" customHeight="1">
      <c r="A498" s="7"/>
      <c r="B498" s="7"/>
      <c r="C498" s="8"/>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row>
    <row r="499" ht="15.75" customHeight="1">
      <c r="A499" s="7"/>
      <c r="B499" s="7"/>
      <c r="C499" s="8"/>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row>
    <row r="500" ht="15.75" customHeight="1">
      <c r="A500" s="7"/>
      <c r="B500" s="7"/>
      <c r="C500" s="8"/>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row>
    <row r="501" ht="15.75" customHeight="1">
      <c r="A501" s="7"/>
      <c r="B501" s="7"/>
      <c r="C501" s="8"/>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row>
    <row r="502" ht="15.75" customHeight="1">
      <c r="A502" s="7"/>
      <c r="B502" s="7"/>
      <c r="C502" s="8"/>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row>
    <row r="503" ht="15.75" customHeight="1">
      <c r="A503" s="7"/>
      <c r="B503" s="7"/>
      <c r="C503" s="8"/>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row>
    <row r="504" ht="15.75" customHeight="1">
      <c r="A504" s="7"/>
      <c r="B504" s="7"/>
      <c r="C504" s="8"/>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row>
    <row r="505" ht="15.75" customHeight="1">
      <c r="A505" s="7"/>
      <c r="B505" s="7"/>
      <c r="C505" s="8"/>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row>
    <row r="506" ht="15.75" customHeight="1">
      <c r="A506" s="7"/>
      <c r="B506" s="7"/>
      <c r="C506" s="8"/>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row>
    <row r="507" ht="15.75" customHeight="1">
      <c r="A507" s="7"/>
      <c r="B507" s="7"/>
      <c r="C507" s="8"/>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row>
    <row r="508" ht="15.75" customHeight="1">
      <c r="A508" s="7"/>
      <c r="B508" s="7"/>
      <c r="C508" s="8"/>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row>
    <row r="509" ht="15.75" customHeight="1">
      <c r="A509" s="7"/>
      <c r="B509" s="7"/>
      <c r="C509" s="8"/>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row>
    <row r="510" ht="15.75" customHeight="1">
      <c r="A510" s="7"/>
      <c r="B510" s="7"/>
      <c r="C510" s="8"/>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row>
    <row r="511" ht="15.75" customHeight="1">
      <c r="A511" s="7"/>
      <c r="B511" s="7"/>
      <c r="C511" s="8"/>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row>
    <row r="512" ht="15.75" customHeight="1">
      <c r="A512" s="7"/>
      <c r="B512" s="7"/>
      <c r="C512" s="8"/>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row>
    <row r="513" ht="15.75" customHeight="1">
      <c r="A513" s="7"/>
      <c r="B513" s="7"/>
      <c r="C513" s="8"/>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row>
    <row r="514" ht="15.75" customHeight="1">
      <c r="A514" s="7"/>
      <c r="B514" s="7"/>
      <c r="C514" s="8"/>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row>
    <row r="515" ht="15.75" customHeight="1">
      <c r="A515" s="7"/>
      <c r="B515" s="7"/>
      <c r="C515" s="8"/>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row>
    <row r="516" ht="15.75" customHeight="1">
      <c r="A516" s="7"/>
      <c r="B516" s="7"/>
      <c r="C516" s="8"/>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row>
    <row r="517" ht="15.75" customHeight="1">
      <c r="A517" s="7"/>
      <c r="B517" s="7"/>
      <c r="C517" s="8"/>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row>
    <row r="518" ht="15.75" customHeight="1">
      <c r="A518" s="7"/>
      <c r="B518" s="7"/>
      <c r="C518" s="8"/>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row>
    <row r="519" ht="15.75" customHeight="1">
      <c r="A519" s="7"/>
      <c r="B519" s="7"/>
      <c r="C519" s="8"/>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row>
    <row r="520" ht="15.75" customHeight="1">
      <c r="A520" s="7"/>
      <c r="B520" s="7"/>
      <c r="C520" s="8"/>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row>
    <row r="521" ht="15.75" customHeight="1">
      <c r="A521" s="7"/>
      <c r="B521" s="7"/>
      <c r="C521" s="8"/>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row>
    <row r="522" ht="15.75" customHeight="1">
      <c r="A522" s="7"/>
      <c r="B522" s="7"/>
      <c r="C522" s="8"/>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row>
    <row r="523" ht="15.75" customHeight="1">
      <c r="A523" s="7"/>
      <c r="B523" s="7"/>
      <c r="C523" s="8"/>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row>
    <row r="524" ht="15.75" customHeight="1">
      <c r="A524" s="7"/>
      <c r="B524" s="7"/>
      <c r="C524" s="8"/>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row>
    <row r="525" ht="15.75" customHeight="1">
      <c r="A525" s="7"/>
      <c r="B525" s="7"/>
      <c r="C525" s="8"/>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row>
    <row r="526" ht="15.75" customHeight="1">
      <c r="A526" s="7"/>
      <c r="B526" s="7"/>
      <c r="C526" s="8"/>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row>
    <row r="527" ht="15.75" customHeight="1">
      <c r="A527" s="7"/>
      <c r="B527" s="7"/>
      <c r="C527" s="8"/>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row>
    <row r="528" ht="15.75" customHeight="1">
      <c r="A528" s="7"/>
      <c r="B528" s="7"/>
      <c r="C528" s="8"/>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c r="BB528" s="7"/>
      <c r="BC528" s="7"/>
      <c r="BD528" s="7"/>
      <c r="BE528" s="7"/>
      <c r="BF528" s="7"/>
      <c r="BG528" s="7"/>
      <c r="BH528" s="7"/>
      <c r="BI528" s="7"/>
      <c r="BJ528" s="7"/>
      <c r="BK528" s="7"/>
      <c r="BL528" s="7"/>
      <c r="BM528" s="7"/>
      <c r="BN528" s="7"/>
      <c r="BO528" s="7"/>
      <c r="BP528" s="7"/>
    </row>
    <row r="529" ht="15.75" customHeight="1">
      <c r="A529" s="7"/>
      <c r="B529" s="7"/>
      <c r="C529" s="8"/>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c r="BB529" s="7"/>
      <c r="BC529" s="7"/>
      <c r="BD529" s="7"/>
      <c r="BE529" s="7"/>
      <c r="BF529" s="7"/>
      <c r="BG529" s="7"/>
      <c r="BH529" s="7"/>
      <c r="BI529" s="7"/>
      <c r="BJ529" s="7"/>
      <c r="BK529" s="7"/>
      <c r="BL529" s="7"/>
      <c r="BM529" s="7"/>
      <c r="BN529" s="7"/>
      <c r="BO529" s="7"/>
      <c r="BP529" s="7"/>
    </row>
    <row r="530" ht="15.75" customHeight="1">
      <c r="A530" s="7"/>
      <c r="B530" s="7"/>
      <c r="C530" s="8"/>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c r="BB530" s="7"/>
      <c r="BC530" s="7"/>
      <c r="BD530" s="7"/>
      <c r="BE530" s="7"/>
      <c r="BF530" s="7"/>
      <c r="BG530" s="7"/>
      <c r="BH530" s="7"/>
      <c r="BI530" s="7"/>
      <c r="BJ530" s="7"/>
      <c r="BK530" s="7"/>
      <c r="BL530" s="7"/>
      <c r="BM530" s="7"/>
      <c r="BN530" s="7"/>
      <c r="BO530" s="7"/>
      <c r="BP530" s="7"/>
    </row>
    <row r="531" ht="15.75" customHeight="1">
      <c r="A531" s="7"/>
      <c r="B531" s="7"/>
      <c r="C531" s="8"/>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c r="BB531" s="7"/>
      <c r="BC531" s="7"/>
      <c r="BD531" s="7"/>
      <c r="BE531" s="7"/>
      <c r="BF531" s="7"/>
      <c r="BG531" s="7"/>
      <c r="BH531" s="7"/>
      <c r="BI531" s="7"/>
      <c r="BJ531" s="7"/>
      <c r="BK531" s="7"/>
      <c r="BL531" s="7"/>
      <c r="BM531" s="7"/>
      <c r="BN531" s="7"/>
      <c r="BO531" s="7"/>
      <c r="BP531" s="7"/>
    </row>
    <row r="532" ht="15.75" customHeight="1">
      <c r="A532" s="7"/>
      <c r="B532" s="7"/>
      <c r="C532" s="8"/>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c r="BD532" s="7"/>
      <c r="BE532" s="7"/>
      <c r="BF532" s="7"/>
      <c r="BG532" s="7"/>
      <c r="BH532" s="7"/>
      <c r="BI532" s="7"/>
      <c r="BJ532" s="7"/>
      <c r="BK532" s="7"/>
      <c r="BL532" s="7"/>
      <c r="BM532" s="7"/>
      <c r="BN532" s="7"/>
      <c r="BO532" s="7"/>
      <c r="BP532" s="7"/>
    </row>
    <row r="533" ht="15.75" customHeight="1">
      <c r="A533" s="7"/>
      <c r="B533" s="7"/>
      <c r="C533" s="8"/>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row>
    <row r="534" ht="15.75" customHeight="1">
      <c r="A534" s="7"/>
      <c r="B534" s="7"/>
      <c r="C534" s="8"/>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row>
    <row r="535" ht="15.75" customHeight="1">
      <c r="A535" s="7"/>
      <c r="B535" s="7"/>
      <c r="C535" s="8"/>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c r="BC535" s="7"/>
      <c r="BD535" s="7"/>
      <c r="BE535" s="7"/>
      <c r="BF535" s="7"/>
      <c r="BG535" s="7"/>
      <c r="BH535" s="7"/>
      <c r="BI535" s="7"/>
      <c r="BJ535" s="7"/>
      <c r="BK535" s="7"/>
      <c r="BL535" s="7"/>
      <c r="BM535" s="7"/>
      <c r="BN535" s="7"/>
      <c r="BO535" s="7"/>
      <c r="BP535" s="7"/>
    </row>
    <row r="536" ht="15.75" customHeight="1">
      <c r="A536" s="7"/>
      <c r="B536" s="7"/>
      <c r="C536" s="8"/>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c r="BB536" s="7"/>
      <c r="BC536" s="7"/>
      <c r="BD536" s="7"/>
      <c r="BE536" s="7"/>
      <c r="BF536" s="7"/>
      <c r="BG536" s="7"/>
      <c r="BH536" s="7"/>
      <c r="BI536" s="7"/>
      <c r="BJ536" s="7"/>
      <c r="BK536" s="7"/>
      <c r="BL536" s="7"/>
      <c r="BM536" s="7"/>
      <c r="BN536" s="7"/>
      <c r="BO536" s="7"/>
      <c r="BP536" s="7"/>
    </row>
    <row r="537" ht="15.75" customHeight="1">
      <c r="A537" s="7"/>
      <c r="B537" s="7"/>
      <c r="C537" s="8"/>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c r="BB537" s="7"/>
      <c r="BC537" s="7"/>
      <c r="BD537" s="7"/>
      <c r="BE537" s="7"/>
      <c r="BF537" s="7"/>
      <c r="BG537" s="7"/>
      <c r="BH537" s="7"/>
      <c r="BI537" s="7"/>
      <c r="BJ537" s="7"/>
      <c r="BK537" s="7"/>
      <c r="BL537" s="7"/>
      <c r="BM537" s="7"/>
      <c r="BN537" s="7"/>
      <c r="BO537" s="7"/>
      <c r="BP537" s="7"/>
    </row>
    <row r="538" ht="15.75" customHeight="1">
      <c r="A538" s="7"/>
      <c r="B538" s="7"/>
      <c r="C538" s="8"/>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c r="BB538" s="7"/>
      <c r="BC538" s="7"/>
      <c r="BD538" s="7"/>
      <c r="BE538" s="7"/>
      <c r="BF538" s="7"/>
      <c r="BG538" s="7"/>
      <c r="BH538" s="7"/>
      <c r="BI538" s="7"/>
      <c r="BJ538" s="7"/>
      <c r="BK538" s="7"/>
      <c r="BL538" s="7"/>
      <c r="BM538" s="7"/>
      <c r="BN538" s="7"/>
      <c r="BO538" s="7"/>
      <c r="BP538" s="7"/>
    </row>
    <row r="539" ht="15.75" customHeight="1">
      <c r="A539" s="7"/>
      <c r="B539" s="7"/>
      <c r="C539" s="8"/>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c r="BB539" s="7"/>
      <c r="BC539" s="7"/>
      <c r="BD539" s="7"/>
      <c r="BE539" s="7"/>
      <c r="BF539" s="7"/>
      <c r="BG539" s="7"/>
      <c r="BH539" s="7"/>
      <c r="BI539" s="7"/>
      <c r="BJ539" s="7"/>
      <c r="BK539" s="7"/>
      <c r="BL539" s="7"/>
      <c r="BM539" s="7"/>
      <c r="BN539" s="7"/>
      <c r="BO539" s="7"/>
      <c r="BP539" s="7"/>
    </row>
    <row r="540" ht="15.75" customHeight="1">
      <c r="A540" s="7"/>
      <c r="B540" s="7"/>
      <c r="C540" s="8"/>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c r="BC540" s="7"/>
      <c r="BD540" s="7"/>
      <c r="BE540" s="7"/>
      <c r="BF540" s="7"/>
      <c r="BG540" s="7"/>
      <c r="BH540" s="7"/>
      <c r="BI540" s="7"/>
      <c r="BJ540" s="7"/>
      <c r="BK540" s="7"/>
      <c r="BL540" s="7"/>
      <c r="BM540" s="7"/>
      <c r="BN540" s="7"/>
      <c r="BO540" s="7"/>
      <c r="BP540" s="7"/>
    </row>
    <row r="541" ht="15.75" customHeight="1">
      <c r="A541" s="7"/>
      <c r="B541" s="7"/>
      <c r="C541" s="8"/>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c r="BC541" s="7"/>
      <c r="BD541" s="7"/>
      <c r="BE541" s="7"/>
      <c r="BF541" s="7"/>
      <c r="BG541" s="7"/>
      <c r="BH541" s="7"/>
      <c r="BI541" s="7"/>
      <c r="BJ541" s="7"/>
      <c r="BK541" s="7"/>
      <c r="BL541" s="7"/>
      <c r="BM541" s="7"/>
      <c r="BN541" s="7"/>
      <c r="BO541" s="7"/>
      <c r="BP541" s="7"/>
    </row>
    <row r="542" ht="15.75" customHeight="1">
      <c r="A542" s="7"/>
      <c r="B542" s="7"/>
      <c r="C542" s="8"/>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c r="BF542" s="7"/>
      <c r="BG542" s="7"/>
      <c r="BH542" s="7"/>
      <c r="BI542" s="7"/>
      <c r="BJ542" s="7"/>
      <c r="BK542" s="7"/>
      <c r="BL542" s="7"/>
      <c r="BM542" s="7"/>
      <c r="BN542" s="7"/>
      <c r="BO542" s="7"/>
      <c r="BP542" s="7"/>
    </row>
    <row r="543" ht="15.75" customHeight="1">
      <c r="A543" s="7"/>
      <c r="B543" s="7"/>
      <c r="C543" s="8"/>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c r="BC543" s="7"/>
      <c r="BD543" s="7"/>
      <c r="BE543" s="7"/>
      <c r="BF543" s="7"/>
      <c r="BG543" s="7"/>
      <c r="BH543" s="7"/>
      <c r="BI543" s="7"/>
      <c r="BJ543" s="7"/>
      <c r="BK543" s="7"/>
      <c r="BL543" s="7"/>
      <c r="BM543" s="7"/>
      <c r="BN543" s="7"/>
      <c r="BO543" s="7"/>
      <c r="BP543" s="7"/>
    </row>
    <row r="544" ht="15.75" customHeight="1">
      <c r="A544" s="7"/>
      <c r="B544" s="7"/>
      <c r="C544" s="8"/>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c r="BB544" s="7"/>
      <c r="BC544" s="7"/>
      <c r="BD544" s="7"/>
      <c r="BE544" s="7"/>
      <c r="BF544" s="7"/>
      <c r="BG544" s="7"/>
      <c r="BH544" s="7"/>
      <c r="BI544" s="7"/>
      <c r="BJ544" s="7"/>
      <c r="BK544" s="7"/>
      <c r="BL544" s="7"/>
      <c r="BM544" s="7"/>
      <c r="BN544" s="7"/>
      <c r="BO544" s="7"/>
      <c r="BP544" s="7"/>
    </row>
    <row r="545" ht="15.75" customHeight="1">
      <c r="A545" s="7"/>
      <c r="B545" s="7"/>
      <c r="C545" s="8"/>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c r="BC545" s="7"/>
      <c r="BD545" s="7"/>
      <c r="BE545" s="7"/>
      <c r="BF545" s="7"/>
      <c r="BG545" s="7"/>
      <c r="BH545" s="7"/>
      <c r="BI545" s="7"/>
      <c r="BJ545" s="7"/>
      <c r="BK545" s="7"/>
      <c r="BL545" s="7"/>
      <c r="BM545" s="7"/>
      <c r="BN545" s="7"/>
      <c r="BO545" s="7"/>
      <c r="BP545" s="7"/>
    </row>
    <row r="546" ht="15.75" customHeight="1">
      <c r="A546" s="7"/>
      <c r="B546" s="7"/>
      <c r="C546" s="8"/>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c r="BB546" s="7"/>
      <c r="BC546" s="7"/>
      <c r="BD546" s="7"/>
      <c r="BE546" s="7"/>
      <c r="BF546" s="7"/>
      <c r="BG546" s="7"/>
      <c r="BH546" s="7"/>
      <c r="BI546" s="7"/>
      <c r="BJ546" s="7"/>
      <c r="BK546" s="7"/>
      <c r="BL546" s="7"/>
      <c r="BM546" s="7"/>
      <c r="BN546" s="7"/>
      <c r="BO546" s="7"/>
      <c r="BP546" s="7"/>
    </row>
    <row r="547" ht="15.75" customHeight="1">
      <c r="A547" s="7"/>
      <c r="B547" s="7"/>
      <c r="C547" s="8"/>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c r="BC547" s="7"/>
      <c r="BD547" s="7"/>
      <c r="BE547" s="7"/>
      <c r="BF547" s="7"/>
      <c r="BG547" s="7"/>
      <c r="BH547" s="7"/>
      <c r="BI547" s="7"/>
      <c r="BJ547" s="7"/>
      <c r="BK547" s="7"/>
      <c r="BL547" s="7"/>
      <c r="BM547" s="7"/>
      <c r="BN547" s="7"/>
      <c r="BO547" s="7"/>
      <c r="BP547" s="7"/>
    </row>
    <row r="548" ht="15.75" customHeight="1">
      <c r="A548" s="7"/>
      <c r="B548" s="7"/>
      <c r="C548" s="8"/>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c r="BB548" s="7"/>
      <c r="BC548" s="7"/>
      <c r="BD548" s="7"/>
      <c r="BE548" s="7"/>
      <c r="BF548" s="7"/>
      <c r="BG548" s="7"/>
      <c r="BH548" s="7"/>
      <c r="BI548" s="7"/>
      <c r="BJ548" s="7"/>
      <c r="BK548" s="7"/>
      <c r="BL548" s="7"/>
      <c r="BM548" s="7"/>
      <c r="BN548" s="7"/>
      <c r="BO548" s="7"/>
      <c r="BP548" s="7"/>
    </row>
    <row r="549" ht="15.75" customHeight="1">
      <c r="A549" s="7"/>
      <c r="B549" s="7"/>
      <c r="C549" s="8"/>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c r="BC549" s="7"/>
      <c r="BD549" s="7"/>
      <c r="BE549" s="7"/>
      <c r="BF549" s="7"/>
      <c r="BG549" s="7"/>
      <c r="BH549" s="7"/>
      <c r="BI549" s="7"/>
      <c r="BJ549" s="7"/>
      <c r="BK549" s="7"/>
      <c r="BL549" s="7"/>
      <c r="BM549" s="7"/>
      <c r="BN549" s="7"/>
      <c r="BO549" s="7"/>
      <c r="BP549" s="7"/>
    </row>
    <row r="550" ht="15.75" customHeight="1">
      <c r="A550" s="7"/>
      <c r="B550" s="7"/>
      <c r="C550" s="8"/>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c r="BD550" s="7"/>
      <c r="BE550" s="7"/>
      <c r="BF550" s="7"/>
      <c r="BG550" s="7"/>
      <c r="BH550" s="7"/>
      <c r="BI550" s="7"/>
      <c r="BJ550" s="7"/>
      <c r="BK550" s="7"/>
      <c r="BL550" s="7"/>
      <c r="BM550" s="7"/>
      <c r="BN550" s="7"/>
      <c r="BO550" s="7"/>
      <c r="BP550" s="7"/>
    </row>
    <row r="551" ht="15.75" customHeight="1">
      <c r="A551" s="7"/>
      <c r="B551" s="7"/>
      <c r="C551" s="8"/>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c r="BF551" s="7"/>
      <c r="BG551" s="7"/>
      <c r="BH551" s="7"/>
      <c r="BI551" s="7"/>
      <c r="BJ551" s="7"/>
      <c r="BK551" s="7"/>
      <c r="BL551" s="7"/>
      <c r="BM551" s="7"/>
      <c r="BN551" s="7"/>
      <c r="BO551" s="7"/>
      <c r="BP551" s="7"/>
    </row>
    <row r="552" ht="15.75" customHeight="1">
      <c r="A552" s="7"/>
      <c r="B552" s="7"/>
      <c r="C552" s="8"/>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c r="BC552" s="7"/>
      <c r="BD552" s="7"/>
      <c r="BE552" s="7"/>
      <c r="BF552" s="7"/>
      <c r="BG552" s="7"/>
      <c r="BH552" s="7"/>
      <c r="BI552" s="7"/>
      <c r="BJ552" s="7"/>
      <c r="BK552" s="7"/>
      <c r="BL552" s="7"/>
      <c r="BM552" s="7"/>
      <c r="BN552" s="7"/>
      <c r="BO552" s="7"/>
      <c r="BP552" s="7"/>
    </row>
    <row r="553" ht="15.75" customHeight="1">
      <c r="A553" s="7"/>
      <c r="B553" s="7"/>
      <c r="C553" s="8"/>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c r="BF553" s="7"/>
      <c r="BG553" s="7"/>
      <c r="BH553" s="7"/>
      <c r="BI553" s="7"/>
      <c r="BJ553" s="7"/>
      <c r="BK553" s="7"/>
      <c r="BL553" s="7"/>
      <c r="BM553" s="7"/>
      <c r="BN553" s="7"/>
      <c r="BO553" s="7"/>
      <c r="BP553" s="7"/>
    </row>
    <row r="554" ht="15.75" customHeight="1">
      <c r="A554" s="7"/>
      <c r="B554" s="7"/>
      <c r="C554" s="8"/>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c r="BC554" s="7"/>
      <c r="BD554" s="7"/>
      <c r="BE554" s="7"/>
      <c r="BF554" s="7"/>
      <c r="BG554" s="7"/>
      <c r="BH554" s="7"/>
      <c r="BI554" s="7"/>
      <c r="BJ554" s="7"/>
      <c r="BK554" s="7"/>
      <c r="BL554" s="7"/>
      <c r="BM554" s="7"/>
      <c r="BN554" s="7"/>
      <c r="BO554" s="7"/>
      <c r="BP554" s="7"/>
    </row>
    <row r="555" ht="15.75" customHeight="1">
      <c r="A555" s="7"/>
      <c r="B555" s="7"/>
      <c r="C555" s="8"/>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c r="BC555" s="7"/>
      <c r="BD555" s="7"/>
      <c r="BE555" s="7"/>
      <c r="BF555" s="7"/>
      <c r="BG555" s="7"/>
      <c r="BH555" s="7"/>
      <c r="BI555" s="7"/>
      <c r="BJ555" s="7"/>
      <c r="BK555" s="7"/>
      <c r="BL555" s="7"/>
      <c r="BM555" s="7"/>
      <c r="BN555" s="7"/>
      <c r="BO555" s="7"/>
      <c r="BP555" s="7"/>
    </row>
    <row r="556" ht="15.75" customHeight="1">
      <c r="A556" s="7"/>
      <c r="B556" s="7"/>
      <c r="C556" s="8"/>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c r="BB556" s="7"/>
      <c r="BC556" s="7"/>
      <c r="BD556" s="7"/>
      <c r="BE556" s="7"/>
      <c r="BF556" s="7"/>
      <c r="BG556" s="7"/>
      <c r="BH556" s="7"/>
      <c r="BI556" s="7"/>
      <c r="BJ556" s="7"/>
      <c r="BK556" s="7"/>
      <c r="BL556" s="7"/>
      <c r="BM556" s="7"/>
      <c r="BN556" s="7"/>
      <c r="BO556" s="7"/>
      <c r="BP556" s="7"/>
    </row>
    <row r="557" ht="15.75" customHeight="1">
      <c r="A557" s="7"/>
      <c r="B557" s="7"/>
      <c r="C557" s="8"/>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c r="BB557" s="7"/>
      <c r="BC557" s="7"/>
      <c r="BD557" s="7"/>
      <c r="BE557" s="7"/>
      <c r="BF557" s="7"/>
      <c r="BG557" s="7"/>
      <c r="BH557" s="7"/>
      <c r="BI557" s="7"/>
      <c r="BJ557" s="7"/>
      <c r="BK557" s="7"/>
      <c r="BL557" s="7"/>
      <c r="BM557" s="7"/>
      <c r="BN557" s="7"/>
      <c r="BO557" s="7"/>
      <c r="BP557" s="7"/>
    </row>
    <row r="558" ht="15.75" customHeight="1">
      <c r="A558" s="7"/>
      <c r="B558" s="7"/>
      <c r="C558" s="8"/>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c r="BB558" s="7"/>
      <c r="BC558" s="7"/>
      <c r="BD558" s="7"/>
      <c r="BE558" s="7"/>
      <c r="BF558" s="7"/>
      <c r="BG558" s="7"/>
      <c r="BH558" s="7"/>
      <c r="BI558" s="7"/>
      <c r="BJ558" s="7"/>
      <c r="BK558" s="7"/>
      <c r="BL558" s="7"/>
      <c r="BM558" s="7"/>
      <c r="BN558" s="7"/>
      <c r="BO558" s="7"/>
      <c r="BP558" s="7"/>
    </row>
    <row r="559" ht="15.75" customHeight="1">
      <c r="A559" s="7"/>
      <c r="B559" s="7"/>
      <c r="C559" s="8"/>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c r="BB559" s="7"/>
      <c r="BC559" s="7"/>
      <c r="BD559" s="7"/>
      <c r="BE559" s="7"/>
      <c r="BF559" s="7"/>
      <c r="BG559" s="7"/>
      <c r="BH559" s="7"/>
      <c r="BI559" s="7"/>
      <c r="BJ559" s="7"/>
      <c r="BK559" s="7"/>
      <c r="BL559" s="7"/>
      <c r="BM559" s="7"/>
      <c r="BN559" s="7"/>
      <c r="BO559" s="7"/>
      <c r="BP559" s="7"/>
    </row>
    <row r="560" ht="15.75" customHeight="1">
      <c r="A560" s="7"/>
      <c r="B560" s="7"/>
      <c r="C560" s="8"/>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c r="BD560" s="7"/>
      <c r="BE560" s="7"/>
      <c r="BF560" s="7"/>
      <c r="BG560" s="7"/>
      <c r="BH560" s="7"/>
      <c r="BI560" s="7"/>
      <c r="BJ560" s="7"/>
      <c r="BK560" s="7"/>
      <c r="BL560" s="7"/>
      <c r="BM560" s="7"/>
      <c r="BN560" s="7"/>
      <c r="BO560" s="7"/>
      <c r="BP560" s="7"/>
    </row>
    <row r="561" ht="15.75" customHeight="1">
      <c r="A561" s="7"/>
      <c r="B561" s="7"/>
      <c r="C561" s="8"/>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c r="BD561" s="7"/>
      <c r="BE561" s="7"/>
      <c r="BF561" s="7"/>
      <c r="BG561" s="7"/>
      <c r="BH561" s="7"/>
      <c r="BI561" s="7"/>
      <c r="BJ561" s="7"/>
      <c r="BK561" s="7"/>
      <c r="BL561" s="7"/>
      <c r="BM561" s="7"/>
      <c r="BN561" s="7"/>
      <c r="BO561" s="7"/>
      <c r="BP561" s="7"/>
    </row>
    <row r="562" ht="15.75" customHeight="1">
      <c r="A562" s="7"/>
      <c r="B562" s="7"/>
      <c r="C562" s="8"/>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c r="BC562" s="7"/>
      <c r="BD562" s="7"/>
      <c r="BE562" s="7"/>
      <c r="BF562" s="7"/>
      <c r="BG562" s="7"/>
      <c r="BH562" s="7"/>
      <c r="BI562" s="7"/>
      <c r="BJ562" s="7"/>
      <c r="BK562" s="7"/>
      <c r="BL562" s="7"/>
      <c r="BM562" s="7"/>
      <c r="BN562" s="7"/>
      <c r="BO562" s="7"/>
      <c r="BP562" s="7"/>
    </row>
    <row r="563" ht="15.75" customHeight="1">
      <c r="A563" s="7"/>
      <c r="B563" s="7"/>
      <c r="C563" s="8"/>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c r="BC563" s="7"/>
      <c r="BD563" s="7"/>
      <c r="BE563" s="7"/>
      <c r="BF563" s="7"/>
      <c r="BG563" s="7"/>
      <c r="BH563" s="7"/>
      <c r="BI563" s="7"/>
      <c r="BJ563" s="7"/>
      <c r="BK563" s="7"/>
      <c r="BL563" s="7"/>
      <c r="BM563" s="7"/>
      <c r="BN563" s="7"/>
      <c r="BO563" s="7"/>
      <c r="BP563" s="7"/>
    </row>
    <row r="564" ht="15.75" customHeight="1">
      <c r="A564" s="7"/>
      <c r="B564" s="7"/>
      <c r="C564" s="8"/>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c r="BD564" s="7"/>
      <c r="BE564" s="7"/>
      <c r="BF564" s="7"/>
      <c r="BG564" s="7"/>
      <c r="BH564" s="7"/>
      <c r="BI564" s="7"/>
      <c r="BJ564" s="7"/>
      <c r="BK564" s="7"/>
      <c r="BL564" s="7"/>
      <c r="BM564" s="7"/>
      <c r="BN564" s="7"/>
      <c r="BO564" s="7"/>
      <c r="BP564" s="7"/>
    </row>
    <row r="565" ht="15.75" customHeight="1">
      <c r="A565" s="7"/>
      <c r="B565" s="7"/>
      <c r="C565" s="8"/>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c r="BC565" s="7"/>
      <c r="BD565" s="7"/>
      <c r="BE565" s="7"/>
      <c r="BF565" s="7"/>
      <c r="BG565" s="7"/>
      <c r="BH565" s="7"/>
      <c r="BI565" s="7"/>
      <c r="BJ565" s="7"/>
      <c r="BK565" s="7"/>
      <c r="BL565" s="7"/>
      <c r="BM565" s="7"/>
      <c r="BN565" s="7"/>
      <c r="BO565" s="7"/>
      <c r="BP565" s="7"/>
    </row>
    <row r="566" ht="15.75" customHeight="1">
      <c r="A566" s="7"/>
      <c r="B566" s="7"/>
      <c r="C566" s="8"/>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c r="BD566" s="7"/>
      <c r="BE566" s="7"/>
      <c r="BF566" s="7"/>
      <c r="BG566" s="7"/>
      <c r="BH566" s="7"/>
      <c r="BI566" s="7"/>
      <c r="BJ566" s="7"/>
      <c r="BK566" s="7"/>
      <c r="BL566" s="7"/>
      <c r="BM566" s="7"/>
      <c r="BN566" s="7"/>
      <c r="BO566" s="7"/>
      <c r="BP566" s="7"/>
    </row>
    <row r="567" ht="15.75" customHeight="1">
      <c r="A567" s="7"/>
      <c r="B567" s="7"/>
      <c r="C567" s="8"/>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c r="BF567" s="7"/>
      <c r="BG567" s="7"/>
      <c r="BH567" s="7"/>
      <c r="BI567" s="7"/>
      <c r="BJ567" s="7"/>
      <c r="BK567" s="7"/>
      <c r="BL567" s="7"/>
      <c r="BM567" s="7"/>
      <c r="BN567" s="7"/>
      <c r="BO567" s="7"/>
      <c r="BP567" s="7"/>
    </row>
    <row r="568" ht="15.75" customHeight="1">
      <c r="A568" s="7"/>
      <c r="B568" s="7"/>
      <c r="C568" s="8"/>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c r="BD568" s="7"/>
      <c r="BE568" s="7"/>
      <c r="BF568" s="7"/>
      <c r="BG568" s="7"/>
      <c r="BH568" s="7"/>
      <c r="BI568" s="7"/>
      <c r="BJ568" s="7"/>
      <c r="BK568" s="7"/>
      <c r="BL568" s="7"/>
      <c r="BM568" s="7"/>
      <c r="BN568" s="7"/>
      <c r="BO568" s="7"/>
      <c r="BP568" s="7"/>
    </row>
    <row r="569" ht="15.75" customHeight="1">
      <c r="A569" s="7"/>
      <c r="B569" s="7"/>
      <c r="C569" s="8"/>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c r="BF569" s="7"/>
      <c r="BG569" s="7"/>
      <c r="BH569" s="7"/>
      <c r="BI569" s="7"/>
      <c r="BJ569" s="7"/>
      <c r="BK569" s="7"/>
      <c r="BL569" s="7"/>
      <c r="BM569" s="7"/>
      <c r="BN569" s="7"/>
      <c r="BO569" s="7"/>
      <c r="BP569" s="7"/>
    </row>
    <row r="570" ht="15.75" customHeight="1">
      <c r="A570" s="7"/>
      <c r="B570" s="7"/>
      <c r="C570" s="8"/>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c r="BB570" s="7"/>
      <c r="BC570" s="7"/>
      <c r="BD570" s="7"/>
      <c r="BE570" s="7"/>
      <c r="BF570" s="7"/>
      <c r="BG570" s="7"/>
      <c r="BH570" s="7"/>
      <c r="BI570" s="7"/>
      <c r="BJ570" s="7"/>
      <c r="BK570" s="7"/>
      <c r="BL570" s="7"/>
      <c r="BM570" s="7"/>
      <c r="BN570" s="7"/>
      <c r="BO570" s="7"/>
      <c r="BP570" s="7"/>
    </row>
    <row r="571" ht="15.75" customHeight="1">
      <c r="A571" s="7"/>
      <c r="B571" s="7"/>
      <c r="C571" s="8"/>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c r="BB571" s="7"/>
      <c r="BC571" s="7"/>
      <c r="BD571" s="7"/>
      <c r="BE571" s="7"/>
      <c r="BF571" s="7"/>
      <c r="BG571" s="7"/>
      <c r="BH571" s="7"/>
      <c r="BI571" s="7"/>
      <c r="BJ571" s="7"/>
      <c r="BK571" s="7"/>
      <c r="BL571" s="7"/>
      <c r="BM571" s="7"/>
      <c r="BN571" s="7"/>
      <c r="BO571" s="7"/>
      <c r="BP571" s="7"/>
    </row>
    <row r="572" ht="15.75" customHeight="1">
      <c r="A572" s="7"/>
      <c r="B572" s="7"/>
      <c r="C572" s="8"/>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row>
    <row r="573" ht="15.75" customHeight="1">
      <c r="A573" s="7"/>
      <c r="B573" s="7"/>
      <c r="C573" s="8"/>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row>
    <row r="574" ht="15.75" customHeight="1">
      <c r="A574" s="7"/>
      <c r="B574" s="7"/>
      <c r="C574" s="8"/>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row>
    <row r="575" ht="15.75" customHeight="1">
      <c r="A575" s="7"/>
      <c r="B575" s="7"/>
      <c r="C575" s="8"/>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c r="BC575" s="7"/>
      <c r="BD575" s="7"/>
      <c r="BE575" s="7"/>
      <c r="BF575" s="7"/>
      <c r="BG575" s="7"/>
      <c r="BH575" s="7"/>
      <c r="BI575" s="7"/>
      <c r="BJ575" s="7"/>
      <c r="BK575" s="7"/>
      <c r="BL575" s="7"/>
      <c r="BM575" s="7"/>
      <c r="BN575" s="7"/>
      <c r="BO575" s="7"/>
      <c r="BP575" s="7"/>
    </row>
    <row r="576" ht="15.75" customHeight="1">
      <c r="A576" s="7"/>
      <c r="B576" s="7"/>
      <c r="C576" s="8"/>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row>
    <row r="577" ht="15.75" customHeight="1">
      <c r="A577" s="7"/>
      <c r="B577" s="7"/>
      <c r="C577" s="8"/>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row>
    <row r="578" ht="15.75" customHeight="1">
      <c r="A578" s="7"/>
      <c r="B578" s="7"/>
      <c r="C578" s="8"/>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row>
    <row r="579" ht="15.75" customHeight="1">
      <c r="A579" s="7"/>
      <c r="B579" s="7"/>
      <c r="C579" s="8"/>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c r="BC579" s="7"/>
      <c r="BD579" s="7"/>
      <c r="BE579" s="7"/>
      <c r="BF579" s="7"/>
      <c r="BG579" s="7"/>
      <c r="BH579" s="7"/>
      <c r="BI579" s="7"/>
      <c r="BJ579" s="7"/>
      <c r="BK579" s="7"/>
      <c r="BL579" s="7"/>
      <c r="BM579" s="7"/>
      <c r="BN579" s="7"/>
      <c r="BO579" s="7"/>
      <c r="BP579" s="7"/>
    </row>
    <row r="580" ht="15.75" customHeight="1">
      <c r="A580" s="7"/>
      <c r="B580" s="7"/>
      <c r="C580" s="8"/>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c r="BC580" s="7"/>
      <c r="BD580" s="7"/>
      <c r="BE580" s="7"/>
      <c r="BF580" s="7"/>
      <c r="BG580" s="7"/>
      <c r="BH580" s="7"/>
      <c r="BI580" s="7"/>
      <c r="BJ580" s="7"/>
      <c r="BK580" s="7"/>
      <c r="BL580" s="7"/>
      <c r="BM580" s="7"/>
      <c r="BN580" s="7"/>
      <c r="BO580" s="7"/>
      <c r="BP580" s="7"/>
    </row>
    <row r="581" ht="15.75" customHeight="1">
      <c r="A581" s="7"/>
      <c r="B581" s="7"/>
      <c r="C581" s="8"/>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c r="BF581" s="7"/>
      <c r="BG581" s="7"/>
      <c r="BH581" s="7"/>
      <c r="BI581" s="7"/>
      <c r="BJ581" s="7"/>
      <c r="BK581" s="7"/>
      <c r="BL581" s="7"/>
      <c r="BM581" s="7"/>
      <c r="BN581" s="7"/>
      <c r="BO581" s="7"/>
      <c r="BP581" s="7"/>
    </row>
    <row r="582" ht="15.75" customHeight="1">
      <c r="A582" s="7"/>
      <c r="B582" s="7"/>
      <c r="C582" s="8"/>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c r="BD582" s="7"/>
      <c r="BE582" s="7"/>
      <c r="BF582" s="7"/>
      <c r="BG582" s="7"/>
      <c r="BH582" s="7"/>
      <c r="BI582" s="7"/>
      <c r="BJ582" s="7"/>
      <c r="BK582" s="7"/>
      <c r="BL582" s="7"/>
      <c r="BM582" s="7"/>
      <c r="BN582" s="7"/>
      <c r="BO582" s="7"/>
      <c r="BP582" s="7"/>
    </row>
    <row r="583" ht="15.75" customHeight="1">
      <c r="A583" s="7"/>
      <c r="B583" s="7"/>
      <c r="C583" s="8"/>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c r="BB583" s="7"/>
      <c r="BC583" s="7"/>
      <c r="BD583" s="7"/>
      <c r="BE583" s="7"/>
      <c r="BF583" s="7"/>
      <c r="BG583" s="7"/>
      <c r="BH583" s="7"/>
      <c r="BI583" s="7"/>
      <c r="BJ583" s="7"/>
      <c r="BK583" s="7"/>
      <c r="BL583" s="7"/>
      <c r="BM583" s="7"/>
      <c r="BN583" s="7"/>
      <c r="BO583" s="7"/>
      <c r="BP583" s="7"/>
    </row>
    <row r="584" ht="15.75" customHeight="1">
      <c r="A584" s="7"/>
      <c r="B584" s="7"/>
      <c r="C584" s="8"/>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c r="BC584" s="7"/>
      <c r="BD584" s="7"/>
      <c r="BE584" s="7"/>
      <c r="BF584" s="7"/>
      <c r="BG584" s="7"/>
      <c r="BH584" s="7"/>
      <c r="BI584" s="7"/>
      <c r="BJ584" s="7"/>
      <c r="BK584" s="7"/>
      <c r="BL584" s="7"/>
      <c r="BM584" s="7"/>
      <c r="BN584" s="7"/>
      <c r="BO584" s="7"/>
      <c r="BP584" s="7"/>
    </row>
    <row r="585" ht="15.75" customHeight="1">
      <c r="A585" s="7"/>
      <c r="B585" s="7"/>
      <c r="C585" s="8"/>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c r="BD585" s="7"/>
      <c r="BE585" s="7"/>
      <c r="BF585" s="7"/>
      <c r="BG585" s="7"/>
      <c r="BH585" s="7"/>
      <c r="BI585" s="7"/>
      <c r="BJ585" s="7"/>
      <c r="BK585" s="7"/>
      <c r="BL585" s="7"/>
      <c r="BM585" s="7"/>
      <c r="BN585" s="7"/>
      <c r="BO585" s="7"/>
      <c r="BP585" s="7"/>
    </row>
    <row r="586" ht="15.75" customHeight="1">
      <c r="A586" s="7"/>
      <c r="B586" s="7"/>
      <c r="C586" s="8"/>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c r="BD586" s="7"/>
      <c r="BE586" s="7"/>
      <c r="BF586" s="7"/>
      <c r="BG586" s="7"/>
      <c r="BH586" s="7"/>
      <c r="BI586" s="7"/>
      <c r="BJ586" s="7"/>
      <c r="BK586" s="7"/>
      <c r="BL586" s="7"/>
      <c r="BM586" s="7"/>
      <c r="BN586" s="7"/>
      <c r="BO586" s="7"/>
      <c r="BP586" s="7"/>
    </row>
    <row r="587" ht="15.75" customHeight="1">
      <c r="A587" s="7"/>
      <c r="B587" s="7"/>
      <c r="C587" s="8"/>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row>
    <row r="588" ht="15.75" customHeight="1">
      <c r="A588" s="7"/>
      <c r="B588" s="7"/>
      <c r="C588" s="8"/>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c r="BD588" s="7"/>
      <c r="BE588" s="7"/>
      <c r="BF588" s="7"/>
      <c r="BG588" s="7"/>
      <c r="BH588" s="7"/>
      <c r="BI588" s="7"/>
      <c r="BJ588" s="7"/>
      <c r="BK588" s="7"/>
      <c r="BL588" s="7"/>
      <c r="BM588" s="7"/>
      <c r="BN588" s="7"/>
      <c r="BO588" s="7"/>
      <c r="BP588" s="7"/>
    </row>
    <row r="589" ht="15.75" customHeight="1">
      <c r="A589" s="7"/>
      <c r="B589" s="7"/>
      <c r="C589" s="8"/>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c r="BB589" s="7"/>
      <c r="BC589" s="7"/>
      <c r="BD589" s="7"/>
      <c r="BE589" s="7"/>
      <c r="BF589" s="7"/>
      <c r="BG589" s="7"/>
      <c r="BH589" s="7"/>
      <c r="BI589" s="7"/>
      <c r="BJ589" s="7"/>
      <c r="BK589" s="7"/>
      <c r="BL589" s="7"/>
      <c r="BM589" s="7"/>
      <c r="BN589" s="7"/>
      <c r="BO589" s="7"/>
      <c r="BP589" s="7"/>
    </row>
    <row r="590" ht="15.75" customHeight="1">
      <c r="A590" s="7"/>
      <c r="B590" s="7"/>
      <c r="C590" s="8"/>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c r="BC590" s="7"/>
      <c r="BD590" s="7"/>
      <c r="BE590" s="7"/>
      <c r="BF590" s="7"/>
      <c r="BG590" s="7"/>
      <c r="BH590" s="7"/>
      <c r="BI590" s="7"/>
      <c r="BJ590" s="7"/>
      <c r="BK590" s="7"/>
      <c r="BL590" s="7"/>
      <c r="BM590" s="7"/>
      <c r="BN590" s="7"/>
      <c r="BO590" s="7"/>
      <c r="BP590" s="7"/>
    </row>
    <row r="591" ht="15.75" customHeight="1">
      <c r="A591" s="7"/>
      <c r="B591" s="7"/>
      <c r="C591" s="8"/>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c r="BC591" s="7"/>
      <c r="BD591" s="7"/>
      <c r="BE591" s="7"/>
      <c r="BF591" s="7"/>
      <c r="BG591" s="7"/>
      <c r="BH591" s="7"/>
      <c r="BI591" s="7"/>
      <c r="BJ591" s="7"/>
      <c r="BK591" s="7"/>
      <c r="BL591" s="7"/>
      <c r="BM591" s="7"/>
      <c r="BN591" s="7"/>
      <c r="BO591" s="7"/>
      <c r="BP591" s="7"/>
    </row>
    <row r="592" ht="15.75" customHeight="1">
      <c r="A592" s="7"/>
      <c r="B592" s="7"/>
      <c r="C592" s="8"/>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c r="BC592" s="7"/>
      <c r="BD592" s="7"/>
      <c r="BE592" s="7"/>
      <c r="BF592" s="7"/>
      <c r="BG592" s="7"/>
      <c r="BH592" s="7"/>
      <c r="BI592" s="7"/>
      <c r="BJ592" s="7"/>
      <c r="BK592" s="7"/>
      <c r="BL592" s="7"/>
      <c r="BM592" s="7"/>
      <c r="BN592" s="7"/>
      <c r="BO592" s="7"/>
      <c r="BP592" s="7"/>
    </row>
    <row r="593" ht="15.75" customHeight="1">
      <c r="A593" s="7"/>
      <c r="B593" s="7"/>
      <c r="C593" s="8"/>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c r="BB593" s="7"/>
      <c r="BC593" s="7"/>
      <c r="BD593" s="7"/>
      <c r="BE593" s="7"/>
      <c r="BF593" s="7"/>
      <c r="BG593" s="7"/>
      <c r="BH593" s="7"/>
      <c r="BI593" s="7"/>
      <c r="BJ593" s="7"/>
      <c r="BK593" s="7"/>
      <c r="BL593" s="7"/>
      <c r="BM593" s="7"/>
      <c r="BN593" s="7"/>
      <c r="BO593" s="7"/>
      <c r="BP593" s="7"/>
    </row>
    <row r="594" ht="15.75" customHeight="1">
      <c r="A594" s="7"/>
      <c r="B594" s="7"/>
      <c r="C594" s="8"/>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c r="BB594" s="7"/>
      <c r="BC594" s="7"/>
      <c r="BD594" s="7"/>
      <c r="BE594" s="7"/>
      <c r="BF594" s="7"/>
      <c r="BG594" s="7"/>
      <c r="BH594" s="7"/>
      <c r="BI594" s="7"/>
      <c r="BJ594" s="7"/>
      <c r="BK594" s="7"/>
      <c r="BL594" s="7"/>
      <c r="BM594" s="7"/>
      <c r="BN594" s="7"/>
      <c r="BO594" s="7"/>
      <c r="BP594" s="7"/>
    </row>
    <row r="595" ht="15.75" customHeight="1">
      <c r="A595" s="7"/>
      <c r="B595" s="7"/>
      <c r="C595" s="8"/>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c r="BD595" s="7"/>
      <c r="BE595" s="7"/>
      <c r="BF595" s="7"/>
      <c r="BG595" s="7"/>
      <c r="BH595" s="7"/>
      <c r="BI595" s="7"/>
      <c r="BJ595" s="7"/>
      <c r="BK595" s="7"/>
      <c r="BL595" s="7"/>
      <c r="BM595" s="7"/>
      <c r="BN595" s="7"/>
      <c r="BO595" s="7"/>
      <c r="BP595" s="7"/>
    </row>
    <row r="596" ht="15.75" customHeight="1">
      <c r="A596" s="7"/>
      <c r="B596" s="7"/>
      <c r="C596" s="8"/>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c r="BC596" s="7"/>
      <c r="BD596" s="7"/>
      <c r="BE596" s="7"/>
      <c r="BF596" s="7"/>
      <c r="BG596" s="7"/>
      <c r="BH596" s="7"/>
      <c r="BI596" s="7"/>
      <c r="BJ596" s="7"/>
      <c r="BK596" s="7"/>
      <c r="BL596" s="7"/>
      <c r="BM596" s="7"/>
      <c r="BN596" s="7"/>
      <c r="BO596" s="7"/>
      <c r="BP596" s="7"/>
    </row>
    <row r="597" ht="15.75" customHeight="1">
      <c r="A597" s="7"/>
      <c r="B597" s="7"/>
      <c r="C597" s="8"/>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c r="BB597" s="7"/>
      <c r="BC597" s="7"/>
      <c r="BD597" s="7"/>
      <c r="BE597" s="7"/>
      <c r="BF597" s="7"/>
      <c r="BG597" s="7"/>
      <c r="BH597" s="7"/>
      <c r="BI597" s="7"/>
      <c r="BJ597" s="7"/>
      <c r="BK597" s="7"/>
      <c r="BL597" s="7"/>
      <c r="BM597" s="7"/>
      <c r="BN597" s="7"/>
      <c r="BO597" s="7"/>
      <c r="BP597" s="7"/>
    </row>
    <row r="598" ht="15.75" customHeight="1">
      <c r="A598" s="7"/>
      <c r="B598" s="7"/>
      <c r="C598" s="8"/>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c r="BB598" s="7"/>
      <c r="BC598" s="7"/>
      <c r="BD598" s="7"/>
      <c r="BE598" s="7"/>
      <c r="BF598" s="7"/>
      <c r="BG598" s="7"/>
      <c r="BH598" s="7"/>
      <c r="BI598" s="7"/>
      <c r="BJ598" s="7"/>
      <c r="BK598" s="7"/>
      <c r="BL598" s="7"/>
      <c r="BM598" s="7"/>
      <c r="BN598" s="7"/>
      <c r="BO598" s="7"/>
      <c r="BP598" s="7"/>
    </row>
    <row r="599" ht="15.75" customHeight="1">
      <c r="A599" s="7"/>
      <c r="B599" s="7"/>
      <c r="C599" s="8"/>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c r="BD599" s="7"/>
      <c r="BE599" s="7"/>
      <c r="BF599" s="7"/>
      <c r="BG599" s="7"/>
      <c r="BH599" s="7"/>
      <c r="BI599" s="7"/>
      <c r="BJ599" s="7"/>
      <c r="BK599" s="7"/>
      <c r="BL599" s="7"/>
      <c r="BM599" s="7"/>
      <c r="BN599" s="7"/>
      <c r="BO599" s="7"/>
      <c r="BP599" s="7"/>
    </row>
    <row r="600" ht="15.75" customHeight="1">
      <c r="A600" s="7"/>
      <c r="B600" s="7"/>
      <c r="C600" s="8"/>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c r="BD600" s="7"/>
      <c r="BE600" s="7"/>
      <c r="BF600" s="7"/>
      <c r="BG600" s="7"/>
      <c r="BH600" s="7"/>
      <c r="BI600" s="7"/>
      <c r="BJ600" s="7"/>
      <c r="BK600" s="7"/>
      <c r="BL600" s="7"/>
      <c r="BM600" s="7"/>
      <c r="BN600" s="7"/>
      <c r="BO600" s="7"/>
      <c r="BP600" s="7"/>
    </row>
    <row r="601" ht="15.75" customHeight="1">
      <c r="A601" s="7"/>
      <c r="B601" s="7"/>
      <c r="C601" s="8"/>
      <c r="D601" s="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c r="BD601" s="7"/>
      <c r="BE601" s="7"/>
      <c r="BF601" s="7"/>
      <c r="BG601" s="7"/>
      <c r="BH601" s="7"/>
      <c r="BI601" s="7"/>
      <c r="BJ601" s="7"/>
      <c r="BK601" s="7"/>
      <c r="BL601" s="7"/>
      <c r="BM601" s="7"/>
      <c r="BN601" s="7"/>
      <c r="BO601" s="7"/>
      <c r="BP601" s="7"/>
    </row>
    <row r="602" ht="15.75" customHeight="1">
      <c r="A602" s="7"/>
      <c r="B602" s="7"/>
      <c r="C602" s="8"/>
      <c r="D602" s="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c r="BC602" s="7"/>
      <c r="BD602" s="7"/>
      <c r="BE602" s="7"/>
      <c r="BF602" s="7"/>
      <c r="BG602" s="7"/>
      <c r="BH602" s="7"/>
      <c r="BI602" s="7"/>
      <c r="BJ602" s="7"/>
      <c r="BK602" s="7"/>
      <c r="BL602" s="7"/>
      <c r="BM602" s="7"/>
      <c r="BN602" s="7"/>
      <c r="BO602" s="7"/>
      <c r="BP602" s="7"/>
    </row>
    <row r="603" ht="15.75" customHeight="1">
      <c r="A603" s="7"/>
      <c r="B603" s="7"/>
      <c r="C603" s="8"/>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c r="BC603" s="7"/>
      <c r="BD603" s="7"/>
      <c r="BE603" s="7"/>
      <c r="BF603" s="7"/>
      <c r="BG603" s="7"/>
      <c r="BH603" s="7"/>
      <c r="BI603" s="7"/>
      <c r="BJ603" s="7"/>
      <c r="BK603" s="7"/>
      <c r="BL603" s="7"/>
      <c r="BM603" s="7"/>
      <c r="BN603" s="7"/>
      <c r="BO603" s="7"/>
      <c r="BP603" s="7"/>
    </row>
    <row r="604" ht="15.75" customHeight="1">
      <c r="A604" s="7"/>
      <c r="B604" s="7"/>
      <c r="C604" s="8"/>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c r="BC604" s="7"/>
      <c r="BD604" s="7"/>
      <c r="BE604" s="7"/>
      <c r="BF604" s="7"/>
      <c r="BG604" s="7"/>
      <c r="BH604" s="7"/>
      <c r="BI604" s="7"/>
      <c r="BJ604" s="7"/>
      <c r="BK604" s="7"/>
      <c r="BL604" s="7"/>
      <c r="BM604" s="7"/>
      <c r="BN604" s="7"/>
      <c r="BO604" s="7"/>
      <c r="BP604" s="7"/>
    </row>
    <row r="605" ht="15.75" customHeight="1">
      <c r="A605" s="7"/>
      <c r="B605" s="7"/>
      <c r="C605" s="8"/>
      <c r="D605" s="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c r="BC605" s="7"/>
      <c r="BD605" s="7"/>
      <c r="BE605" s="7"/>
      <c r="BF605" s="7"/>
      <c r="BG605" s="7"/>
      <c r="BH605" s="7"/>
      <c r="BI605" s="7"/>
      <c r="BJ605" s="7"/>
      <c r="BK605" s="7"/>
      <c r="BL605" s="7"/>
      <c r="BM605" s="7"/>
      <c r="BN605" s="7"/>
      <c r="BO605" s="7"/>
      <c r="BP605" s="7"/>
    </row>
    <row r="606" ht="15.75" customHeight="1">
      <c r="A606" s="7"/>
      <c r="B606" s="7"/>
      <c r="C606" s="8"/>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c r="BF606" s="7"/>
      <c r="BG606" s="7"/>
      <c r="BH606" s="7"/>
      <c r="BI606" s="7"/>
      <c r="BJ606" s="7"/>
      <c r="BK606" s="7"/>
      <c r="BL606" s="7"/>
      <c r="BM606" s="7"/>
      <c r="BN606" s="7"/>
      <c r="BO606" s="7"/>
      <c r="BP606" s="7"/>
    </row>
    <row r="607" ht="15.75" customHeight="1">
      <c r="A607" s="7"/>
      <c r="B607" s="7"/>
      <c r="C607" s="8"/>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c r="BD607" s="7"/>
      <c r="BE607" s="7"/>
      <c r="BF607" s="7"/>
      <c r="BG607" s="7"/>
      <c r="BH607" s="7"/>
      <c r="BI607" s="7"/>
      <c r="BJ607" s="7"/>
      <c r="BK607" s="7"/>
      <c r="BL607" s="7"/>
      <c r="BM607" s="7"/>
      <c r="BN607" s="7"/>
      <c r="BO607" s="7"/>
      <c r="BP607" s="7"/>
    </row>
    <row r="608" ht="15.75" customHeight="1">
      <c r="A608" s="7"/>
      <c r="B608" s="7"/>
      <c r="C608" s="8"/>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c r="BD608" s="7"/>
      <c r="BE608" s="7"/>
      <c r="BF608" s="7"/>
      <c r="BG608" s="7"/>
      <c r="BH608" s="7"/>
      <c r="BI608" s="7"/>
      <c r="BJ608" s="7"/>
      <c r="BK608" s="7"/>
      <c r="BL608" s="7"/>
      <c r="BM608" s="7"/>
      <c r="BN608" s="7"/>
      <c r="BO608" s="7"/>
      <c r="BP608" s="7"/>
    </row>
    <row r="609" ht="15.75" customHeight="1">
      <c r="A609" s="7"/>
      <c r="B609" s="7"/>
      <c r="C609" s="8"/>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c r="BF609" s="7"/>
      <c r="BG609" s="7"/>
      <c r="BH609" s="7"/>
      <c r="BI609" s="7"/>
      <c r="BJ609" s="7"/>
      <c r="BK609" s="7"/>
      <c r="BL609" s="7"/>
      <c r="BM609" s="7"/>
      <c r="BN609" s="7"/>
      <c r="BO609" s="7"/>
      <c r="BP609" s="7"/>
    </row>
    <row r="610" ht="15.75" customHeight="1">
      <c r="A610" s="7"/>
      <c r="B610" s="7"/>
      <c r="C610" s="8"/>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c r="BC610" s="7"/>
      <c r="BD610" s="7"/>
      <c r="BE610" s="7"/>
      <c r="BF610" s="7"/>
      <c r="BG610" s="7"/>
      <c r="BH610" s="7"/>
      <c r="BI610" s="7"/>
      <c r="BJ610" s="7"/>
      <c r="BK610" s="7"/>
      <c r="BL610" s="7"/>
      <c r="BM610" s="7"/>
      <c r="BN610" s="7"/>
      <c r="BO610" s="7"/>
      <c r="BP610" s="7"/>
    </row>
    <row r="611" ht="15.75" customHeight="1">
      <c r="A611" s="7"/>
      <c r="B611" s="7"/>
      <c r="C611" s="8"/>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c r="BC611" s="7"/>
      <c r="BD611" s="7"/>
      <c r="BE611" s="7"/>
      <c r="BF611" s="7"/>
      <c r="BG611" s="7"/>
      <c r="BH611" s="7"/>
      <c r="BI611" s="7"/>
      <c r="BJ611" s="7"/>
      <c r="BK611" s="7"/>
      <c r="BL611" s="7"/>
      <c r="BM611" s="7"/>
      <c r="BN611" s="7"/>
      <c r="BO611" s="7"/>
      <c r="BP611" s="7"/>
    </row>
    <row r="612" ht="15.75" customHeight="1">
      <c r="A612" s="7"/>
      <c r="B612" s="7"/>
      <c r="C612" s="8"/>
      <c r="D612" s="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c r="BD612" s="7"/>
      <c r="BE612" s="7"/>
      <c r="BF612" s="7"/>
      <c r="BG612" s="7"/>
      <c r="BH612" s="7"/>
      <c r="BI612" s="7"/>
      <c r="BJ612" s="7"/>
      <c r="BK612" s="7"/>
      <c r="BL612" s="7"/>
      <c r="BM612" s="7"/>
      <c r="BN612" s="7"/>
      <c r="BO612" s="7"/>
      <c r="BP612" s="7"/>
    </row>
    <row r="613" ht="15.75" customHeight="1">
      <c r="A613" s="7"/>
      <c r="B613" s="7"/>
      <c r="C613" s="8"/>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c r="BF613" s="7"/>
      <c r="BG613" s="7"/>
      <c r="BH613" s="7"/>
      <c r="BI613" s="7"/>
      <c r="BJ613" s="7"/>
      <c r="BK613" s="7"/>
      <c r="BL613" s="7"/>
      <c r="BM613" s="7"/>
      <c r="BN613" s="7"/>
      <c r="BO613" s="7"/>
      <c r="BP613" s="7"/>
    </row>
    <row r="614" ht="15.75" customHeight="1">
      <c r="A614" s="7"/>
      <c r="B614" s="7"/>
      <c r="C614" s="8"/>
      <c r="D614" s="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c r="BD614" s="7"/>
      <c r="BE614" s="7"/>
      <c r="BF614" s="7"/>
      <c r="BG614" s="7"/>
      <c r="BH614" s="7"/>
      <c r="BI614" s="7"/>
      <c r="BJ614" s="7"/>
      <c r="BK614" s="7"/>
      <c r="BL614" s="7"/>
      <c r="BM614" s="7"/>
      <c r="BN614" s="7"/>
      <c r="BO614" s="7"/>
      <c r="BP614" s="7"/>
    </row>
    <row r="615" ht="15.75" customHeight="1">
      <c r="A615" s="7"/>
      <c r="B615" s="7"/>
      <c r="C615" s="8"/>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c r="BC615" s="7"/>
      <c r="BD615" s="7"/>
      <c r="BE615" s="7"/>
      <c r="BF615" s="7"/>
      <c r="BG615" s="7"/>
      <c r="BH615" s="7"/>
      <c r="BI615" s="7"/>
      <c r="BJ615" s="7"/>
      <c r="BK615" s="7"/>
      <c r="BL615" s="7"/>
      <c r="BM615" s="7"/>
      <c r="BN615" s="7"/>
      <c r="BO615" s="7"/>
      <c r="BP615" s="7"/>
    </row>
    <row r="616" ht="15.75" customHeight="1">
      <c r="A616" s="7"/>
      <c r="B616" s="7"/>
      <c r="C616" s="8"/>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row>
    <row r="617" ht="15.75" customHeight="1">
      <c r="A617" s="7"/>
      <c r="B617" s="7"/>
      <c r="C617" s="8"/>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row>
    <row r="618" ht="15.75" customHeight="1">
      <c r="A618" s="7"/>
      <c r="B618" s="7"/>
      <c r="C618" s="8"/>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c r="BD618" s="7"/>
      <c r="BE618" s="7"/>
      <c r="BF618" s="7"/>
      <c r="BG618" s="7"/>
      <c r="BH618" s="7"/>
      <c r="BI618" s="7"/>
      <c r="BJ618" s="7"/>
      <c r="BK618" s="7"/>
      <c r="BL618" s="7"/>
      <c r="BM618" s="7"/>
      <c r="BN618" s="7"/>
      <c r="BO618" s="7"/>
      <c r="BP618" s="7"/>
    </row>
    <row r="619" ht="15.75" customHeight="1">
      <c r="A619" s="7"/>
      <c r="B619" s="7"/>
      <c r="C619" s="8"/>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c r="BC619" s="7"/>
      <c r="BD619" s="7"/>
      <c r="BE619" s="7"/>
      <c r="BF619" s="7"/>
      <c r="BG619" s="7"/>
      <c r="BH619" s="7"/>
      <c r="BI619" s="7"/>
      <c r="BJ619" s="7"/>
      <c r="BK619" s="7"/>
      <c r="BL619" s="7"/>
      <c r="BM619" s="7"/>
      <c r="BN619" s="7"/>
      <c r="BO619" s="7"/>
      <c r="BP619" s="7"/>
    </row>
    <row r="620" ht="15.75" customHeight="1">
      <c r="A620" s="7"/>
      <c r="B620" s="7"/>
      <c r="C620" s="8"/>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c r="AZ620" s="7"/>
      <c r="BA620" s="7"/>
      <c r="BB620" s="7"/>
      <c r="BC620" s="7"/>
      <c r="BD620" s="7"/>
      <c r="BE620" s="7"/>
      <c r="BF620" s="7"/>
      <c r="BG620" s="7"/>
      <c r="BH620" s="7"/>
      <c r="BI620" s="7"/>
      <c r="BJ620" s="7"/>
      <c r="BK620" s="7"/>
      <c r="BL620" s="7"/>
      <c r="BM620" s="7"/>
      <c r="BN620" s="7"/>
      <c r="BO620" s="7"/>
      <c r="BP620" s="7"/>
    </row>
    <row r="621" ht="15.75" customHeight="1">
      <c r="A621" s="7"/>
      <c r="B621" s="7"/>
      <c r="C621" s="8"/>
      <c r="D621" s="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c r="BC621" s="7"/>
      <c r="BD621" s="7"/>
      <c r="BE621" s="7"/>
      <c r="BF621" s="7"/>
      <c r="BG621" s="7"/>
      <c r="BH621" s="7"/>
      <c r="BI621" s="7"/>
      <c r="BJ621" s="7"/>
      <c r="BK621" s="7"/>
      <c r="BL621" s="7"/>
      <c r="BM621" s="7"/>
      <c r="BN621" s="7"/>
      <c r="BO621" s="7"/>
      <c r="BP621" s="7"/>
    </row>
    <row r="622" ht="15.75" customHeight="1">
      <c r="A622" s="7"/>
      <c r="B622" s="7"/>
      <c r="C622" s="8"/>
      <c r="D622" s="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c r="AZ622" s="7"/>
      <c r="BA622" s="7"/>
      <c r="BB622" s="7"/>
      <c r="BC622" s="7"/>
      <c r="BD622" s="7"/>
      <c r="BE622" s="7"/>
      <c r="BF622" s="7"/>
      <c r="BG622" s="7"/>
      <c r="BH622" s="7"/>
      <c r="BI622" s="7"/>
      <c r="BJ622" s="7"/>
      <c r="BK622" s="7"/>
      <c r="BL622" s="7"/>
      <c r="BM622" s="7"/>
      <c r="BN622" s="7"/>
      <c r="BO622" s="7"/>
      <c r="BP622" s="7"/>
    </row>
    <row r="623" ht="15.75" customHeight="1">
      <c r="A623" s="7"/>
      <c r="B623" s="7"/>
      <c r="C623" s="8"/>
      <c r="D623" s="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c r="AZ623" s="7"/>
      <c r="BA623" s="7"/>
      <c r="BB623" s="7"/>
      <c r="BC623" s="7"/>
      <c r="BD623" s="7"/>
      <c r="BE623" s="7"/>
      <c r="BF623" s="7"/>
      <c r="BG623" s="7"/>
      <c r="BH623" s="7"/>
      <c r="BI623" s="7"/>
      <c r="BJ623" s="7"/>
      <c r="BK623" s="7"/>
      <c r="BL623" s="7"/>
      <c r="BM623" s="7"/>
      <c r="BN623" s="7"/>
      <c r="BO623" s="7"/>
      <c r="BP623" s="7"/>
    </row>
    <row r="624" ht="15.75" customHeight="1">
      <c r="A624" s="7"/>
      <c r="B624" s="7"/>
      <c r="C624" s="8"/>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c r="AZ624" s="7"/>
      <c r="BA624" s="7"/>
      <c r="BB624" s="7"/>
      <c r="BC624" s="7"/>
      <c r="BD624" s="7"/>
      <c r="BE624" s="7"/>
      <c r="BF624" s="7"/>
      <c r="BG624" s="7"/>
      <c r="BH624" s="7"/>
      <c r="BI624" s="7"/>
      <c r="BJ624" s="7"/>
      <c r="BK624" s="7"/>
      <c r="BL624" s="7"/>
      <c r="BM624" s="7"/>
      <c r="BN624" s="7"/>
      <c r="BO624" s="7"/>
      <c r="BP624" s="7"/>
    </row>
    <row r="625" ht="15.75" customHeight="1">
      <c r="A625" s="7"/>
      <c r="B625" s="7"/>
      <c r="C625" s="8"/>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c r="BC625" s="7"/>
      <c r="BD625" s="7"/>
      <c r="BE625" s="7"/>
      <c r="BF625" s="7"/>
      <c r="BG625" s="7"/>
      <c r="BH625" s="7"/>
      <c r="BI625" s="7"/>
      <c r="BJ625" s="7"/>
      <c r="BK625" s="7"/>
      <c r="BL625" s="7"/>
      <c r="BM625" s="7"/>
      <c r="BN625" s="7"/>
      <c r="BO625" s="7"/>
      <c r="BP625" s="7"/>
    </row>
    <row r="626" ht="15.75" customHeight="1">
      <c r="A626" s="7"/>
      <c r="B626" s="7"/>
      <c r="C626" s="8"/>
      <c r="D626" s="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c r="AZ626" s="7"/>
      <c r="BA626" s="7"/>
      <c r="BB626" s="7"/>
      <c r="BC626" s="7"/>
      <c r="BD626" s="7"/>
      <c r="BE626" s="7"/>
      <c r="BF626" s="7"/>
      <c r="BG626" s="7"/>
      <c r="BH626" s="7"/>
      <c r="BI626" s="7"/>
      <c r="BJ626" s="7"/>
      <c r="BK626" s="7"/>
      <c r="BL626" s="7"/>
      <c r="BM626" s="7"/>
      <c r="BN626" s="7"/>
      <c r="BO626" s="7"/>
      <c r="BP626" s="7"/>
    </row>
    <row r="627" ht="15.75" customHeight="1">
      <c r="A627" s="7"/>
      <c r="B627" s="7"/>
      <c r="C627" s="8"/>
      <c r="D627" s="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c r="AZ627" s="7"/>
      <c r="BA627" s="7"/>
      <c r="BB627" s="7"/>
      <c r="BC627" s="7"/>
      <c r="BD627" s="7"/>
      <c r="BE627" s="7"/>
      <c r="BF627" s="7"/>
      <c r="BG627" s="7"/>
      <c r="BH627" s="7"/>
      <c r="BI627" s="7"/>
      <c r="BJ627" s="7"/>
      <c r="BK627" s="7"/>
      <c r="BL627" s="7"/>
      <c r="BM627" s="7"/>
      <c r="BN627" s="7"/>
      <c r="BO627" s="7"/>
      <c r="BP627" s="7"/>
    </row>
    <row r="628" ht="15.75" customHeight="1">
      <c r="A628" s="7"/>
      <c r="B628" s="7"/>
      <c r="C628" s="8"/>
      <c r="D628" s="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c r="AZ628" s="7"/>
      <c r="BA628" s="7"/>
      <c r="BB628" s="7"/>
      <c r="BC628" s="7"/>
      <c r="BD628" s="7"/>
      <c r="BE628" s="7"/>
      <c r="BF628" s="7"/>
      <c r="BG628" s="7"/>
      <c r="BH628" s="7"/>
      <c r="BI628" s="7"/>
      <c r="BJ628" s="7"/>
      <c r="BK628" s="7"/>
      <c r="BL628" s="7"/>
      <c r="BM628" s="7"/>
      <c r="BN628" s="7"/>
      <c r="BO628" s="7"/>
      <c r="BP628" s="7"/>
    </row>
    <row r="629" ht="15.75" customHeight="1">
      <c r="A629" s="7"/>
      <c r="B629" s="7"/>
      <c r="C629" s="8"/>
      <c r="D629" s="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c r="AZ629" s="7"/>
      <c r="BA629" s="7"/>
      <c r="BB629" s="7"/>
      <c r="BC629" s="7"/>
      <c r="BD629" s="7"/>
      <c r="BE629" s="7"/>
      <c r="BF629" s="7"/>
      <c r="BG629" s="7"/>
      <c r="BH629" s="7"/>
      <c r="BI629" s="7"/>
      <c r="BJ629" s="7"/>
      <c r="BK629" s="7"/>
      <c r="BL629" s="7"/>
      <c r="BM629" s="7"/>
      <c r="BN629" s="7"/>
      <c r="BO629" s="7"/>
      <c r="BP629" s="7"/>
    </row>
    <row r="630" ht="15.75" customHeight="1">
      <c r="A630" s="7"/>
      <c r="B630" s="7"/>
      <c r="C630" s="8"/>
      <c r="D630" s="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c r="AZ630" s="7"/>
      <c r="BA630" s="7"/>
      <c r="BB630" s="7"/>
      <c r="BC630" s="7"/>
      <c r="BD630" s="7"/>
      <c r="BE630" s="7"/>
      <c r="BF630" s="7"/>
      <c r="BG630" s="7"/>
      <c r="BH630" s="7"/>
      <c r="BI630" s="7"/>
      <c r="BJ630" s="7"/>
      <c r="BK630" s="7"/>
      <c r="BL630" s="7"/>
      <c r="BM630" s="7"/>
      <c r="BN630" s="7"/>
      <c r="BO630" s="7"/>
      <c r="BP630" s="7"/>
    </row>
    <row r="631" ht="15.75" customHeight="1">
      <c r="A631" s="7"/>
      <c r="B631" s="7"/>
      <c r="C631" s="8"/>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c r="BC631" s="7"/>
      <c r="BD631" s="7"/>
      <c r="BE631" s="7"/>
      <c r="BF631" s="7"/>
      <c r="BG631" s="7"/>
      <c r="BH631" s="7"/>
      <c r="BI631" s="7"/>
      <c r="BJ631" s="7"/>
      <c r="BK631" s="7"/>
      <c r="BL631" s="7"/>
      <c r="BM631" s="7"/>
      <c r="BN631" s="7"/>
      <c r="BO631" s="7"/>
      <c r="BP631" s="7"/>
    </row>
    <row r="632" ht="15.75" customHeight="1">
      <c r="A632" s="7"/>
      <c r="B632" s="7"/>
      <c r="C632" s="8"/>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c r="AZ632" s="7"/>
      <c r="BA632" s="7"/>
      <c r="BB632" s="7"/>
      <c r="BC632" s="7"/>
      <c r="BD632" s="7"/>
      <c r="BE632" s="7"/>
      <c r="BF632" s="7"/>
      <c r="BG632" s="7"/>
      <c r="BH632" s="7"/>
      <c r="BI632" s="7"/>
      <c r="BJ632" s="7"/>
      <c r="BK632" s="7"/>
      <c r="BL632" s="7"/>
      <c r="BM632" s="7"/>
      <c r="BN632" s="7"/>
      <c r="BO632" s="7"/>
      <c r="BP632" s="7"/>
    </row>
    <row r="633" ht="15.75" customHeight="1">
      <c r="A633" s="7"/>
      <c r="B633" s="7"/>
      <c r="C633" s="8"/>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c r="AZ633" s="7"/>
      <c r="BA633" s="7"/>
      <c r="BB633" s="7"/>
      <c r="BC633" s="7"/>
      <c r="BD633" s="7"/>
      <c r="BE633" s="7"/>
      <c r="BF633" s="7"/>
      <c r="BG633" s="7"/>
      <c r="BH633" s="7"/>
      <c r="BI633" s="7"/>
      <c r="BJ633" s="7"/>
      <c r="BK633" s="7"/>
      <c r="BL633" s="7"/>
      <c r="BM633" s="7"/>
      <c r="BN633" s="7"/>
      <c r="BO633" s="7"/>
      <c r="BP633" s="7"/>
    </row>
    <row r="634" ht="15.75" customHeight="1">
      <c r="A634" s="7"/>
      <c r="B634" s="7"/>
      <c r="C634" s="8"/>
      <c r="D634" s="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c r="AZ634" s="7"/>
      <c r="BA634" s="7"/>
      <c r="BB634" s="7"/>
      <c r="BC634" s="7"/>
      <c r="BD634" s="7"/>
      <c r="BE634" s="7"/>
      <c r="BF634" s="7"/>
      <c r="BG634" s="7"/>
      <c r="BH634" s="7"/>
      <c r="BI634" s="7"/>
      <c r="BJ634" s="7"/>
      <c r="BK634" s="7"/>
      <c r="BL634" s="7"/>
      <c r="BM634" s="7"/>
      <c r="BN634" s="7"/>
      <c r="BO634" s="7"/>
      <c r="BP634" s="7"/>
    </row>
    <row r="635" ht="15.75" customHeight="1">
      <c r="A635" s="7"/>
      <c r="B635" s="7"/>
      <c r="C635" s="8"/>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c r="BC635" s="7"/>
      <c r="BD635" s="7"/>
      <c r="BE635" s="7"/>
      <c r="BF635" s="7"/>
      <c r="BG635" s="7"/>
      <c r="BH635" s="7"/>
      <c r="BI635" s="7"/>
      <c r="BJ635" s="7"/>
      <c r="BK635" s="7"/>
      <c r="BL635" s="7"/>
      <c r="BM635" s="7"/>
      <c r="BN635" s="7"/>
      <c r="BO635" s="7"/>
      <c r="BP635" s="7"/>
    </row>
    <row r="636" ht="15.75" customHeight="1">
      <c r="A636" s="7"/>
      <c r="B636" s="7"/>
      <c r="C636" s="8"/>
      <c r="D636" s="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c r="AZ636" s="7"/>
      <c r="BA636" s="7"/>
      <c r="BB636" s="7"/>
      <c r="BC636" s="7"/>
      <c r="BD636" s="7"/>
      <c r="BE636" s="7"/>
      <c r="BF636" s="7"/>
      <c r="BG636" s="7"/>
      <c r="BH636" s="7"/>
      <c r="BI636" s="7"/>
      <c r="BJ636" s="7"/>
      <c r="BK636" s="7"/>
      <c r="BL636" s="7"/>
      <c r="BM636" s="7"/>
      <c r="BN636" s="7"/>
      <c r="BO636" s="7"/>
      <c r="BP636" s="7"/>
    </row>
    <row r="637" ht="15.75" customHeight="1">
      <c r="A637" s="7"/>
      <c r="B637" s="7"/>
      <c r="C637" s="8"/>
      <c r="D637" s="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c r="AZ637" s="7"/>
      <c r="BA637" s="7"/>
      <c r="BB637" s="7"/>
      <c r="BC637" s="7"/>
      <c r="BD637" s="7"/>
      <c r="BE637" s="7"/>
      <c r="BF637" s="7"/>
      <c r="BG637" s="7"/>
      <c r="BH637" s="7"/>
      <c r="BI637" s="7"/>
      <c r="BJ637" s="7"/>
      <c r="BK637" s="7"/>
      <c r="BL637" s="7"/>
      <c r="BM637" s="7"/>
      <c r="BN637" s="7"/>
      <c r="BO637" s="7"/>
      <c r="BP637" s="7"/>
    </row>
    <row r="638" ht="15.75" customHeight="1">
      <c r="A638" s="7"/>
      <c r="B638" s="7"/>
      <c r="C638" s="8"/>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c r="AZ638" s="7"/>
      <c r="BA638" s="7"/>
      <c r="BB638" s="7"/>
      <c r="BC638" s="7"/>
      <c r="BD638" s="7"/>
      <c r="BE638" s="7"/>
      <c r="BF638" s="7"/>
      <c r="BG638" s="7"/>
      <c r="BH638" s="7"/>
      <c r="BI638" s="7"/>
      <c r="BJ638" s="7"/>
      <c r="BK638" s="7"/>
      <c r="BL638" s="7"/>
      <c r="BM638" s="7"/>
      <c r="BN638" s="7"/>
      <c r="BO638" s="7"/>
      <c r="BP638" s="7"/>
    </row>
    <row r="639" ht="15.75" customHeight="1">
      <c r="A639" s="7"/>
      <c r="B639" s="7"/>
      <c r="C639" s="8"/>
      <c r="D639" s="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c r="AZ639" s="7"/>
      <c r="BA639" s="7"/>
      <c r="BB639" s="7"/>
      <c r="BC639" s="7"/>
      <c r="BD639" s="7"/>
      <c r="BE639" s="7"/>
      <c r="BF639" s="7"/>
      <c r="BG639" s="7"/>
      <c r="BH639" s="7"/>
      <c r="BI639" s="7"/>
      <c r="BJ639" s="7"/>
      <c r="BK639" s="7"/>
      <c r="BL639" s="7"/>
      <c r="BM639" s="7"/>
      <c r="BN639" s="7"/>
      <c r="BO639" s="7"/>
      <c r="BP639" s="7"/>
    </row>
    <row r="640" ht="15.75" customHeight="1">
      <c r="A640" s="7"/>
      <c r="B640" s="7"/>
      <c r="C640" s="8"/>
      <c r="D640" s="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c r="AZ640" s="7"/>
      <c r="BA640" s="7"/>
      <c r="BB640" s="7"/>
      <c r="BC640" s="7"/>
      <c r="BD640" s="7"/>
      <c r="BE640" s="7"/>
      <c r="BF640" s="7"/>
      <c r="BG640" s="7"/>
      <c r="BH640" s="7"/>
      <c r="BI640" s="7"/>
      <c r="BJ640" s="7"/>
      <c r="BK640" s="7"/>
      <c r="BL640" s="7"/>
      <c r="BM640" s="7"/>
      <c r="BN640" s="7"/>
      <c r="BO640" s="7"/>
      <c r="BP640" s="7"/>
    </row>
    <row r="641" ht="15.75" customHeight="1">
      <c r="A641" s="7"/>
      <c r="B641" s="7"/>
      <c r="C641" s="8"/>
      <c r="D641" s="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c r="AZ641" s="7"/>
      <c r="BA641" s="7"/>
      <c r="BB641" s="7"/>
      <c r="BC641" s="7"/>
      <c r="BD641" s="7"/>
      <c r="BE641" s="7"/>
      <c r="BF641" s="7"/>
      <c r="BG641" s="7"/>
      <c r="BH641" s="7"/>
      <c r="BI641" s="7"/>
      <c r="BJ641" s="7"/>
      <c r="BK641" s="7"/>
      <c r="BL641" s="7"/>
      <c r="BM641" s="7"/>
      <c r="BN641" s="7"/>
      <c r="BO641" s="7"/>
      <c r="BP641" s="7"/>
    </row>
    <row r="642" ht="15.75" customHeight="1">
      <c r="A642" s="7"/>
      <c r="B642" s="7"/>
      <c r="C642" s="8"/>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c r="AZ642" s="7"/>
      <c r="BA642" s="7"/>
      <c r="BB642" s="7"/>
      <c r="BC642" s="7"/>
      <c r="BD642" s="7"/>
      <c r="BE642" s="7"/>
      <c r="BF642" s="7"/>
      <c r="BG642" s="7"/>
      <c r="BH642" s="7"/>
      <c r="BI642" s="7"/>
      <c r="BJ642" s="7"/>
      <c r="BK642" s="7"/>
      <c r="BL642" s="7"/>
      <c r="BM642" s="7"/>
      <c r="BN642" s="7"/>
      <c r="BO642" s="7"/>
      <c r="BP642" s="7"/>
    </row>
    <row r="643" ht="15.75" customHeight="1">
      <c r="A643" s="7"/>
      <c r="B643" s="7"/>
      <c r="C643" s="8"/>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c r="AZ643" s="7"/>
      <c r="BA643" s="7"/>
      <c r="BB643" s="7"/>
      <c r="BC643" s="7"/>
      <c r="BD643" s="7"/>
      <c r="BE643" s="7"/>
      <c r="BF643" s="7"/>
      <c r="BG643" s="7"/>
      <c r="BH643" s="7"/>
      <c r="BI643" s="7"/>
      <c r="BJ643" s="7"/>
      <c r="BK643" s="7"/>
      <c r="BL643" s="7"/>
      <c r="BM643" s="7"/>
      <c r="BN643" s="7"/>
      <c r="BO643" s="7"/>
      <c r="BP643" s="7"/>
    </row>
    <row r="644" ht="15.75" customHeight="1">
      <c r="A644" s="7"/>
      <c r="B644" s="7"/>
      <c r="C644" s="8"/>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c r="AZ644" s="7"/>
      <c r="BA644" s="7"/>
      <c r="BB644" s="7"/>
      <c r="BC644" s="7"/>
      <c r="BD644" s="7"/>
      <c r="BE644" s="7"/>
      <c r="BF644" s="7"/>
      <c r="BG644" s="7"/>
      <c r="BH644" s="7"/>
      <c r="BI644" s="7"/>
      <c r="BJ644" s="7"/>
      <c r="BK644" s="7"/>
      <c r="BL644" s="7"/>
      <c r="BM644" s="7"/>
      <c r="BN644" s="7"/>
      <c r="BO644" s="7"/>
      <c r="BP644" s="7"/>
    </row>
    <row r="645" ht="15.75" customHeight="1">
      <c r="A645" s="7"/>
      <c r="B645" s="7"/>
      <c r="C645" s="8"/>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c r="AZ645" s="7"/>
      <c r="BA645" s="7"/>
      <c r="BB645" s="7"/>
      <c r="BC645" s="7"/>
      <c r="BD645" s="7"/>
      <c r="BE645" s="7"/>
      <c r="BF645" s="7"/>
      <c r="BG645" s="7"/>
      <c r="BH645" s="7"/>
      <c r="BI645" s="7"/>
      <c r="BJ645" s="7"/>
      <c r="BK645" s="7"/>
      <c r="BL645" s="7"/>
      <c r="BM645" s="7"/>
      <c r="BN645" s="7"/>
      <c r="BO645" s="7"/>
      <c r="BP645" s="7"/>
    </row>
    <row r="646" ht="15.75" customHeight="1">
      <c r="A646" s="7"/>
      <c r="B646" s="7"/>
      <c r="C646" s="8"/>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c r="AZ646" s="7"/>
      <c r="BA646" s="7"/>
      <c r="BB646" s="7"/>
      <c r="BC646" s="7"/>
      <c r="BD646" s="7"/>
      <c r="BE646" s="7"/>
      <c r="BF646" s="7"/>
      <c r="BG646" s="7"/>
      <c r="BH646" s="7"/>
      <c r="BI646" s="7"/>
      <c r="BJ646" s="7"/>
      <c r="BK646" s="7"/>
      <c r="BL646" s="7"/>
      <c r="BM646" s="7"/>
      <c r="BN646" s="7"/>
      <c r="BO646" s="7"/>
      <c r="BP646" s="7"/>
    </row>
    <row r="647" ht="15.75" customHeight="1">
      <c r="A647" s="7"/>
      <c r="B647" s="7"/>
      <c r="C647" s="8"/>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7"/>
      <c r="BM647" s="7"/>
      <c r="BN647" s="7"/>
      <c r="BO647" s="7"/>
      <c r="BP647" s="7"/>
    </row>
    <row r="648" ht="15.75" customHeight="1">
      <c r="A648" s="7"/>
      <c r="B648" s="7"/>
      <c r="C648" s="8"/>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c r="AZ648" s="7"/>
      <c r="BA648" s="7"/>
      <c r="BB648" s="7"/>
      <c r="BC648" s="7"/>
      <c r="BD648" s="7"/>
      <c r="BE648" s="7"/>
      <c r="BF648" s="7"/>
      <c r="BG648" s="7"/>
      <c r="BH648" s="7"/>
      <c r="BI648" s="7"/>
      <c r="BJ648" s="7"/>
      <c r="BK648" s="7"/>
      <c r="BL648" s="7"/>
      <c r="BM648" s="7"/>
      <c r="BN648" s="7"/>
      <c r="BO648" s="7"/>
      <c r="BP648" s="7"/>
    </row>
    <row r="649" ht="15.75" customHeight="1">
      <c r="A649" s="7"/>
      <c r="B649" s="7"/>
      <c r="C649" s="8"/>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c r="AZ649" s="7"/>
      <c r="BA649" s="7"/>
      <c r="BB649" s="7"/>
      <c r="BC649" s="7"/>
      <c r="BD649" s="7"/>
      <c r="BE649" s="7"/>
      <c r="BF649" s="7"/>
      <c r="BG649" s="7"/>
      <c r="BH649" s="7"/>
      <c r="BI649" s="7"/>
      <c r="BJ649" s="7"/>
      <c r="BK649" s="7"/>
      <c r="BL649" s="7"/>
      <c r="BM649" s="7"/>
      <c r="BN649" s="7"/>
      <c r="BO649" s="7"/>
      <c r="BP649" s="7"/>
    </row>
    <row r="650" ht="15.75" customHeight="1">
      <c r="A650" s="7"/>
      <c r="B650" s="7"/>
      <c r="C650" s="8"/>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c r="AZ650" s="7"/>
      <c r="BA650" s="7"/>
      <c r="BB650" s="7"/>
      <c r="BC650" s="7"/>
      <c r="BD650" s="7"/>
      <c r="BE650" s="7"/>
      <c r="BF650" s="7"/>
      <c r="BG650" s="7"/>
      <c r="BH650" s="7"/>
      <c r="BI650" s="7"/>
      <c r="BJ650" s="7"/>
      <c r="BK650" s="7"/>
      <c r="BL650" s="7"/>
      <c r="BM650" s="7"/>
      <c r="BN650" s="7"/>
      <c r="BO650" s="7"/>
      <c r="BP650" s="7"/>
    </row>
    <row r="651" ht="15.75" customHeight="1">
      <c r="A651" s="7"/>
      <c r="B651" s="7"/>
      <c r="C651" s="8"/>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c r="AZ651" s="7"/>
      <c r="BA651" s="7"/>
      <c r="BB651" s="7"/>
      <c r="BC651" s="7"/>
      <c r="BD651" s="7"/>
      <c r="BE651" s="7"/>
      <c r="BF651" s="7"/>
      <c r="BG651" s="7"/>
      <c r="BH651" s="7"/>
      <c r="BI651" s="7"/>
      <c r="BJ651" s="7"/>
      <c r="BK651" s="7"/>
      <c r="BL651" s="7"/>
      <c r="BM651" s="7"/>
      <c r="BN651" s="7"/>
      <c r="BO651" s="7"/>
      <c r="BP651" s="7"/>
    </row>
    <row r="652" ht="15.75" customHeight="1">
      <c r="A652" s="7"/>
      <c r="B652" s="7"/>
      <c r="C652" s="8"/>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c r="AZ652" s="7"/>
      <c r="BA652" s="7"/>
      <c r="BB652" s="7"/>
      <c r="BC652" s="7"/>
      <c r="BD652" s="7"/>
      <c r="BE652" s="7"/>
      <c r="BF652" s="7"/>
      <c r="BG652" s="7"/>
      <c r="BH652" s="7"/>
      <c r="BI652" s="7"/>
      <c r="BJ652" s="7"/>
      <c r="BK652" s="7"/>
      <c r="BL652" s="7"/>
      <c r="BM652" s="7"/>
      <c r="BN652" s="7"/>
      <c r="BO652" s="7"/>
      <c r="BP652" s="7"/>
    </row>
    <row r="653" ht="15.75" customHeight="1">
      <c r="A653" s="7"/>
      <c r="B653" s="7"/>
      <c r="C653" s="8"/>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c r="AZ653" s="7"/>
      <c r="BA653" s="7"/>
      <c r="BB653" s="7"/>
      <c r="BC653" s="7"/>
      <c r="BD653" s="7"/>
      <c r="BE653" s="7"/>
      <c r="BF653" s="7"/>
      <c r="BG653" s="7"/>
      <c r="BH653" s="7"/>
      <c r="BI653" s="7"/>
      <c r="BJ653" s="7"/>
      <c r="BK653" s="7"/>
      <c r="BL653" s="7"/>
      <c r="BM653" s="7"/>
      <c r="BN653" s="7"/>
      <c r="BO653" s="7"/>
      <c r="BP653" s="7"/>
    </row>
    <row r="654" ht="15.75" customHeight="1">
      <c r="A654" s="7"/>
      <c r="B654" s="7"/>
      <c r="C654" s="8"/>
      <c r="D654" s="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c r="AZ654" s="7"/>
      <c r="BA654" s="7"/>
      <c r="BB654" s="7"/>
      <c r="BC654" s="7"/>
      <c r="BD654" s="7"/>
      <c r="BE654" s="7"/>
      <c r="BF654" s="7"/>
      <c r="BG654" s="7"/>
      <c r="BH654" s="7"/>
      <c r="BI654" s="7"/>
      <c r="BJ654" s="7"/>
      <c r="BK654" s="7"/>
      <c r="BL654" s="7"/>
      <c r="BM654" s="7"/>
      <c r="BN654" s="7"/>
      <c r="BO654" s="7"/>
      <c r="BP654" s="7"/>
    </row>
    <row r="655" ht="15.75" customHeight="1">
      <c r="A655" s="7"/>
      <c r="B655" s="7"/>
      <c r="C655" s="8"/>
      <c r="D655" s="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row>
    <row r="656" ht="15.75" customHeight="1">
      <c r="A656" s="7"/>
      <c r="B656" s="7"/>
      <c r="C656" s="8"/>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row>
    <row r="657" ht="15.75" customHeight="1">
      <c r="A657" s="7"/>
      <c r="B657" s="7"/>
      <c r="C657" s="8"/>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c r="AZ657" s="7"/>
      <c r="BA657" s="7"/>
      <c r="BB657" s="7"/>
      <c r="BC657" s="7"/>
      <c r="BD657" s="7"/>
      <c r="BE657" s="7"/>
      <c r="BF657" s="7"/>
      <c r="BG657" s="7"/>
      <c r="BH657" s="7"/>
      <c r="BI657" s="7"/>
      <c r="BJ657" s="7"/>
      <c r="BK657" s="7"/>
      <c r="BL657" s="7"/>
      <c r="BM657" s="7"/>
      <c r="BN657" s="7"/>
      <c r="BO657" s="7"/>
      <c r="BP657" s="7"/>
    </row>
    <row r="658" ht="15.75" customHeight="1">
      <c r="A658" s="7"/>
      <c r="B658" s="7"/>
      <c r="C658" s="8"/>
      <c r="D658" s="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c r="AN658" s="7"/>
      <c r="AO658" s="7"/>
      <c r="AP658" s="7"/>
      <c r="AQ658" s="7"/>
      <c r="AR658" s="7"/>
      <c r="AS658" s="7"/>
      <c r="AT658" s="7"/>
      <c r="AU658" s="7"/>
      <c r="AV658" s="7"/>
      <c r="AW658" s="7"/>
      <c r="AX658" s="7"/>
      <c r="AY658" s="7"/>
      <c r="AZ658" s="7"/>
      <c r="BA658" s="7"/>
      <c r="BB658" s="7"/>
      <c r="BC658" s="7"/>
      <c r="BD658" s="7"/>
      <c r="BE658" s="7"/>
      <c r="BF658" s="7"/>
      <c r="BG658" s="7"/>
      <c r="BH658" s="7"/>
      <c r="BI658" s="7"/>
      <c r="BJ658" s="7"/>
      <c r="BK658" s="7"/>
      <c r="BL658" s="7"/>
      <c r="BM658" s="7"/>
      <c r="BN658" s="7"/>
      <c r="BO658" s="7"/>
      <c r="BP658" s="7"/>
    </row>
    <row r="659" ht="15.75" customHeight="1">
      <c r="A659" s="7"/>
      <c r="B659" s="7"/>
      <c r="C659" s="8"/>
      <c r="D659" s="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c r="AN659" s="7"/>
      <c r="AO659" s="7"/>
      <c r="AP659" s="7"/>
      <c r="AQ659" s="7"/>
      <c r="AR659" s="7"/>
      <c r="AS659" s="7"/>
      <c r="AT659" s="7"/>
      <c r="AU659" s="7"/>
      <c r="AV659" s="7"/>
      <c r="AW659" s="7"/>
      <c r="AX659" s="7"/>
      <c r="AY659" s="7"/>
      <c r="AZ659" s="7"/>
      <c r="BA659" s="7"/>
      <c r="BB659" s="7"/>
      <c r="BC659" s="7"/>
      <c r="BD659" s="7"/>
      <c r="BE659" s="7"/>
      <c r="BF659" s="7"/>
      <c r="BG659" s="7"/>
      <c r="BH659" s="7"/>
      <c r="BI659" s="7"/>
      <c r="BJ659" s="7"/>
      <c r="BK659" s="7"/>
      <c r="BL659" s="7"/>
      <c r="BM659" s="7"/>
      <c r="BN659" s="7"/>
      <c r="BO659" s="7"/>
      <c r="BP659" s="7"/>
    </row>
    <row r="660" ht="15.75" customHeight="1">
      <c r="A660" s="7"/>
      <c r="B660" s="7"/>
      <c r="C660" s="8"/>
      <c r="D660" s="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c r="AN660" s="7"/>
      <c r="AO660" s="7"/>
      <c r="AP660" s="7"/>
      <c r="AQ660" s="7"/>
      <c r="AR660" s="7"/>
      <c r="AS660" s="7"/>
      <c r="AT660" s="7"/>
      <c r="AU660" s="7"/>
      <c r="AV660" s="7"/>
      <c r="AW660" s="7"/>
      <c r="AX660" s="7"/>
      <c r="AY660" s="7"/>
      <c r="AZ660" s="7"/>
      <c r="BA660" s="7"/>
      <c r="BB660" s="7"/>
      <c r="BC660" s="7"/>
      <c r="BD660" s="7"/>
      <c r="BE660" s="7"/>
      <c r="BF660" s="7"/>
      <c r="BG660" s="7"/>
      <c r="BH660" s="7"/>
      <c r="BI660" s="7"/>
      <c r="BJ660" s="7"/>
      <c r="BK660" s="7"/>
      <c r="BL660" s="7"/>
      <c r="BM660" s="7"/>
      <c r="BN660" s="7"/>
      <c r="BO660" s="7"/>
      <c r="BP660" s="7"/>
    </row>
    <row r="661" ht="15.75" customHeight="1">
      <c r="A661" s="7"/>
      <c r="B661" s="7"/>
      <c r="C661" s="8"/>
      <c r="D661" s="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c r="AN661" s="7"/>
      <c r="AO661" s="7"/>
      <c r="AP661" s="7"/>
      <c r="AQ661" s="7"/>
      <c r="AR661" s="7"/>
      <c r="AS661" s="7"/>
      <c r="AT661" s="7"/>
      <c r="AU661" s="7"/>
      <c r="AV661" s="7"/>
      <c r="AW661" s="7"/>
      <c r="AX661" s="7"/>
      <c r="AY661" s="7"/>
      <c r="AZ661" s="7"/>
      <c r="BA661" s="7"/>
      <c r="BB661" s="7"/>
      <c r="BC661" s="7"/>
      <c r="BD661" s="7"/>
      <c r="BE661" s="7"/>
      <c r="BF661" s="7"/>
      <c r="BG661" s="7"/>
      <c r="BH661" s="7"/>
      <c r="BI661" s="7"/>
      <c r="BJ661" s="7"/>
      <c r="BK661" s="7"/>
      <c r="BL661" s="7"/>
      <c r="BM661" s="7"/>
      <c r="BN661" s="7"/>
      <c r="BO661" s="7"/>
      <c r="BP661" s="7"/>
    </row>
    <row r="662" ht="15.75" customHeight="1">
      <c r="A662" s="7"/>
      <c r="B662" s="7"/>
      <c r="C662" s="8"/>
      <c r="D662" s="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c r="AN662" s="7"/>
      <c r="AO662" s="7"/>
      <c r="AP662" s="7"/>
      <c r="AQ662" s="7"/>
      <c r="AR662" s="7"/>
      <c r="AS662" s="7"/>
      <c r="AT662" s="7"/>
      <c r="AU662" s="7"/>
      <c r="AV662" s="7"/>
      <c r="AW662" s="7"/>
      <c r="AX662" s="7"/>
      <c r="AY662" s="7"/>
      <c r="AZ662" s="7"/>
      <c r="BA662" s="7"/>
      <c r="BB662" s="7"/>
      <c r="BC662" s="7"/>
      <c r="BD662" s="7"/>
      <c r="BE662" s="7"/>
      <c r="BF662" s="7"/>
      <c r="BG662" s="7"/>
      <c r="BH662" s="7"/>
      <c r="BI662" s="7"/>
      <c r="BJ662" s="7"/>
      <c r="BK662" s="7"/>
      <c r="BL662" s="7"/>
      <c r="BM662" s="7"/>
      <c r="BN662" s="7"/>
      <c r="BO662" s="7"/>
      <c r="BP662" s="7"/>
    </row>
    <row r="663" ht="15.75" customHeight="1">
      <c r="A663" s="7"/>
      <c r="B663" s="7"/>
      <c r="C663" s="8"/>
      <c r="D663" s="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c r="AN663" s="7"/>
      <c r="AO663" s="7"/>
      <c r="AP663" s="7"/>
      <c r="AQ663" s="7"/>
      <c r="AR663" s="7"/>
      <c r="AS663" s="7"/>
      <c r="AT663" s="7"/>
      <c r="AU663" s="7"/>
      <c r="AV663" s="7"/>
      <c r="AW663" s="7"/>
      <c r="AX663" s="7"/>
      <c r="AY663" s="7"/>
      <c r="AZ663" s="7"/>
      <c r="BA663" s="7"/>
      <c r="BB663" s="7"/>
      <c r="BC663" s="7"/>
      <c r="BD663" s="7"/>
      <c r="BE663" s="7"/>
      <c r="BF663" s="7"/>
      <c r="BG663" s="7"/>
      <c r="BH663" s="7"/>
      <c r="BI663" s="7"/>
      <c r="BJ663" s="7"/>
      <c r="BK663" s="7"/>
      <c r="BL663" s="7"/>
      <c r="BM663" s="7"/>
      <c r="BN663" s="7"/>
      <c r="BO663" s="7"/>
      <c r="BP663" s="7"/>
    </row>
    <row r="664" ht="15.75" customHeight="1">
      <c r="A664" s="7"/>
      <c r="B664" s="7"/>
      <c r="C664" s="8"/>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c r="AZ664" s="7"/>
      <c r="BA664" s="7"/>
      <c r="BB664" s="7"/>
      <c r="BC664" s="7"/>
      <c r="BD664" s="7"/>
      <c r="BE664" s="7"/>
      <c r="BF664" s="7"/>
      <c r="BG664" s="7"/>
      <c r="BH664" s="7"/>
      <c r="BI664" s="7"/>
      <c r="BJ664" s="7"/>
      <c r="BK664" s="7"/>
      <c r="BL664" s="7"/>
      <c r="BM664" s="7"/>
      <c r="BN664" s="7"/>
      <c r="BO664" s="7"/>
      <c r="BP664" s="7"/>
    </row>
    <row r="665" ht="15.75" customHeight="1">
      <c r="A665" s="7"/>
      <c r="B665" s="7"/>
      <c r="C665" s="8"/>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c r="AZ665" s="7"/>
      <c r="BA665" s="7"/>
      <c r="BB665" s="7"/>
      <c r="BC665" s="7"/>
      <c r="BD665" s="7"/>
      <c r="BE665" s="7"/>
      <c r="BF665" s="7"/>
      <c r="BG665" s="7"/>
      <c r="BH665" s="7"/>
      <c r="BI665" s="7"/>
      <c r="BJ665" s="7"/>
      <c r="BK665" s="7"/>
      <c r="BL665" s="7"/>
      <c r="BM665" s="7"/>
      <c r="BN665" s="7"/>
      <c r="BO665" s="7"/>
      <c r="BP665" s="7"/>
    </row>
    <row r="666" ht="15.75" customHeight="1">
      <c r="A666" s="7"/>
      <c r="B666" s="7"/>
      <c r="C666" s="8"/>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c r="AZ666" s="7"/>
      <c r="BA666" s="7"/>
      <c r="BB666" s="7"/>
      <c r="BC666" s="7"/>
      <c r="BD666" s="7"/>
      <c r="BE666" s="7"/>
      <c r="BF666" s="7"/>
      <c r="BG666" s="7"/>
      <c r="BH666" s="7"/>
      <c r="BI666" s="7"/>
      <c r="BJ666" s="7"/>
      <c r="BK666" s="7"/>
      <c r="BL666" s="7"/>
      <c r="BM666" s="7"/>
      <c r="BN666" s="7"/>
      <c r="BO666" s="7"/>
      <c r="BP666" s="7"/>
    </row>
    <row r="667" ht="15.75" customHeight="1">
      <c r="A667" s="7"/>
      <c r="B667" s="7"/>
      <c r="C667" s="8"/>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c r="AZ667" s="7"/>
      <c r="BA667" s="7"/>
      <c r="BB667" s="7"/>
      <c r="BC667" s="7"/>
      <c r="BD667" s="7"/>
      <c r="BE667" s="7"/>
      <c r="BF667" s="7"/>
      <c r="BG667" s="7"/>
      <c r="BH667" s="7"/>
      <c r="BI667" s="7"/>
      <c r="BJ667" s="7"/>
      <c r="BK667" s="7"/>
      <c r="BL667" s="7"/>
      <c r="BM667" s="7"/>
      <c r="BN667" s="7"/>
      <c r="BO667" s="7"/>
      <c r="BP667" s="7"/>
    </row>
    <row r="668" ht="15.75" customHeight="1">
      <c r="A668" s="7"/>
      <c r="B668" s="7"/>
      <c r="C668" s="8"/>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c r="AZ668" s="7"/>
      <c r="BA668" s="7"/>
      <c r="BB668" s="7"/>
      <c r="BC668" s="7"/>
      <c r="BD668" s="7"/>
      <c r="BE668" s="7"/>
      <c r="BF668" s="7"/>
      <c r="BG668" s="7"/>
      <c r="BH668" s="7"/>
      <c r="BI668" s="7"/>
      <c r="BJ668" s="7"/>
      <c r="BK668" s="7"/>
      <c r="BL668" s="7"/>
      <c r="BM668" s="7"/>
      <c r="BN668" s="7"/>
      <c r="BO668" s="7"/>
      <c r="BP668" s="7"/>
    </row>
    <row r="669" ht="15.75" customHeight="1">
      <c r="A669" s="7"/>
      <c r="B669" s="7"/>
      <c r="C669" s="8"/>
      <c r="D669" s="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c r="AZ669" s="7"/>
      <c r="BA669" s="7"/>
      <c r="BB669" s="7"/>
      <c r="BC669" s="7"/>
      <c r="BD669" s="7"/>
      <c r="BE669" s="7"/>
      <c r="BF669" s="7"/>
      <c r="BG669" s="7"/>
      <c r="BH669" s="7"/>
      <c r="BI669" s="7"/>
      <c r="BJ669" s="7"/>
      <c r="BK669" s="7"/>
      <c r="BL669" s="7"/>
      <c r="BM669" s="7"/>
      <c r="BN669" s="7"/>
      <c r="BO669" s="7"/>
      <c r="BP669" s="7"/>
    </row>
    <row r="670" ht="15.75" customHeight="1">
      <c r="A670" s="7"/>
      <c r="B670" s="7"/>
      <c r="C670" s="8"/>
      <c r="D670" s="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c r="AZ670" s="7"/>
      <c r="BA670" s="7"/>
      <c r="BB670" s="7"/>
      <c r="BC670" s="7"/>
      <c r="BD670" s="7"/>
      <c r="BE670" s="7"/>
      <c r="BF670" s="7"/>
      <c r="BG670" s="7"/>
      <c r="BH670" s="7"/>
      <c r="BI670" s="7"/>
      <c r="BJ670" s="7"/>
      <c r="BK670" s="7"/>
      <c r="BL670" s="7"/>
      <c r="BM670" s="7"/>
      <c r="BN670" s="7"/>
      <c r="BO670" s="7"/>
      <c r="BP670" s="7"/>
    </row>
    <row r="671" ht="15.75" customHeight="1">
      <c r="A671" s="7"/>
      <c r="B671" s="7"/>
      <c r="C671" s="8"/>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c r="AZ671" s="7"/>
      <c r="BA671" s="7"/>
      <c r="BB671" s="7"/>
      <c r="BC671" s="7"/>
      <c r="BD671" s="7"/>
      <c r="BE671" s="7"/>
      <c r="BF671" s="7"/>
      <c r="BG671" s="7"/>
      <c r="BH671" s="7"/>
      <c r="BI671" s="7"/>
      <c r="BJ671" s="7"/>
      <c r="BK671" s="7"/>
      <c r="BL671" s="7"/>
      <c r="BM671" s="7"/>
      <c r="BN671" s="7"/>
      <c r="BO671" s="7"/>
      <c r="BP671" s="7"/>
    </row>
    <row r="672" ht="15.75" customHeight="1">
      <c r="A672" s="7"/>
      <c r="B672" s="7"/>
      <c r="C672" s="8"/>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c r="AZ672" s="7"/>
      <c r="BA672" s="7"/>
      <c r="BB672" s="7"/>
      <c r="BC672" s="7"/>
      <c r="BD672" s="7"/>
      <c r="BE672" s="7"/>
      <c r="BF672" s="7"/>
      <c r="BG672" s="7"/>
      <c r="BH672" s="7"/>
      <c r="BI672" s="7"/>
      <c r="BJ672" s="7"/>
      <c r="BK672" s="7"/>
      <c r="BL672" s="7"/>
      <c r="BM672" s="7"/>
      <c r="BN672" s="7"/>
      <c r="BO672" s="7"/>
      <c r="BP672" s="7"/>
    </row>
    <row r="673" ht="15.75" customHeight="1">
      <c r="A673" s="7"/>
      <c r="B673" s="7"/>
      <c r="C673" s="8"/>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c r="AP673" s="7"/>
      <c r="AQ673" s="7"/>
      <c r="AR673" s="7"/>
      <c r="AS673" s="7"/>
      <c r="AT673" s="7"/>
      <c r="AU673" s="7"/>
      <c r="AV673" s="7"/>
      <c r="AW673" s="7"/>
      <c r="AX673" s="7"/>
      <c r="AY673" s="7"/>
      <c r="AZ673" s="7"/>
      <c r="BA673" s="7"/>
      <c r="BB673" s="7"/>
      <c r="BC673" s="7"/>
      <c r="BD673" s="7"/>
      <c r="BE673" s="7"/>
      <c r="BF673" s="7"/>
      <c r="BG673" s="7"/>
      <c r="BH673" s="7"/>
      <c r="BI673" s="7"/>
      <c r="BJ673" s="7"/>
      <c r="BK673" s="7"/>
      <c r="BL673" s="7"/>
      <c r="BM673" s="7"/>
      <c r="BN673" s="7"/>
      <c r="BO673" s="7"/>
      <c r="BP673" s="7"/>
    </row>
    <row r="674" ht="15.75" customHeight="1">
      <c r="A674" s="7"/>
      <c r="B674" s="7"/>
      <c r="C674" s="8"/>
      <c r="D674" s="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c r="AP674" s="7"/>
      <c r="AQ674" s="7"/>
      <c r="AR674" s="7"/>
      <c r="AS674" s="7"/>
      <c r="AT674" s="7"/>
      <c r="AU674" s="7"/>
      <c r="AV674" s="7"/>
      <c r="AW674" s="7"/>
      <c r="AX674" s="7"/>
      <c r="AY674" s="7"/>
      <c r="AZ674" s="7"/>
      <c r="BA674" s="7"/>
      <c r="BB674" s="7"/>
      <c r="BC674" s="7"/>
      <c r="BD674" s="7"/>
      <c r="BE674" s="7"/>
      <c r="BF674" s="7"/>
      <c r="BG674" s="7"/>
      <c r="BH674" s="7"/>
      <c r="BI674" s="7"/>
      <c r="BJ674" s="7"/>
      <c r="BK674" s="7"/>
      <c r="BL674" s="7"/>
      <c r="BM674" s="7"/>
      <c r="BN674" s="7"/>
      <c r="BO674" s="7"/>
      <c r="BP674" s="7"/>
    </row>
    <row r="675" ht="15.75" customHeight="1">
      <c r="A675" s="7"/>
      <c r="B675" s="7"/>
      <c r="C675" s="8"/>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c r="AZ675" s="7"/>
      <c r="BA675" s="7"/>
      <c r="BB675" s="7"/>
      <c r="BC675" s="7"/>
      <c r="BD675" s="7"/>
      <c r="BE675" s="7"/>
      <c r="BF675" s="7"/>
      <c r="BG675" s="7"/>
      <c r="BH675" s="7"/>
      <c r="BI675" s="7"/>
      <c r="BJ675" s="7"/>
      <c r="BK675" s="7"/>
      <c r="BL675" s="7"/>
      <c r="BM675" s="7"/>
      <c r="BN675" s="7"/>
      <c r="BO675" s="7"/>
      <c r="BP675" s="7"/>
    </row>
    <row r="676" ht="15.75" customHeight="1">
      <c r="A676" s="7"/>
      <c r="B676" s="7"/>
      <c r="C676" s="8"/>
      <c r="D676" s="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c r="AN676" s="7"/>
      <c r="AO676" s="7"/>
      <c r="AP676" s="7"/>
      <c r="AQ676" s="7"/>
      <c r="AR676" s="7"/>
      <c r="AS676" s="7"/>
      <c r="AT676" s="7"/>
      <c r="AU676" s="7"/>
      <c r="AV676" s="7"/>
      <c r="AW676" s="7"/>
      <c r="AX676" s="7"/>
      <c r="AY676" s="7"/>
      <c r="AZ676" s="7"/>
      <c r="BA676" s="7"/>
      <c r="BB676" s="7"/>
      <c r="BC676" s="7"/>
      <c r="BD676" s="7"/>
      <c r="BE676" s="7"/>
      <c r="BF676" s="7"/>
      <c r="BG676" s="7"/>
      <c r="BH676" s="7"/>
      <c r="BI676" s="7"/>
      <c r="BJ676" s="7"/>
      <c r="BK676" s="7"/>
      <c r="BL676" s="7"/>
      <c r="BM676" s="7"/>
      <c r="BN676" s="7"/>
      <c r="BO676" s="7"/>
      <c r="BP676" s="7"/>
    </row>
    <row r="677" ht="15.75" customHeight="1">
      <c r="A677" s="7"/>
      <c r="B677" s="7"/>
      <c r="C677" s="8"/>
      <c r="D677" s="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c r="AN677" s="7"/>
      <c r="AO677" s="7"/>
      <c r="AP677" s="7"/>
      <c r="AQ677" s="7"/>
      <c r="AR677" s="7"/>
      <c r="AS677" s="7"/>
      <c r="AT677" s="7"/>
      <c r="AU677" s="7"/>
      <c r="AV677" s="7"/>
      <c r="AW677" s="7"/>
      <c r="AX677" s="7"/>
      <c r="AY677" s="7"/>
      <c r="AZ677" s="7"/>
      <c r="BA677" s="7"/>
      <c r="BB677" s="7"/>
      <c r="BC677" s="7"/>
      <c r="BD677" s="7"/>
      <c r="BE677" s="7"/>
      <c r="BF677" s="7"/>
      <c r="BG677" s="7"/>
      <c r="BH677" s="7"/>
      <c r="BI677" s="7"/>
      <c r="BJ677" s="7"/>
      <c r="BK677" s="7"/>
      <c r="BL677" s="7"/>
      <c r="BM677" s="7"/>
      <c r="BN677" s="7"/>
      <c r="BO677" s="7"/>
      <c r="BP677" s="7"/>
    </row>
    <row r="678" ht="15.75" customHeight="1">
      <c r="A678" s="7"/>
      <c r="B678" s="7"/>
      <c r="C678" s="8"/>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c r="AZ678" s="7"/>
      <c r="BA678" s="7"/>
      <c r="BB678" s="7"/>
      <c r="BC678" s="7"/>
      <c r="BD678" s="7"/>
      <c r="BE678" s="7"/>
      <c r="BF678" s="7"/>
      <c r="BG678" s="7"/>
      <c r="BH678" s="7"/>
      <c r="BI678" s="7"/>
      <c r="BJ678" s="7"/>
      <c r="BK678" s="7"/>
      <c r="BL678" s="7"/>
      <c r="BM678" s="7"/>
      <c r="BN678" s="7"/>
      <c r="BO678" s="7"/>
      <c r="BP678" s="7"/>
    </row>
    <row r="679" ht="15.75" customHeight="1">
      <c r="A679" s="7"/>
      <c r="B679" s="7"/>
      <c r="C679" s="8"/>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c r="AZ679" s="7"/>
      <c r="BA679" s="7"/>
      <c r="BB679" s="7"/>
      <c r="BC679" s="7"/>
      <c r="BD679" s="7"/>
      <c r="BE679" s="7"/>
      <c r="BF679" s="7"/>
      <c r="BG679" s="7"/>
      <c r="BH679" s="7"/>
      <c r="BI679" s="7"/>
      <c r="BJ679" s="7"/>
      <c r="BK679" s="7"/>
      <c r="BL679" s="7"/>
      <c r="BM679" s="7"/>
      <c r="BN679" s="7"/>
      <c r="BO679" s="7"/>
      <c r="BP679" s="7"/>
    </row>
    <row r="680" ht="15.75" customHeight="1">
      <c r="A680" s="7"/>
      <c r="B680" s="7"/>
      <c r="C680" s="8"/>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c r="AZ680" s="7"/>
      <c r="BA680" s="7"/>
      <c r="BB680" s="7"/>
      <c r="BC680" s="7"/>
      <c r="BD680" s="7"/>
      <c r="BE680" s="7"/>
      <c r="BF680" s="7"/>
      <c r="BG680" s="7"/>
      <c r="BH680" s="7"/>
      <c r="BI680" s="7"/>
      <c r="BJ680" s="7"/>
      <c r="BK680" s="7"/>
      <c r="BL680" s="7"/>
      <c r="BM680" s="7"/>
      <c r="BN680" s="7"/>
      <c r="BO680" s="7"/>
      <c r="BP680" s="7"/>
    </row>
    <row r="681" ht="15.75" customHeight="1">
      <c r="A681" s="7"/>
      <c r="B681" s="7"/>
      <c r="C681" s="8"/>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c r="AZ681" s="7"/>
      <c r="BA681" s="7"/>
      <c r="BB681" s="7"/>
      <c r="BC681" s="7"/>
      <c r="BD681" s="7"/>
      <c r="BE681" s="7"/>
      <c r="BF681" s="7"/>
      <c r="BG681" s="7"/>
      <c r="BH681" s="7"/>
      <c r="BI681" s="7"/>
      <c r="BJ681" s="7"/>
      <c r="BK681" s="7"/>
      <c r="BL681" s="7"/>
      <c r="BM681" s="7"/>
      <c r="BN681" s="7"/>
      <c r="BO681" s="7"/>
      <c r="BP681" s="7"/>
    </row>
    <row r="682" ht="15.75" customHeight="1">
      <c r="A682" s="7"/>
      <c r="B682" s="7"/>
      <c r="C682" s="8"/>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c r="AZ682" s="7"/>
      <c r="BA682" s="7"/>
      <c r="BB682" s="7"/>
      <c r="BC682" s="7"/>
      <c r="BD682" s="7"/>
      <c r="BE682" s="7"/>
      <c r="BF682" s="7"/>
      <c r="BG682" s="7"/>
      <c r="BH682" s="7"/>
      <c r="BI682" s="7"/>
      <c r="BJ682" s="7"/>
      <c r="BK682" s="7"/>
      <c r="BL682" s="7"/>
      <c r="BM682" s="7"/>
      <c r="BN682" s="7"/>
      <c r="BO682" s="7"/>
      <c r="BP682" s="7"/>
    </row>
    <row r="683" ht="15.75" customHeight="1">
      <c r="A683" s="7"/>
      <c r="B683" s="7"/>
      <c r="C683" s="8"/>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c r="AZ683" s="7"/>
      <c r="BA683" s="7"/>
      <c r="BB683" s="7"/>
      <c r="BC683" s="7"/>
      <c r="BD683" s="7"/>
      <c r="BE683" s="7"/>
      <c r="BF683" s="7"/>
      <c r="BG683" s="7"/>
      <c r="BH683" s="7"/>
      <c r="BI683" s="7"/>
      <c r="BJ683" s="7"/>
      <c r="BK683" s="7"/>
      <c r="BL683" s="7"/>
      <c r="BM683" s="7"/>
      <c r="BN683" s="7"/>
      <c r="BO683" s="7"/>
      <c r="BP683" s="7"/>
    </row>
    <row r="684" ht="15.75" customHeight="1">
      <c r="A684" s="7"/>
      <c r="B684" s="7"/>
      <c r="C684" s="8"/>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c r="AZ684" s="7"/>
      <c r="BA684" s="7"/>
      <c r="BB684" s="7"/>
      <c r="BC684" s="7"/>
      <c r="BD684" s="7"/>
      <c r="BE684" s="7"/>
      <c r="BF684" s="7"/>
      <c r="BG684" s="7"/>
      <c r="BH684" s="7"/>
      <c r="BI684" s="7"/>
      <c r="BJ684" s="7"/>
      <c r="BK684" s="7"/>
      <c r="BL684" s="7"/>
      <c r="BM684" s="7"/>
      <c r="BN684" s="7"/>
      <c r="BO684" s="7"/>
      <c r="BP684" s="7"/>
    </row>
    <row r="685" ht="15.75" customHeight="1">
      <c r="A685" s="7"/>
      <c r="B685" s="7"/>
      <c r="C685" s="8"/>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c r="AZ685" s="7"/>
      <c r="BA685" s="7"/>
      <c r="BB685" s="7"/>
      <c r="BC685" s="7"/>
      <c r="BD685" s="7"/>
      <c r="BE685" s="7"/>
      <c r="BF685" s="7"/>
      <c r="BG685" s="7"/>
      <c r="BH685" s="7"/>
      <c r="BI685" s="7"/>
      <c r="BJ685" s="7"/>
      <c r="BK685" s="7"/>
      <c r="BL685" s="7"/>
      <c r="BM685" s="7"/>
      <c r="BN685" s="7"/>
      <c r="BO685" s="7"/>
      <c r="BP685" s="7"/>
    </row>
    <row r="686" ht="15.75" customHeight="1">
      <c r="A686" s="7"/>
      <c r="B686" s="7"/>
      <c r="C686" s="8"/>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c r="AZ686" s="7"/>
      <c r="BA686" s="7"/>
      <c r="BB686" s="7"/>
      <c r="BC686" s="7"/>
      <c r="BD686" s="7"/>
      <c r="BE686" s="7"/>
      <c r="BF686" s="7"/>
      <c r="BG686" s="7"/>
      <c r="BH686" s="7"/>
      <c r="BI686" s="7"/>
      <c r="BJ686" s="7"/>
      <c r="BK686" s="7"/>
      <c r="BL686" s="7"/>
      <c r="BM686" s="7"/>
      <c r="BN686" s="7"/>
      <c r="BO686" s="7"/>
      <c r="BP686" s="7"/>
    </row>
    <row r="687" ht="15.75" customHeight="1">
      <c r="A687" s="7"/>
      <c r="B687" s="7"/>
      <c r="C687" s="8"/>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c r="AN687" s="7"/>
      <c r="AO687" s="7"/>
      <c r="AP687" s="7"/>
      <c r="AQ687" s="7"/>
      <c r="AR687" s="7"/>
      <c r="AS687" s="7"/>
      <c r="AT687" s="7"/>
      <c r="AU687" s="7"/>
      <c r="AV687" s="7"/>
      <c r="AW687" s="7"/>
      <c r="AX687" s="7"/>
      <c r="AY687" s="7"/>
      <c r="AZ687" s="7"/>
      <c r="BA687" s="7"/>
      <c r="BB687" s="7"/>
      <c r="BC687" s="7"/>
      <c r="BD687" s="7"/>
      <c r="BE687" s="7"/>
      <c r="BF687" s="7"/>
      <c r="BG687" s="7"/>
      <c r="BH687" s="7"/>
      <c r="BI687" s="7"/>
      <c r="BJ687" s="7"/>
      <c r="BK687" s="7"/>
      <c r="BL687" s="7"/>
      <c r="BM687" s="7"/>
      <c r="BN687" s="7"/>
      <c r="BO687" s="7"/>
      <c r="BP687" s="7"/>
    </row>
    <row r="688" ht="15.75" customHeight="1">
      <c r="A688" s="7"/>
      <c r="B688" s="7"/>
      <c r="C688" s="8"/>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c r="AZ688" s="7"/>
      <c r="BA688" s="7"/>
      <c r="BB688" s="7"/>
      <c r="BC688" s="7"/>
      <c r="BD688" s="7"/>
      <c r="BE688" s="7"/>
      <c r="BF688" s="7"/>
      <c r="BG688" s="7"/>
      <c r="BH688" s="7"/>
      <c r="BI688" s="7"/>
      <c r="BJ688" s="7"/>
      <c r="BK688" s="7"/>
      <c r="BL688" s="7"/>
      <c r="BM688" s="7"/>
      <c r="BN688" s="7"/>
      <c r="BO688" s="7"/>
      <c r="BP688" s="7"/>
    </row>
    <row r="689" ht="15.75" customHeight="1">
      <c r="A689" s="7"/>
      <c r="B689" s="7"/>
      <c r="C689" s="8"/>
      <c r="D689" s="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c r="AZ689" s="7"/>
      <c r="BA689" s="7"/>
      <c r="BB689" s="7"/>
      <c r="BC689" s="7"/>
      <c r="BD689" s="7"/>
      <c r="BE689" s="7"/>
      <c r="BF689" s="7"/>
      <c r="BG689" s="7"/>
      <c r="BH689" s="7"/>
      <c r="BI689" s="7"/>
      <c r="BJ689" s="7"/>
      <c r="BK689" s="7"/>
      <c r="BL689" s="7"/>
      <c r="BM689" s="7"/>
      <c r="BN689" s="7"/>
      <c r="BO689" s="7"/>
      <c r="BP689" s="7"/>
    </row>
    <row r="690" ht="15.75" customHeight="1">
      <c r="A690" s="7"/>
      <c r="B690" s="7"/>
      <c r="C690" s="8"/>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c r="AZ690" s="7"/>
      <c r="BA690" s="7"/>
      <c r="BB690" s="7"/>
      <c r="BC690" s="7"/>
      <c r="BD690" s="7"/>
      <c r="BE690" s="7"/>
      <c r="BF690" s="7"/>
      <c r="BG690" s="7"/>
      <c r="BH690" s="7"/>
      <c r="BI690" s="7"/>
      <c r="BJ690" s="7"/>
      <c r="BK690" s="7"/>
      <c r="BL690" s="7"/>
      <c r="BM690" s="7"/>
      <c r="BN690" s="7"/>
      <c r="BO690" s="7"/>
      <c r="BP690" s="7"/>
    </row>
    <row r="691" ht="15.75" customHeight="1">
      <c r="A691" s="7"/>
      <c r="B691" s="7"/>
      <c r="C691" s="8"/>
      <c r="D691" s="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c r="AN691" s="7"/>
      <c r="AO691" s="7"/>
      <c r="AP691" s="7"/>
      <c r="AQ691" s="7"/>
      <c r="AR691" s="7"/>
      <c r="AS691" s="7"/>
      <c r="AT691" s="7"/>
      <c r="AU691" s="7"/>
      <c r="AV691" s="7"/>
      <c r="AW691" s="7"/>
      <c r="AX691" s="7"/>
      <c r="AY691" s="7"/>
      <c r="AZ691" s="7"/>
      <c r="BA691" s="7"/>
      <c r="BB691" s="7"/>
      <c r="BC691" s="7"/>
      <c r="BD691" s="7"/>
      <c r="BE691" s="7"/>
      <c r="BF691" s="7"/>
      <c r="BG691" s="7"/>
      <c r="BH691" s="7"/>
      <c r="BI691" s="7"/>
      <c r="BJ691" s="7"/>
      <c r="BK691" s="7"/>
      <c r="BL691" s="7"/>
      <c r="BM691" s="7"/>
      <c r="BN691" s="7"/>
      <c r="BO691" s="7"/>
      <c r="BP691" s="7"/>
    </row>
    <row r="692" ht="15.75" customHeight="1">
      <c r="A692" s="7"/>
      <c r="B692" s="7"/>
      <c r="C692" s="8"/>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c r="AZ692" s="7"/>
      <c r="BA692" s="7"/>
      <c r="BB692" s="7"/>
      <c r="BC692" s="7"/>
      <c r="BD692" s="7"/>
      <c r="BE692" s="7"/>
      <c r="BF692" s="7"/>
      <c r="BG692" s="7"/>
      <c r="BH692" s="7"/>
      <c r="BI692" s="7"/>
      <c r="BJ692" s="7"/>
      <c r="BK692" s="7"/>
      <c r="BL692" s="7"/>
      <c r="BM692" s="7"/>
      <c r="BN692" s="7"/>
      <c r="BO692" s="7"/>
      <c r="BP692" s="7"/>
    </row>
    <row r="693" ht="15.75" customHeight="1">
      <c r="A693" s="7"/>
      <c r="B693" s="7"/>
      <c r="C693" s="8"/>
      <c r="D693" s="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c r="AN693" s="7"/>
      <c r="AO693" s="7"/>
      <c r="AP693" s="7"/>
      <c r="AQ693" s="7"/>
      <c r="AR693" s="7"/>
      <c r="AS693" s="7"/>
      <c r="AT693" s="7"/>
      <c r="AU693" s="7"/>
      <c r="AV693" s="7"/>
      <c r="AW693" s="7"/>
      <c r="AX693" s="7"/>
      <c r="AY693" s="7"/>
      <c r="AZ693" s="7"/>
      <c r="BA693" s="7"/>
      <c r="BB693" s="7"/>
      <c r="BC693" s="7"/>
      <c r="BD693" s="7"/>
      <c r="BE693" s="7"/>
      <c r="BF693" s="7"/>
      <c r="BG693" s="7"/>
      <c r="BH693" s="7"/>
      <c r="BI693" s="7"/>
      <c r="BJ693" s="7"/>
      <c r="BK693" s="7"/>
      <c r="BL693" s="7"/>
      <c r="BM693" s="7"/>
      <c r="BN693" s="7"/>
      <c r="BO693" s="7"/>
      <c r="BP693" s="7"/>
    </row>
    <row r="694" ht="15.75" customHeight="1">
      <c r="A694" s="7"/>
      <c r="B694" s="7"/>
      <c r="C694" s="8"/>
      <c r="D694" s="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row>
    <row r="695" ht="15.75" customHeight="1">
      <c r="A695" s="7"/>
      <c r="B695" s="7"/>
      <c r="C695" s="8"/>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row>
    <row r="696" ht="15.75" customHeight="1">
      <c r="A696" s="7"/>
      <c r="B696" s="7"/>
      <c r="C696" s="8"/>
      <c r="D696" s="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c r="AN696" s="7"/>
      <c r="AO696" s="7"/>
      <c r="AP696" s="7"/>
      <c r="AQ696" s="7"/>
      <c r="AR696" s="7"/>
      <c r="AS696" s="7"/>
      <c r="AT696" s="7"/>
      <c r="AU696" s="7"/>
      <c r="AV696" s="7"/>
      <c r="AW696" s="7"/>
      <c r="AX696" s="7"/>
      <c r="AY696" s="7"/>
      <c r="AZ696" s="7"/>
      <c r="BA696" s="7"/>
      <c r="BB696" s="7"/>
      <c r="BC696" s="7"/>
      <c r="BD696" s="7"/>
      <c r="BE696" s="7"/>
      <c r="BF696" s="7"/>
      <c r="BG696" s="7"/>
      <c r="BH696" s="7"/>
      <c r="BI696" s="7"/>
      <c r="BJ696" s="7"/>
      <c r="BK696" s="7"/>
      <c r="BL696" s="7"/>
      <c r="BM696" s="7"/>
      <c r="BN696" s="7"/>
      <c r="BO696" s="7"/>
      <c r="BP696" s="7"/>
    </row>
    <row r="697" ht="15.75" customHeight="1">
      <c r="A697" s="7"/>
      <c r="B697" s="7"/>
      <c r="C697" s="8"/>
      <c r="D697" s="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c r="AN697" s="7"/>
      <c r="AO697" s="7"/>
      <c r="AP697" s="7"/>
      <c r="AQ697" s="7"/>
      <c r="AR697" s="7"/>
      <c r="AS697" s="7"/>
      <c r="AT697" s="7"/>
      <c r="AU697" s="7"/>
      <c r="AV697" s="7"/>
      <c r="AW697" s="7"/>
      <c r="AX697" s="7"/>
      <c r="AY697" s="7"/>
      <c r="AZ697" s="7"/>
      <c r="BA697" s="7"/>
      <c r="BB697" s="7"/>
      <c r="BC697" s="7"/>
      <c r="BD697" s="7"/>
      <c r="BE697" s="7"/>
      <c r="BF697" s="7"/>
      <c r="BG697" s="7"/>
      <c r="BH697" s="7"/>
      <c r="BI697" s="7"/>
      <c r="BJ697" s="7"/>
      <c r="BK697" s="7"/>
      <c r="BL697" s="7"/>
      <c r="BM697" s="7"/>
      <c r="BN697" s="7"/>
      <c r="BO697" s="7"/>
      <c r="BP697" s="7"/>
    </row>
    <row r="698" ht="15.75" customHeight="1">
      <c r="A698" s="7"/>
      <c r="B698" s="7"/>
      <c r="C698" s="8"/>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c r="AZ698" s="7"/>
      <c r="BA698" s="7"/>
      <c r="BB698" s="7"/>
      <c r="BC698" s="7"/>
      <c r="BD698" s="7"/>
      <c r="BE698" s="7"/>
      <c r="BF698" s="7"/>
      <c r="BG698" s="7"/>
      <c r="BH698" s="7"/>
      <c r="BI698" s="7"/>
      <c r="BJ698" s="7"/>
      <c r="BK698" s="7"/>
      <c r="BL698" s="7"/>
      <c r="BM698" s="7"/>
      <c r="BN698" s="7"/>
      <c r="BO698" s="7"/>
      <c r="BP698" s="7"/>
    </row>
    <row r="699" ht="15.75" customHeight="1">
      <c r="A699" s="7"/>
      <c r="B699" s="7"/>
      <c r="C699" s="8"/>
      <c r="D699" s="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c r="AN699" s="7"/>
      <c r="AO699" s="7"/>
      <c r="AP699" s="7"/>
      <c r="AQ699" s="7"/>
      <c r="AR699" s="7"/>
      <c r="AS699" s="7"/>
      <c r="AT699" s="7"/>
      <c r="AU699" s="7"/>
      <c r="AV699" s="7"/>
      <c r="AW699" s="7"/>
      <c r="AX699" s="7"/>
      <c r="AY699" s="7"/>
      <c r="AZ699" s="7"/>
      <c r="BA699" s="7"/>
      <c r="BB699" s="7"/>
      <c r="BC699" s="7"/>
      <c r="BD699" s="7"/>
      <c r="BE699" s="7"/>
      <c r="BF699" s="7"/>
      <c r="BG699" s="7"/>
      <c r="BH699" s="7"/>
      <c r="BI699" s="7"/>
      <c r="BJ699" s="7"/>
      <c r="BK699" s="7"/>
      <c r="BL699" s="7"/>
      <c r="BM699" s="7"/>
      <c r="BN699" s="7"/>
      <c r="BO699" s="7"/>
      <c r="BP699" s="7"/>
    </row>
    <row r="700" ht="15.75" customHeight="1">
      <c r="A700" s="7"/>
      <c r="B700" s="7"/>
      <c r="C700" s="8"/>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c r="AZ700" s="7"/>
      <c r="BA700" s="7"/>
      <c r="BB700" s="7"/>
      <c r="BC700" s="7"/>
      <c r="BD700" s="7"/>
      <c r="BE700" s="7"/>
      <c r="BF700" s="7"/>
      <c r="BG700" s="7"/>
      <c r="BH700" s="7"/>
      <c r="BI700" s="7"/>
      <c r="BJ700" s="7"/>
      <c r="BK700" s="7"/>
      <c r="BL700" s="7"/>
      <c r="BM700" s="7"/>
      <c r="BN700" s="7"/>
      <c r="BO700" s="7"/>
      <c r="BP700" s="7"/>
    </row>
    <row r="701" ht="15.75" customHeight="1">
      <c r="A701" s="7"/>
      <c r="B701" s="7"/>
      <c r="C701" s="8"/>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c r="AN701" s="7"/>
      <c r="AO701" s="7"/>
      <c r="AP701" s="7"/>
      <c r="AQ701" s="7"/>
      <c r="AR701" s="7"/>
      <c r="AS701" s="7"/>
      <c r="AT701" s="7"/>
      <c r="AU701" s="7"/>
      <c r="AV701" s="7"/>
      <c r="AW701" s="7"/>
      <c r="AX701" s="7"/>
      <c r="AY701" s="7"/>
      <c r="AZ701" s="7"/>
      <c r="BA701" s="7"/>
      <c r="BB701" s="7"/>
      <c r="BC701" s="7"/>
      <c r="BD701" s="7"/>
      <c r="BE701" s="7"/>
      <c r="BF701" s="7"/>
      <c r="BG701" s="7"/>
      <c r="BH701" s="7"/>
      <c r="BI701" s="7"/>
      <c r="BJ701" s="7"/>
      <c r="BK701" s="7"/>
      <c r="BL701" s="7"/>
      <c r="BM701" s="7"/>
      <c r="BN701" s="7"/>
      <c r="BO701" s="7"/>
      <c r="BP701" s="7"/>
    </row>
    <row r="702" ht="15.75" customHeight="1">
      <c r="A702" s="7"/>
      <c r="B702" s="7"/>
      <c r="C702" s="8"/>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c r="AZ702" s="7"/>
      <c r="BA702" s="7"/>
      <c r="BB702" s="7"/>
      <c r="BC702" s="7"/>
      <c r="BD702" s="7"/>
      <c r="BE702" s="7"/>
      <c r="BF702" s="7"/>
      <c r="BG702" s="7"/>
      <c r="BH702" s="7"/>
      <c r="BI702" s="7"/>
      <c r="BJ702" s="7"/>
      <c r="BK702" s="7"/>
      <c r="BL702" s="7"/>
      <c r="BM702" s="7"/>
      <c r="BN702" s="7"/>
      <c r="BO702" s="7"/>
      <c r="BP702" s="7"/>
    </row>
    <row r="703" ht="15.75" customHeight="1">
      <c r="A703" s="7"/>
      <c r="B703" s="7"/>
      <c r="C703" s="8"/>
      <c r="D703" s="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c r="AN703" s="7"/>
      <c r="AO703" s="7"/>
      <c r="AP703" s="7"/>
      <c r="AQ703" s="7"/>
      <c r="AR703" s="7"/>
      <c r="AS703" s="7"/>
      <c r="AT703" s="7"/>
      <c r="AU703" s="7"/>
      <c r="AV703" s="7"/>
      <c r="AW703" s="7"/>
      <c r="AX703" s="7"/>
      <c r="AY703" s="7"/>
      <c r="AZ703" s="7"/>
      <c r="BA703" s="7"/>
      <c r="BB703" s="7"/>
      <c r="BC703" s="7"/>
      <c r="BD703" s="7"/>
      <c r="BE703" s="7"/>
      <c r="BF703" s="7"/>
      <c r="BG703" s="7"/>
      <c r="BH703" s="7"/>
      <c r="BI703" s="7"/>
      <c r="BJ703" s="7"/>
      <c r="BK703" s="7"/>
      <c r="BL703" s="7"/>
      <c r="BM703" s="7"/>
      <c r="BN703" s="7"/>
      <c r="BO703" s="7"/>
      <c r="BP703" s="7"/>
    </row>
    <row r="704" ht="15.75" customHeight="1">
      <c r="A704" s="7"/>
      <c r="B704" s="7"/>
      <c r="C704" s="8"/>
      <c r="D704" s="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c r="AN704" s="7"/>
      <c r="AO704" s="7"/>
      <c r="AP704" s="7"/>
      <c r="AQ704" s="7"/>
      <c r="AR704" s="7"/>
      <c r="AS704" s="7"/>
      <c r="AT704" s="7"/>
      <c r="AU704" s="7"/>
      <c r="AV704" s="7"/>
      <c r="AW704" s="7"/>
      <c r="AX704" s="7"/>
      <c r="AY704" s="7"/>
      <c r="AZ704" s="7"/>
      <c r="BA704" s="7"/>
      <c r="BB704" s="7"/>
      <c r="BC704" s="7"/>
      <c r="BD704" s="7"/>
      <c r="BE704" s="7"/>
      <c r="BF704" s="7"/>
      <c r="BG704" s="7"/>
      <c r="BH704" s="7"/>
      <c r="BI704" s="7"/>
      <c r="BJ704" s="7"/>
      <c r="BK704" s="7"/>
      <c r="BL704" s="7"/>
      <c r="BM704" s="7"/>
      <c r="BN704" s="7"/>
      <c r="BO704" s="7"/>
      <c r="BP704" s="7"/>
    </row>
    <row r="705" ht="15.75" customHeight="1">
      <c r="A705" s="7"/>
      <c r="B705" s="7"/>
      <c r="C705" s="8"/>
      <c r="D705" s="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c r="AN705" s="7"/>
      <c r="AO705" s="7"/>
      <c r="AP705" s="7"/>
      <c r="AQ705" s="7"/>
      <c r="AR705" s="7"/>
      <c r="AS705" s="7"/>
      <c r="AT705" s="7"/>
      <c r="AU705" s="7"/>
      <c r="AV705" s="7"/>
      <c r="AW705" s="7"/>
      <c r="AX705" s="7"/>
      <c r="AY705" s="7"/>
      <c r="AZ705" s="7"/>
      <c r="BA705" s="7"/>
      <c r="BB705" s="7"/>
      <c r="BC705" s="7"/>
      <c r="BD705" s="7"/>
      <c r="BE705" s="7"/>
      <c r="BF705" s="7"/>
      <c r="BG705" s="7"/>
      <c r="BH705" s="7"/>
      <c r="BI705" s="7"/>
      <c r="BJ705" s="7"/>
      <c r="BK705" s="7"/>
      <c r="BL705" s="7"/>
      <c r="BM705" s="7"/>
      <c r="BN705" s="7"/>
      <c r="BO705" s="7"/>
      <c r="BP705" s="7"/>
    </row>
    <row r="706" ht="15.75" customHeight="1">
      <c r="A706" s="7"/>
      <c r="B706" s="7"/>
      <c r="C706" s="8"/>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c r="AN706" s="7"/>
      <c r="AO706" s="7"/>
      <c r="AP706" s="7"/>
      <c r="AQ706" s="7"/>
      <c r="AR706" s="7"/>
      <c r="AS706" s="7"/>
      <c r="AT706" s="7"/>
      <c r="AU706" s="7"/>
      <c r="AV706" s="7"/>
      <c r="AW706" s="7"/>
      <c r="AX706" s="7"/>
      <c r="AY706" s="7"/>
      <c r="AZ706" s="7"/>
      <c r="BA706" s="7"/>
      <c r="BB706" s="7"/>
      <c r="BC706" s="7"/>
      <c r="BD706" s="7"/>
      <c r="BE706" s="7"/>
      <c r="BF706" s="7"/>
      <c r="BG706" s="7"/>
      <c r="BH706" s="7"/>
      <c r="BI706" s="7"/>
      <c r="BJ706" s="7"/>
      <c r="BK706" s="7"/>
      <c r="BL706" s="7"/>
      <c r="BM706" s="7"/>
      <c r="BN706" s="7"/>
      <c r="BO706" s="7"/>
      <c r="BP706" s="7"/>
    </row>
    <row r="707" ht="15.75" customHeight="1">
      <c r="A707" s="7"/>
      <c r="B707" s="7"/>
      <c r="C707" s="8"/>
      <c r="D707" s="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c r="AZ707" s="7"/>
      <c r="BA707" s="7"/>
      <c r="BB707" s="7"/>
      <c r="BC707" s="7"/>
      <c r="BD707" s="7"/>
      <c r="BE707" s="7"/>
      <c r="BF707" s="7"/>
      <c r="BG707" s="7"/>
      <c r="BH707" s="7"/>
      <c r="BI707" s="7"/>
      <c r="BJ707" s="7"/>
      <c r="BK707" s="7"/>
      <c r="BL707" s="7"/>
      <c r="BM707" s="7"/>
      <c r="BN707" s="7"/>
      <c r="BO707" s="7"/>
      <c r="BP707" s="7"/>
    </row>
    <row r="708" ht="15.75" customHeight="1">
      <c r="A708" s="7"/>
      <c r="B708" s="7"/>
      <c r="C708" s="8"/>
      <c r="D708" s="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c r="AN708" s="7"/>
      <c r="AO708" s="7"/>
      <c r="AP708" s="7"/>
      <c r="AQ708" s="7"/>
      <c r="AR708" s="7"/>
      <c r="AS708" s="7"/>
      <c r="AT708" s="7"/>
      <c r="AU708" s="7"/>
      <c r="AV708" s="7"/>
      <c r="AW708" s="7"/>
      <c r="AX708" s="7"/>
      <c r="AY708" s="7"/>
      <c r="AZ708" s="7"/>
      <c r="BA708" s="7"/>
      <c r="BB708" s="7"/>
      <c r="BC708" s="7"/>
      <c r="BD708" s="7"/>
      <c r="BE708" s="7"/>
      <c r="BF708" s="7"/>
      <c r="BG708" s="7"/>
      <c r="BH708" s="7"/>
      <c r="BI708" s="7"/>
      <c r="BJ708" s="7"/>
      <c r="BK708" s="7"/>
      <c r="BL708" s="7"/>
      <c r="BM708" s="7"/>
      <c r="BN708" s="7"/>
      <c r="BO708" s="7"/>
      <c r="BP708" s="7"/>
    </row>
    <row r="709" ht="15.75" customHeight="1">
      <c r="A709" s="7"/>
      <c r="B709" s="7"/>
      <c r="C709" s="8"/>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c r="AN709" s="7"/>
      <c r="AO709" s="7"/>
      <c r="AP709" s="7"/>
      <c r="AQ709" s="7"/>
      <c r="AR709" s="7"/>
      <c r="AS709" s="7"/>
      <c r="AT709" s="7"/>
      <c r="AU709" s="7"/>
      <c r="AV709" s="7"/>
      <c r="AW709" s="7"/>
      <c r="AX709" s="7"/>
      <c r="AY709" s="7"/>
      <c r="AZ709" s="7"/>
      <c r="BA709" s="7"/>
      <c r="BB709" s="7"/>
      <c r="BC709" s="7"/>
      <c r="BD709" s="7"/>
      <c r="BE709" s="7"/>
      <c r="BF709" s="7"/>
      <c r="BG709" s="7"/>
      <c r="BH709" s="7"/>
      <c r="BI709" s="7"/>
      <c r="BJ709" s="7"/>
      <c r="BK709" s="7"/>
      <c r="BL709" s="7"/>
      <c r="BM709" s="7"/>
      <c r="BN709" s="7"/>
      <c r="BO709" s="7"/>
      <c r="BP709" s="7"/>
    </row>
    <row r="710" ht="15.75" customHeight="1">
      <c r="A710" s="7"/>
      <c r="B710" s="7"/>
      <c r="C710" s="8"/>
      <c r="D710" s="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c r="AN710" s="7"/>
      <c r="AO710" s="7"/>
      <c r="AP710" s="7"/>
      <c r="AQ710" s="7"/>
      <c r="AR710" s="7"/>
      <c r="AS710" s="7"/>
      <c r="AT710" s="7"/>
      <c r="AU710" s="7"/>
      <c r="AV710" s="7"/>
      <c r="AW710" s="7"/>
      <c r="AX710" s="7"/>
      <c r="AY710" s="7"/>
      <c r="AZ710" s="7"/>
      <c r="BA710" s="7"/>
      <c r="BB710" s="7"/>
      <c r="BC710" s="7"/>
      <c r="BD710" s="7"/>
      <c r="BE710" s="7"/>
      <c r="BF710" s="7"/>
      <c r="BG710" s="7"/>
      <c r="BH710" s="7"/>
      <c r="BI710" s="7"/>
      <c r="BJ710" s="7"/>
      <c r="BK710" s="7"/>
      <c r="BL710" s="7"/>
      <c r="BM710" s="7"/>
      <c r="BN710" s="7"/>
      <c r="BO710" s="7"/>
      <c r="BP710" s="7"/>
    </row>
    <row r="711" ht="15.75" customHeight="1">
      <c r="A711" s="7"/>
      <c r="B711" s="7"/>
      <c r="C711" s="8"/>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c r="AZ711" s="7"/>
      <c r="BA711" s="7"/>
      <c r="BB711" s="7"/>
      <c r="BC711" s="7"/>
      <c r="BD711" s="7"/>
      <c r="BE711" s="7"/>
      <c r="BF711" s="7"/>
      <c r="BG711" s="7"/>
      <c r="BH711" s="7"/>
      <c r="BI711" s="7"/>
      <c r="BJ711" s="7"/>
      <c r="BK711" s="7"/>
      <c r="BL711" s="7"/>
      <c r="BM711" s="7"/>
      <c r="BN711" s="7"/>
      <c r="BO711" s="7"/>
      <c r="BP711" s="7"/>
    </row>
    <row r="712" ht="15.75" customHeight="1">
      <c r="A712" s="7"/>
      <c r="B712" s="7"/>
      <c r="C712" s="8"/>
      <c r="D712" s="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c r="AN712" s="7"/>
      <c r="AO712" s="7"/>
      <c r="AP712" s="7"/>
      <c r="AQ712" s="7"/>
      <c r="AR712" s="7"/>
      <c r="AS712" s="7"/>
      <c r="AT712" s="7"/>
      <c r="AU712" s="7"/>
      <c r="AV712" s="7"/>
      <c r="AW712" s="7"/>
      <c r="AX712" s="7"/>
      <c r="AY712" s="7"/>
      <c r="AZ712" s="7"/>
      <c r="BA712" s="7"/>
      <c r="BB712" s="7"/>
      <c r="BC712" s="7"/>
      <c r="BD712" s="7"/>
      <c r="BE712" s="7"/>
      <c r="BF712" s="7"/>
      <c r="BG712" s="7"/>
      <c r="BH712" s="7"/>
      <c r="BI712" s="7"/>
      <c r="BJ712" s="7"/>
      <c r="BK712" s="7"/>
      <c r="BL712" s="7"/>
      <c r="BM712" s="7"/>
      <c r="BN712" s="7"/>
      <c r="BO712" s="7"/>
      <c r="BP712" s="7"/>
    </row>
    <row r="713" ht="15.75" customHeight="1">
      <c r="A713" s="7"/>
      <c r="B713" s="7"/>
      <c r="C713" s="8"/>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c r="AZ713" s="7"/>
      <c r="BA713" s="7"/>
      <c r="BB713" s="7"/>
      <c r="BC713" s="7"/>
      <c r="BD713" s="7"/>
      <c r="BE713" s="7"/>
      <c r="BF713" s="7"/>
      <c r="BG713" s="7"/>
      <c r="BH713" s="7"/>
      <c r="BI713" s="7"/>
      <c r="BJ713" s="7"/>
      <c r="BK713" s="7"/>
      <c r="BL713" s="7"/>
      <c r="BM713" s="7"/>
      <c r="BN713" s="7"/>
      <c r="BO713" s="7"/>
      <c r="BP713" s="7"/>
    </row>
    <row r="714" ht="15.75" customHeight="1">
      <c r="A714" s="7"/>
      <c r="B714" s="7"/>
      <c r="C714" s="8"/>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c r="AZ714" s="7"/>
      <c r="BA714" s="7"/>
      <c r="BB714" s="7"/>
      <c r="BC714" s="7"/>
      <c r="BD714" s="7"/>
      <c r="BE714" s="7"/>
      <c r="BF714" s="7"/>
      <c r="BG714" s="7"/>
      <c r="BH714" s="7"/>
      <c r="BI714" s="7"/>
      <c r="BJ714" s="7"/>
      <c r="BK714" s="7"/>
      <c r="BL714" s="7"/>
      <c r="BM714" s="7"/>
      <c r="BN714" s="7"/>
      <c r="BO714" s="7"/>
      <c r="BP714" s="7"/>
    </row>
    <row r="715" ht="15.75" customHeight="1">
      <c r="A715" s="7"/>
      <c r="B715" s="7"/>
      <c r="C715" s="8"/>
      <c r="D715" s="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c r="AN715" s="7"/>
      <c r="AO715" s="7"/>
      <c r="AP715" s="7"/>
      <c r="AQ715" s="7"/>
      <c r="AR715" s="7"/>
      <c r="AS715" s="7"/>
      <c r="AT715" s="7"/>
      <c r="AU715" s="7"/>
      <c r="AV715" s="7"/>
      <c r="AW715" s="7"/>
      <c r="AX715" s="7"/>
      <c r="AY715" s="7"/>
      <c r="AZ715" s="7"/>
      <c r="BA715" s="7"/>
      <c r="BB715" s="7"/>
      <c r="BC715" s="7"/>
      <c r="BD715" s="7"/>
      <c r="BE715" s="7"/>
      <c r="BF715" s="7"/>
      <c r="BG715" s="7"/>
      <c r="BH715" s="7"/>
      <c r="BI715" s="7"/>
      <c r="BJ715" s="7"/>
      <c r="BK715" s="7"/>
      <c r="BL715" s="7"/>
      <c r="BM715" s="7"/>
      <c r="BN715" s="7"/>
      <c r="BO715" s="7"/>
      <c r="BP715" s="7"/>
    </row>
    <row r="716" ht="15.75" customHeight="1">
      <c r="A716" s="7"/>
      <c r="B716" s="7"/>
      <c r="C716" s="8"/>
      <c r="D716" s="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c r="AN716" s="7"/>
      <c r="AO716" s="7"/>
      <c r="AP716" s="7"/>
      <c r="AQ716" s="7"/>
      <c r="AR716" s="7"/>
      <c r="AS716" s="7"/>
      <c r="AT716" s="7"/>
      <c r="AU716" s="7"/>
      <c r="AV716" s="7"/>
      <c r="AW716" s="7"/>
      <c r="AX716" s="7"/>
      <c r="AY716" s="7"/>
      <c r="AZ716" s="7"/>
      <c r="BA716" s="7"/>
      <c r="BB716" s="7"/>
      <c r="BC716" s="7"/>
      <c r="BD716" s="7"/>
      <c r="BE716" s="7"/>
      <c r="BF716" s="7"/>
      <c r="BG716" s="7"/>
      <c r="BH716" s="7"/>
      <c r="BI716" s="7"/>
      <c r="BJ716" s="7"/>
      <c r="BK716" s="7"/>
      <c r="BL716" s="7"/>
      <c r="BM716" s="7"/>
      <c r="BN716" s="7"/>
      <c r="BO716" s="7"/>
      <c r="BP716" s="7"/>
    </row>
    <row r="717" ht="15.75" customHeight="1">
      <c r="A717" s="7"/>
      <c r="B717" s="7"/>
      <c r="C717" s="8"/>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c r="AZ717" s="7"/>
      <c r="BA717" s="7"/>
      <c r="BB717" s="7"/>
      <c r="BC717" s="7"/>
      <c r="BD717" s="7"/>
      <c r="BE717" s="7"/>
      <c r="BF717" s="7"/>
      <c r="BG717" s="7"/>
      <c r="BH717" s="7"/>
      <c r="BI717" s="7"/>
      <c r="BJ717" s="7"/>
      <c r="BK717" s="7"/>
      <c r="BL717" s="7"/>
      <c r="BM717" s="7"/>
      <c r="BN717" s="7"/>
      <c r="BO717" s="7"/>
      <c r="BP717" s="7"/>
    </row>
    <row r="718" ht="15.75" customHeight="1">
      <c r="A718" s="7"/>
      <c r="B718" s="7"/>
      <c r="C718" s="8"/>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c r="AN718" s="7"/>
      <c r="AO718" s="7"/>
      <c r="AP718" s="7"/>
      <c r="AQ718" s="7"/>
      <c r="AR718" s="7"/>
      <c r="AS718" s="7"/>
      <c r="AT718" s="7"/>
      <c r="AU718" s="7"/>
      <c r="AV718" s="7"/>
      <c r="AW718" s="7"/>
      <c r="AX718" s="7"/>
      <c r="AY718" s="7"/>
      <c r="AZ718" s="7"/>
      <c r="BA718" s="7"/>
      <c r="BB718" s="7"/>
      <c r="BC718" s="7"/>
      <c r="BD718" s="7"/>
      <c r="BE718" s="7"/>
      <c r="BF718" s="7"/>
      <c r="BG718" s="7"/>
      <c r="BH718" s="7"/>
      <c r="BI718" s="7"/>
      <c r="BJ718" s="7"/>
      <c r="BK718" s="7"/>
      <c r="BL718" s="7"/>
      <c r="BM718" s="7"/>
      <c r="BN718" s="7"/>
      <c r="BO718" s="7"/>
      <c r="BP718" s="7"/>
    </row>
    <row r="719" ht="15.75" customHeight="1">
      <c r="A719" s="7"/>
      <c r="B719" s="7"/>
      <c r="C719" s="8"/>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c r="AN719" s="7"/>
      <c r="AO719" s="7"/>
      <c r="AP719" s="7"/>
      <c r="AQ719" s="7"/>
      <c r="AR719" s="7"/>
      <c r="AS719" s="7"/>
      <c r="AT719" s="7"/>
      <c r="AU719" s="7"/>
      <c r="AV719" s="7"/>
      <c r="AW719" s="7"/>
      <c r="AX719" s="7"/>
      <c r="AY719" s="7"/>
      <c r="AZ719" s="7"/>
      <c r="BA719" s="7"/>
      <c r="BB719" s="7"/>
      <c r="BC719" s="7"/>
      <c r="BD719" s="7"/>
      <c r="BE719" s="7"/>
      <c r="BF719" s="7"/>
      <c r="BG719" s="7"/>
      <c r="BH719" s="7"/>
      <c r="BI719" s="7"/>
      <c r="BJ719" s="7"/>
      <c r="BK719" s="7"/>
      <c r="BL719" s="7"/>
      <c r="BM719" s="7"/>
      <c r="BN719" s="7"/>
      <c r="BO719" s="7"/>
      <c r="BP719" s="7"/>
    </row>
    <row r="720" ht="15.75" customHeight="1">
      <c r="A720" s="7"/>
      <c r="B720" s="7"/>
      <c r="C720" s="8"/>
      <c r="D720" s="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c r="AN720" s="7"/>
      <c r="AO720" s="7"/>
      <c r="AP720" s="7"/>
      <c r="AQ720" s="7"/>
      <c r="AR720" s="7"/>
      <c r="AS720" s="7"/>
      <c r="AT720" s="7"/>
      <c r="AU720" s="7"/>
      <c r="AV720" s="7"/>
      <c r="AW720" s="7"/>
      <c r="AX720" s="7"/>
      <c r="AY720" s="7"/>
      <c r="AZ720" s="7"/>
      <c r="BA720" s="7"/>
      <c r="BB720" s="7"/>
      <c r="BC720" s="7"/>
      <c r="BD720" s="7"/>
      <c r="BE720" s="7"/>
      <c r="BF720" s="7"/>
      <c r="BG720" s="7"/>
      <c r="BH720" s="7"/>
      <c r="BI720" s="7"/>
      <c r="BJ720" s="7"/>
      <c r="BK720" s="7"/>
      <c r="BL720" s="7"/>
      <c r="BM720" s="7"/>
      <c r="BN720" s="7"/>
      <c r="BO720" s="7"/>
      <c r="BP720" s="7"/>
    </row>
    <row r="721" ht="15.75" customHeight="1">
      <c r="A721" s="7"/>
      <c r="B721" s="7"/>
      <c r="C721" s="8"/>
      <c r="D721" s="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c r="AN721" s="7"/>
      <c r="AO721" s="7"/>
      <c r="AP721" s="7"/>
      <c r="AQ721" s="7"/>
      <c r="AR721" s="7"/>
      <c r="AS721" s="7"/>
      <c r="AT721" s="7"/>
      <c r="AU721" s="7"/>
      <c r="AV721" s="7"/>
      <c r="AW721" s="7"/>
      <c r="AX721" s="7"/>
      <c r="AY721" s="7"/>
      <c r="AZ721" s="7"/>
      <c r="BA721" s="7"/>
      <c r="BB721" s="7"/>
      <c r="BC721" s="7"/>
      <c r="BD721" s="7"/>
      <c r="BE721" s="7"/>
      <c r="BF721" s="7"/>
      <c r="BG721" s="7"/>
      <c r="BH721" s="7"/>
      <c r="BI721" s="7"/>
      <c r="BJ721" s="7"/>
      <c r="BK721" s="7"/>
      <c r="BL721" s="7"/>
      <c r="BM721" s="7"/>
      <c r="BN721" s="7"/>
      <c r="BO721" s="7"/>
      <c r="BP721" s="7"/>
    </row>
    <row r="722" ht="15.75" customHeight="1">
      <c r="A722" s="7"/>
      <c r="B722" s="7"/>
      <c r="C722" s="8"/>
      <c r="D722" s="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c r="AN722" s="7"/>
      <c r="AO722" s="7"/>
      <c r="AP722" s="7"/>
      <c r="AQ722" s="7"/>
      <c r="AR722" s="7"/>
      <c r="AS722" s="7"/>
      <c r="AT722" s="7"/>
      <c r="AU722" s="7"/>
      <c r="AV722" s="7"/>
      <c r="AW722" s="7"/>
      <c r="AX722" s="7"/>
      <c r="AY722" s="7"/>
      <c r="AZ722" s="7"/>
      <c r="BA722" s="7"/>
      <c r="BB722" s="7"/>
      <c r="BC722" s="7"/>
      <c r="BD722" s="7"/>
      <c r="BE722" s="7"/>
      <c r="BF722" s="7"/>
      <c r="BG722" s="7"/>
      <c r="BH722" s="7"/>
      <c r="BI722" s="7"/>
      <c r="BJ722" s="7"/>
      <c r="BK722" s="7"/>
      <c r="BL722" s="7"/>
      <c r="BM722" s="7"/>
      <c r="BN722" s="7"/>
      <c r="BO722" s="7"/>
      <c r="BP722" s="7"/>
    </row>
    <row r="723" ht="15.75" customHeight="1">
      <c r="A723" s="7"/>
      <c r="B723" s="7"/>
      <c r="C723" s="8"/>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c r="AN723" s="7"/>
      <c r="AO723" s="7"/>
      <c r="AP723" s="7"/>
      <c r="AQ723" s="7"/>
      <c r="AR723" s="7"/>
      <c r="AS723" s="7"/>
      <c r="AT723" s="7"/>
      <c r="AU723" s="7"/>
      <c r="AV723" s="7"/>
      <c r="AW723" s="7"/>
      <c r="AX723" s="7"/>
      <c r="AY723" s="7"/>
      <c r="AZ723" s="7"/>
      <c r="BA723" s="7"/>
      <c r="BB723" s="7"/>
      <c r="BC723" s="7"/>
      <c r="BD723" s="7"/>
      <c r="BE723" s="7"/>
      <c r="BF723" s="7"/>
      <c r="BG723" s="7"/>
      <c r="BH723" s="7"/>
      <c r="BI723" s="7"/>
      <c r="BJ723" s="7"/>
      <c r="BK723" s="7"/>
      <c r="BL723" s="7"/>
      <c r="BM723" s="7"/>
      <c r="BN723" s="7"/>
      <c r="BO723" s="7"/>
      <c r="BP723" s="7"/>
    </row>
    <row r="724" ht="15.75" customHeight="1">
      <c r="A724" s="7"/>
      <c r="B724" s="7"/>
      <c r="C724" s="8"/>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c r="AN724" s="7"/>
      <c r="AO724" s="7"/>
      <c r="AP724" s="7"/>
      <c r="AQ724" s="7"/>
      <c r="AR724" s="7"/>
      <c r="AS724" s="7"/>
      <c r="AT724" s="7"/>
      <c r="AU724" s="7"/>
      <c r="AV724" s="7"/>
      <c r="AW724" s="7"/>
      <c r="AX724" s="7"/>
      <c r="AY724" s="7"/>
      <c r="AZ724" s="7"/>
      <c r="BA724" s="7"/>
      <c r="BB724" s="7"/>
      <c r="BC724" s="7"/>
      <c r="BD724" s="7"/>
      <c r="BE724" s="7"/>
      <c r="BF724" s="7"/>
      <c r="BG724" s="7"/>
      <c r="BH724" s="7"/>
      <c r="BI724" s="7"/>
      <c r="BJ724" s="7"/>
      <c r="BK724" s="7"/>
      <c r="BL724" s="7"/>
      <c r="BM724" s="7"/>
      <c r="BN724" s="7"/>
      <c r="BO724" s="7"/>
      <c r="BP724" s="7"/>
    </row>
    <row r="725" ht="15.75" customHeight="1">
      <c r="A725" s="7"/>
      <c r="B725" s="7"/>
      <c r="C725" s="8"/>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c r="AX725" s="7"/>
      <c r="AY725" s="7"/>
      <c r="AZ725" s="7"/>
      <c r="BA725" s="7"/>
      <c r="BB725" s="7"/>
      <c r="BC725" s="7"/>
      <c r="BD725" s="7"/>
      <c r="BE725" s="7"/>
      <c r="BF725" s="7"/>
      <c r="BG725" s="7"/>
      <c r="BH725" s="7"/>
      <c r="BI725" s="7"/>
      <c r="BJ725" s="7"/>
      <c r="BK725" s="7"/>
      <c r="BL725" s="7"/>
      <c r="BM725" s="7"/>
      <c r="BN725" s="7"/>
      <c r="BO725" s="7"/>
      <c r="BP725" s="7"/>
    </row>
    <row r="726" ht="15.75" customHeight="1">
      <c r="A726" s="7"/>
      <c r="B726" s="7"/>
      <c r="C726" s="8"/>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c r="AZ726" s="7"/>
      <c r="BA726" s="7"/>
      <c r="BB726" s="7"/>
      <c r="BC726" s="7"/>
      <c r="BD726" s="7"/>
      <c r="BE726" s="7"/>
      <c r="BF726" s="7"/>
      <c r="BG726" s="7"/>
      <c r="BH726" s="7"/>
      <c r="BI726" s="7"/>
      <c r="BJ726" s="7"/>
      <c r="BK726" s="7"/>
      <c r="BL726" s="7"/>
      <c r="BM726" s="7"/>
      <c r="BN726" s="7"/>
      <c r="BO726" s="7"/>
      <c r="BP726" s="7"/>
    </row>
    <row r="727" ht="15.75" customHeight="1">
      <c r="A727" s="7"/>
      <c r="B727" s="7"/>
      <c r="C727" s="8"/>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c r="AZ727" s="7"/>
      <c r="BA727" s="7"/>
      <c r="BB727" s="7"/>
      <c r="BC727" s="7"/>
      <c r="BD727" s="7"/>
      <c r="BE727" s="7"/>
      <c r="BF727" s="7"/>
      <c r="BG727" s="7"/>
      <c r="BH727" s="7"/>
      <c r="BI727" s="7"/>
      <c r="BJ727" s="7"/>
      <c r="BK727" s="7"/>
      <c r="BL727" s="7"/>
      <c r="BM727" s="7"/>
      <c r="BN727" s="7"/>
      <c r="BO727" s="7"/>
      <c r="BP727" s="7"/>
    </row>
    <row r="728" ht="15.75" customHeight="1">
      <c r="A728" s="7"/>
      <c r="B728" s="7"/>
      <c r="C728" s="8"/>
      <c r="D728" s="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c r="AZ728" s="7"/>
      <c r="BA728" s="7"/>
      <c r="BB728" s="7"/>
      <c r="BC728" s="7"/>
      <c r="BD728" s="7"/>
      <c r="BE728" s="7"/>
      <c r="BF728" s="7"/>
      <c r="BG728" s="7"/>
      <c r="BH728" s="7"/>
      <c r="BI728" s="7"/>
      <c r="BJ728" s="7"/>
      <c r="BK728" s="7"/>
      <c r="BL728" s="7"/>
      <c r="BM728" s="7"/>
      <c r="BN728" s="7"/>
      <c r="BO728" s="7"/>
      <c r="BP728" s="7"/>
    </row>
    <row r="729" ht="15.75" customHeight="1">
      <c r="A729" s="7"/>
      <c r="B729" s="7"/>
      <c r="C729" s="8"/>
      <c r="D729" s="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c r="AZ729" s="7"/>
      <c r="BA729" s="7"/>
      <c r="BB729" s="7"/>
      <c r="BC729" s="7"/>
      <c r="BD729" s="7"/>
      <c r="BE729" s="7"/>
      <c r="BF729" s="7"/>
      <c r="BG729" s="7"/>
      <c r="BH729" s="7"/>
      <c r="BI729" s="7"/>
      <c r="BJ729" s="7"/>
      <c r="BK729" s="7"/>
      <c r="BL729" s="7"/>
      <c r="BM729" s="7"/>
      <c r="BN729" s="7"/>
      <c r="BO729" s="7"/>
      <c r="BP729" s="7"/>
    </row>
    <row r="730" ht="15.75" customHeight="1">
      <c r="A730" s="7"/>
      <c r="B730" s="7"/>
      <c r="C730" s="8"/>
      <c r="D730" s="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c r="AZ730" s="7"/>
      <c r="BA730" s="7"/>
      <c r="BB730" s="7"/>
      <c r="BC730" s="7"/>
      <c r="BD730" s="7"/>
      <c r="BE730" s="7"/>
      <c r="BF730" s="7"/>
      <c r="BG730" s="7"/>
      <c r="BH730" s="7"/>
      <c r="BI730" s="7"/>
      <c r="BJ730" s="7"/>
      <c r="BK730" s="7"/>
      <c r="BL730" s="7"/>
      <c r="BM730" s="7"/>
      <c r="BN730" s="7"/>
      <c r="BO730" s="7"/>
      <c r="BP730" s="7"/>
    </row>
    <row r="731" ht="15.75" customHeight="1">
      <c r="A731" s="7"/>
      <c r="B731" s="7"/>
      <c r="C731" s="8"/>
      <c r="D731" s="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c r="AN731" s="7"/>
      <c r="AO731" s="7"/>
      <c r="AP731" s="7"/>
      <c r="AQ731" s="7"/>
      <c r="AR731" s="7"/>
      <c r="AS731" s="7"/>
      <c r="AT731" s="7"/>
      <c r="AU731" s="7"/>
      <c r="AV731" s="7"/>
      <c r="AW731" s="7"/>
      <c r="AX731" s="7"/>
      <c r="AY731" s="7"/>
      <c r="AZ731" s="7"/>
      <c r="BA731" s="7"/>
      <c r="BB731" s="7"/>
      <c r="BC731" s="7"/>
      <c r="BD731" s="7"/>
      <c r="BE731" s="7"/>
      <c r="BF731" s="7"/>
      <c r="BG731" s="7"/>
      <c r="BH731" s="7"/>
      <c r="BI731" s="7"/>
      <c r="BJ731" s="7"/>
      <c r="BK731" s="7"/>
      <c r="BL731" s="7"/>
      <c r="BM731" s="7"/>
      <c r="BN731" s="7"/>
      <c r="BO731" s="7"/>
      <c r="BP731" s="7"/>
    </row>
    <row r="732" ht="15.75" customHeight="1">
      <c r="A732" s="7"/>
      <c r="B732" s="7"/>
      <c r="C732" s="8"/>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c r="AO732" s="7"/>
      <c r="AP732" s="7"/>
      <c r="AQ732" s="7"/>
      <c r="AR732" s="7"/>
      <c r="AS732" s="7"/>
      <c r="AT732" s="7"/>
      <c r="AU732" s="7"/>
      <c r="AV732" s="7"/>
      <c r="AW732" s="7"/>
      <c r="AX732" s="7"/>
      <c r="AY732" s="7"/>
      <c r="AZ732" s="7"/>
      <c r="BA732" s="7"/>
      <c r="BB732" s="7"/>
      <c r="BC732" s="7"/>
      <c r="BD732" s="7"/>
      <c r="BE732" s="7"/>
      <c r="BF732" s="7"/>
      <c r="BG732" s="7"/>
      <c r="BH732" s="7"/>
      <c r="BI732" s="7"/>
      <c r="BJ732" s="7"/>
      <c r="BK732" s="7"/>
      <c r="BL732" s="7"/>
      <c r="BM732" s="7"/>
      <c r="BN732" s="7"/>
      <c r="BO732" s="7"/>
      <c r="BP732" s="7"/>
    </row>
    <row r="733" ht="15.75" customHeight="1">
      <c r="A733" s="7"/>
      <c r="B733" s="7"/>
      <c r="C733" s="8"/>
      <c r="D733" s="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c r="AN733" s="7"/>
      <c r="AO733" s="7"/>
      <c r="AP733" s="7"/>
      <c r="AQ733" s="7"/>
      <c r="AR733" s="7"/>
      <c r="AS733" s="7"/>
      <c r="AT733" s="7"/>
      <c r="AU733" s="7"/>
      <c r="AV733" s="7"/>
      <c r="AW733" s="7"/>
      <c r="AX733" s="7"/>
      <c r="AY733" s="7"/>
      <c r="AZ733" s="7"/>
      <c r="BA733" s="7"/>
      <c r="BB733" s="7"/>
      <c r="BC733" s="7"/>
      <c r="BD733" s="7"/>
      <c r="BE733" s="7"/>
      <c r="BF733" s="7"/>
      <c r="BG733" s="7"/>
      <c r="BH733" s="7"/>
      <c r="BI733" s="7"/>
      <c r="BJ733" s="7"/>
      <c r="BK733" s="7"/>
      <c r="BL733" s="7"/>
      <c r="BM733" s="7"/>
      <c r="BN733" s="7"/>
      <c r="BO733" s="7"/>
      <c r="BP733" s="7"/>
    </row>
    <row r="734" ht="15.75" customHeight="1">
      <c r="A734" s="7"/>
      <c r="B734" s="7"/>
      <c r="C734" s="8"/>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c r="AZ734" s="7"/>
      <c r="BA734" s="7"/>
      <c r="BB734" s="7"/>
      <c r="BC734" s="7"/>
      <c r="BD734" s="7"/>
      <c r="BE734" s="7"/>
      <c r="BF734" s="7"/>
      <c r="BG734" s="7"/>
      <c r="BH734" s="7"/>
      <c r="BI734" s="7"/>
      <c r="BJ734" s="7"/>
      <c r="BK734" s="7"/>
      <c r="BL734" s="7"/>
      <c r="BM734" s="7"/>
      <c r="BN734" s="7"/>
      <c r="BO734" s="7"/>
      <c r="BP734" s="7"/>
    </row>
    <row r="735" ht="15.75" customHeight="1">
      <c r="A735" s="7"/>
      <c r="B735" s="7"/>
      <c r="C735" s="8"/>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c r="AN735" s="7"/>
      <c r="AO735" s="7"/>
      <c r="AP735" s="7"/>
      <c r="AQ735" s="7"/>
      <c r="AR735" s="7"/>
      <c r="AS735" s="7"/>
      <c r="AT735" s="7"/>
      <c r="AU735" s="7"/>
      <c r="AV735" s="7"/>
      <c r="AW735" s="7"/>
      <c r="AX735" s="7"/>
      <c r="AY735" s="7"/>
      <c r="AZ735" s="7"/>
      <c r="BA735" s="7"/>
      <c r="BB735" s="7"/>
      <c r="BC735" s="7"/>
      <c r="BD735" s="7"/>
      <c r="BE735" s="7"/>
      <c r="BF735" s="7"/>
      <c r="BG735" s="7"/>
      <c r="BH735" s="7"/>
      <c r="BI735" s="7"/>
      <c r="BJ735" s="7"/>
      <c r="BK735" s="7"/>
      <c r="BL735" s="7"/>
      <c r="BM735" s="7"/>
      <c r="BN735" s="7"/>
      <c r="BO735" s="7"/>
      <c r="BP735" s="7"/>
    </row>
    <row r="736" ht="15.75" customHeight="1">
      <c r="A736" s="7"/>
      <c r="B736" s="7"/>
      <c r="C736" s="8"/>
      <c r="D736" s="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c r="AZ736" s="7"/>
      <c r="BA736" s="7"/>
      <c r="BB736" s="7"/>
      <c r="BC736" s="7"/>
      <c r="BD736" s="7"/>
      <c r="BE736" s="7"/>
      <c r="BF736" s="7"/>
      <c r="BG736" s="7"/>
      <c r="BH736" s="7"/>
      <c r="BI736" s="7"/>
      <c r="BJ736" s="7"/>
      <c r="BK736" s="7"/>
      <c r="BL736" s="7"/>
      <c r="BM736" s="7"/>
      <c r="BN736" s="7"/>
      <c r="BO736" s="7"/>
      <c r="BP736" s="7"/>
    </row>
    <row r="737" ht="15.75" customHeight="1">
      <c r="A737" s="7"/>
      <c r="B737" s="7"/>
      <c r="C737" s="8"/>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c r="AZ737" s="7"/>
      <c r="BA737" s="7"/>
      <c r="BB737" s="7"/>
      <c r="BC737" s="7"/>
      <c r="BD737" s="7"/>
      <c r="BE737" s="7"/>
      <c r="BF737" s="7"/>
      <c r="BG737" s="7"/>
      <c r="BH737" s="7"/>
      <c r="BI737" s="7"/>
      <c r="BJ737" s="7"/>
      <c r="BK737" s="7"/>
      <c r="BL737" s="7"/>
      <c r="BM737" s="7"/>
      <c r="BN737" s="7"/>
      <c r="BO737" s="7"/>
      <c r="BP737" s="7"/>
    </row>
    <row r="738" ht="15.75" customHeight="1">
      <c r="A738" s="7"/>
      <c r="B738" s="7"/>
      <c r="C738" s="8"/>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c r="AN738" s="7"/>
      <c r="AO738" s="7"/>
      <c r="AP738" s="7"/>
      <c r="AQ738" s="7"/>
      <c r="AR738" s="7"/>
      <c r="AS738" s="7"/>
      <c r="AT738" s="7"/>
      <c r="AU738" s="7"/>
      <c r="AV738" s="7"/>
      <c r="AW738" s="7"/>
      <c r="AX738" s="7"/>
      <c r="AY738" s="7"/>
      <c r="AZ738" s="7"/>
      <c r="BA738" s="7"/>
      <c r="BB738" s="7"/>
      <c r="BC738" s="7"/>
      <c r="BD738" s="7"/>
      <c r="BE738" s="7"/>
      <c r="BF738" s="7"/>
      <c r="BG738" s="7"/>
      <c r="BH738" s="7"/>
      <c r="BI738" s="7"/>
      <c r="BJ738" s="7"/>
      <c r="BK738" s="7"/>
      <c r="BL738" s="7"/>
      <c r="BM738" s="7"/>
      <c r="BN738" s="7"/>
      <c r="BO738" s="7"/>
      <c r="BP738" s="7"/>
    </row>
    <row r="739" ht="15.75" customHeight="1">
      <c r="A739" s="7"/>
      <c r="B739" s="7"/>
      <c r="C739" s="8"/>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c r="AZ739" s="7"/>
      <c r="BA739" s="7"/>
      <c r="BB739" s="7"/>
      <c r="BC739" s="7"/>
      <c r="BD739" s="7"/>
      <c r="BE739" s="7"/>
      <c r="BF739" s="7"/>
      <c r="BG739" s="7"/>
      <c r="BH739" s="7"/>
      <c r="BI739" s="7"/>
      <c r="BJ739" s="7"/>
      <c r="BK739" s="7"/>
      <c r="BL739" s="7"/>
      <c r="BM739" s="7"/>
      <c r="BN739" s="7"/>
      <c r="BO739" s="7"/>
      <c r="BP739" s="7"/>
    </row>
    <row r="740" ht="15.75" customHeight="1">
      <c r="A740" s="7"/>
      <c r="B740" s="7"/>
      <c r="C740" s="8"/>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c r="AZ740" s="7"/>
      <c r="BA740" s="7"/>
      <c r="BB740" s="7"/>
      <c r="BC740" s="7"/>
      <c r="BD740" s="7"/>
      <c r="BE740" s="7"/>
      <c r="BF740" s="7"/>
      <c r="BG740" s="7"/>
      <c r="BH740" s="7"/>
      <c r="BI740" s="7"/>
      <c r="BJ740" s="7"/>
      <c r="BK740" s="7"/>
      <c r="BL740" s="7"/>
      <c r="BM740" s="7"/>
      <c r="BN740" s="7"/>
      <c r="BO740" s="7"/>
      <c r="BP740" s="7"/>
    </row>
    <row r="741" ht="15.75" customHeight="1">
      <c r="A741" s="7"/>
      <c r="B741" s="7"/>
      <c r="C741" s="8"/>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c r="AZ741" s="7"/>
      <c r="BA741" s="7"/>
      <c r="BB741" s="7"/>
      <c r="BC741" s="7"/>
      <c r="BD741" s="7"/>
      <c r="BE741" s="7"/>
      <c r="BF741" s="7"/>
      <c r="BG741" s="7"/>
      <c r="BH741" s="7"/>
      <c r="BI741" s="7"/>
      <c r="BJ741" s="7"/>
      <c r="BK741" s="7"/>
      <c r="BL741" s="7"/>
      <c r="BM741" s="7"/>
      <c r="BN741" s="7"/>
      <c r="BO741" s="7"/>
      <c r="BP741" s="7"/>
    </row>
    <row r="742" ht="15.75" customHeight="1">
      <c r="A742" s="7"/>
      <c r="B742" s="7"/>
      <c r="C742" s="8"/>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c r="AZ742" s="7"/>
      <c r="BA742" s="7"/>
      <c r="BB742" s="7"/>
      <c r="BC742" s="7"/>
      <c r="BD742" s="7"/>
      <c r="BE742" s="7"/>
      <c r="BF742" s="7"/>
      <c r="BG742" s="7"/>
      <c r="BH742" s="7"/>
      <c r="BI742" s="7"/>
      <c r="BJ742" s="7"/>
      <c r="BK742" s="7"/>
      <c r="BL742" s="7"/>
      <c r="BM742" s="7"/>
      <c r="BN742" s="7"/>
      <c r="BO742" s="7"/>
      <c r="BP742" s="7"/>
    </row>
    <row r="743" ht="15.75" customHeight="1">
      <c r="A743" s="7"/>
      <c r="B743" s="7"/>
      <c r="C743" s="8"/>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c r="AZ743" s="7"/>
      <c r="BA743" s="7"/>
      <c r="BB743" s="7"/>
      <c r="BC743" s="7"/>
      <c r="BD743" s="7"/>
      <c r="BE743" s="7"/>
      <c r="BF743" s="7"/>
      <c r="BG743" s="7"/>
      <c r="BH743" s="7"/>
      <c r="BI743" s="7"/>
      <c r="BJ743" s="7"/>
      <c r="BK743" s="7"/>
      <c r="BL743" s="7"/>
      <c r="BM743" s="7"/>
      <c r="BN743" s="7"/>
      <c r="BO743" s="7"/>
      <c r="BP743" s="7"/>
    </row>
    <row r="744" ht="15.75" customHeight="1">
      <c r="A744" s="7"/>
      <c r="B744" s="7"/>
      <c r="C744" s="8"/>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c r="AZ744" s="7"/>
      <c r="BA744" s="7"/>
      <c r="BB744" s="7"/>
      <c r="BC744" s="7"/>
      <c r="BD744" s="7"/>
      <c r="BE744" s="7"/>
      <c r="BF744" s="7"/>
      <c r="BG744" s="7"/>
      <c r="BH744" s="7"/>
      <c r="BI744" s="7"/>
      <c r="BJ744" s="7"/>
      <c r="BK744" s="7"/>
      <c r="BL744" s="7"/>
      <c r="BM744" s="7"/>
      <c r="BN744" s="7"/>
      <c r="BO744" s="7"/>
      <c r="BP744" s="7"/>
    </row>
    <row r="745" ht="15.75" customHeight="1">
      <c r="A745" s="7"/>
      <c r="B745" s="7"/>
      <c r="C745" s="8"/>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c r="AZ745" s="7"/>
      <c r="BA745" s="7"/>
      <c r="BB745" s="7"/>
      <c r="BC745" s="7"/>
      <c r="BD745" s="7"/>
      <c r="BE745" s="7"/>
      <c r="BF745" s="7"/>
      <c r="BG745" s="7"/>
      <c r="BH745" s="7"/>
      <c r="BI745" s="7"/>
      <c r="BJ745" s="7"/>
      <c r="BK745" s="7"/>
      <c r="BL745" s="7"/>
      <c r="BM745" s="7"/>
      <c r="BN745" s="7"/>
      <c r="BO745" s="7"/>
      <c r="BP745" s="7"/>
    </row>
    <row r="746" ht="15.75" customHeight="1">
      <c r="A746" s="7"/>
      <c r="B746" s="7"/>
      <c r="C746" s="8"/>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c r="AZ746" s="7"/>
      <c r="BA746" s="7"/>
      <c r="BB746" s="7"/>
      <c r="BC746" s="7"/>
      <c r="BD746" s="7"/>
      <c r="BE746" s="7"/>
      <c r="BF746" s="7"/>
      <c r="BG746" s="7"/>
      <c r="BH746" s="7"/>
      <c r="BI746" s="7"/>
      <c r="BJ746" s="7"/>
      <c r="BK746" s="7"/>
      <c r="BL746" s="7"/>
      <c r="BM746" s="7"/>
      <c r="BN746" s="7"/>
      <c r="BO746" s="7"/>
      <c r="BP746" s="7"/>
    </row>
    <row r="747" ht="15.75" customHeight="1">
      <c r="A747" s="7"/>
      <c r="B747" s="7"/>
      <c r="C747" s="8"/>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c r="AZ747" s="7"/>
      <c r="BA747" s="7"/>
      <c r="BB747" s="7"/>
      <c r="BC747" s="7"/>
      <c r="BD747" s="7"/>
      <c r="BE747" s="7"/>
      <c r="BF747" s="7"/>
      <c r="BG747" s="7"/>
      <c r="BH747" s="7"/>
      <c r="BI747" s="7"/>
      <c r="BJ747" s="7"/>
      <c r="BK747" s="7"/>
      <c r="BL747" s="7"/>
      <c r="BM747" s="7"/>
      <c r="BN747" s="7"/>
      <c r="BO747" s="7"/>
      <c r="BP747" s="7"/>
    </row>
    <row r="748" ht="15.75" customHeight="1">
      <c r="A748" s="7"/>
      <c r="B748" s="7"/>
      <c r="C748" s="8"/>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c r="AZ748" s="7"/>
      <c r="BA748" s="7"/>
      <c r="BB748" s="7"/>
      <c r="BC748" s="7"/>
      <c r="BD748" s="7"/>
      <c r="BE748" s="7"/>
      <c r="BF748" s="7"/>
      <c r="BG748" s="7"/>
      <c r="BH748" s="7"/>
      <c r="BI748" s="7"/>
      <c r="BJ748" s="7"/>
      <c r="BK748" s="7"/>
      <c r="BL748" s="7"/>
      <c r="BM748" s="7"/>
      <c r="BN748" s="7"/>
      <c r="BO748" s="7"/>
      <c r="BP748" s="7"/>
    </row>
    <row r="749" ht="15.75" customHeight="1">
      <c r="A749" s="7"/>
      <c r="B749" s="7"/>
      <c r="C749" s="8"/>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c r="AZ749" s="7"/>
      <c r="BA749" s="7"/>
      <c r="BB749" s="7"/>
      <c r="BC749" s="7"/>
      <c r="BD749" s="7"/>
      <c r="BE749" s="7"/>
      <c r="BF749" s="7"/>
      <c r="BG749" s="7"/>
      <c r="BH749" s="7"/>
      <c r="BI749" s="7"/>
      <c r="BJ749" s="7"/>
      <c r="BK749" s="7"/>
      <c r="BL749" s="7"/>
      <c r="BM749" s="7"/>
      <c r="BN749" s="7"/>
      <c r="BO749" s="7"/>
      <c r="BP749" s="7"/>
    </row>
    <row r="750" ht="15.75" customHeight="1">
      <c r="A750" s="7"/>
      <c r="B750" s="7"/>
      <c r="C750" s="8"/>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c r="AZ750" s="7"/>
      <c r="BA750" s="7"/>
      <c r="BB750" s="7"/>
      <c r="BC750" s="7"/>
      <c r="BD750" s="7"/>
      <c r="BE750" s="7"/>
      <c r="BF750" s="7"/>
      <c r="BG750" s="7"/>
      <c r="BH750" s="7"/>
      <c r="BI750" s="7"/>
      <c r="BJ750" s="7"/>
      <c r="BK750" s="7"/>
      <c r="BL750" s="7"/>
      <c r="BM750" s="7"/>
      <c r="BN750" s="7"/>
      <c r="BO750" s="7"/>
      <c r="BP750" s="7"/>
    </row>
    <row r="751" ht="15.75" customHeight="1">
      <c r="A751" s="7"/>
      <c r="B751" s="7"/>
      <c r="C751" s="8"/>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c r="AZ751" s="7"/>
      <c r="BA751" s="7"/>
      <c r="BB751" s="7"/>
      <c r="BC751" s="7"/>
      <c r="BD751" s="7"/>
      <c r="BE751" s="7"/>
      <c r="BF751" s="7"/>
      <c r="BG751" s="7"/>
      <c r="BH751" s="7"/>
      <c r="BI751" s="7"/>
      <c r="BJ751" s="7"/>
      <c r="BK751" s="7"/>
      <c r="BL751" s="7"/>
      <c r="BM751" s="7"/>
      <c r="BN751" s="7"/>
      <c r="BO751" s="7"/>
      <c r="BP751" s="7"/>
    </row>
    <row r="752" ht="15.75" customHeight="1">
      <c r="A752" s="7"/>
      <c r="B752" s="7"/>
      <c r="C752" s="8"/>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c r="AZ752" s="7"/>
      <c r="BA752" s="7"/>
      <c r="BB752" s="7"/>
      <c r="BC752" s="7"/>
      <c r="BD752" s="7"/>
      <c r="BE752" s="7"/>
      <c r="BF752" s="7"/>
      <c r="BG752" s="7"/>
      <c r="BH752" s="7"/>
      <c r="BI752" s="7"/>
      <c r="BJ752" s="7"/>
      <c r="BK752" s="7"/>
      <c r="BL752" s="7"/>
      <c r="BM752" s="7"/>
      <c r="BN752" s="7"/>
      <c r="BO752" s="7"/>
      <c r="BP752" s="7"/>
    </row>
    <row r="753" ht="15.75" customHeight="1">
      <c r="A753" s="7"/>
      <c r="B753" s="7"/>
      <c r="C753" s="8"/>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c r="AZ753" s="7"/>
      <c r="BA753" s="7"/>
      <c r="BB753" s="7"/>
      <c r="BC753" s="7"/>
      <c r="BD753" s="7"/>
      <c r="BE753" s="7"/>
      <c r="BF753" s="7"/>
      <c r="BG753" s="7"/>
      <c r="BH753" s="7"/>
      <c r="BI753" s="7"/>
      <c r="BJ753" s="7"/>
      <c r="BK753" s="7"/>
      <c r="BL753" s="7"/>
      <c r="BM753" s="7"/>
      <c r="BN753" s="7"/>
      <c r="BO753" s="7"/>
      <c r="BP753" s="7"/>
    </row>
    <row r="754" ht="15.75" customHeight="1">
      <c r="A754" s="7"/>
      <c r="B754" s="7"/>
      <c r="C754" s="8"/>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c r="AZ754" s="7"/>
      <c r="BA754" s="7"/>
      <c r="BB754" s="7"/>
      <c r="BC754" s="7"/>
      <c r="BD754" s="7"/>
      <c r="BE754" s="7"/>
      <c r="BF754" s="7"/>
      <c r="BG754" s="7"/>
      <c r="BH754" s="7"/>
      <c r="BI754" s="7"/>
      <c r="BJ754" s="7"/>
      <c r="BK754" s="7"/>
      <c r="BL754" s="7"/>
      <c r="BM754" s="7"/>
      <c r="BN754" s="7"/>
      <c r="BO754" s="7"/>
      <c r="BP754" s="7"/>
    </row>
    <row r="755" ht="15.75" customHeight="1">
      <c r="A755" s="7"/>
      <c r="B755" s="7"/>
      <c r="C755" s="8"/>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c r="AZ755" s="7"/>
      <c r="BA755" s="7"/>
      <c r="BB755" s="7"/>
      <c r="BC755" s="7"/>
      <c r="BD755" s="7"/>
      <c r="BE755" s="7"/>
      <c r="BF755" s="7"/>
      <c r="BG755" s="7"/>
      <c r="BH755" s="7"/>
      <c r="BI755" s="7"/>
      <c r="BJ755" s="7"/>
      <c r="BK755" s="7"/>
      <c r="BL755" s="7"/>
      <c r="BM755" s="7"/>
      <c r="BN755" s="7"/>
      <c r="BO755" s="7"/>
      <c r="BP755" s="7"/>
    </row>
    <row r="756" ht="15.75" customHeight="1">
      <c r="A756" s="7"/>
      <c r="B756" s="7"/>
      <c r="C756" s="8"/>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c r="AZ756" s="7"/>
      <c r="BA756" s="7"/>
      <c r="BB756" s="7"/>
      <c r="BC756" s="7"/>
      <c r="BD756" s="7"/>
      <c r="BE756" s="7"/>
      <c r="BF756" s="7"/>
      <c r="BG756" s="7"/>
      <c r="BH756" s="7"/>
      <c r="BI756" s="7"/>
      <c r="BJ756" s="7"/>
      <c r="BK756" s="7"/>
      <c r="BL756" s="7"/>
      <c r="BM756" s="7"/>
      <c r="BN756" s="7"/>
      <c r="BO756" s="7"/>
      <c r="BP756" s="7"/>
    </row>
    <row r="757" ht="15.75" customHeight="1">
      <c r="A757" s="7"/>
      <c r="B757" s="7"/>
      <c r="C757" s="8"/>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c r="AZ757" s="7"/>
      <c r="BA757" s="7"/>
      <c r="BB757" s="7"/>
      <c r="BC757" s="7"/>
      <c r="BD757" s="7"/>
      <c r="BE757" s="7"/>
      <c r="BF757" s="7"/>
      <c r="BG757" s="7"/>
      <c r="BH757" s="7"/>
      <c r="BI757" s="7"/>
      <c r="BJ757" s="7"/>
      <c r="BK757" s="7"/>
      <c r="BL757" s="7"/>
      <c r="BM757" s="7"/>
      <c r="BN757" s="7"/>
      <c r="BO757" s="7"/>
      <c r="BP757" s="7"/>
    </row>
    <row r="758" ht="15.75" customHeight="1">
      <c r="A758" s="7"/>
      <c r="B758" s="7"/>
      <c r="C758" s="8"/>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c r="AZ758" s="7"/>
      <c r="BA758" s="7"/>
      <c r="BB758" s="7"/>
      <c r="BC758" s="7"/>
      <c r="BD758" s="7"/>
      <c r="BE758" s="7"/>
      <c r="BF758" s="7"/>
      <c r="BG758" s="7"/>
      <c r="BH758" s="7"/>
      <c r="BI758" s="7"/>
      <c r="BJ758" s="7"/>
      <c r="BK758" s="7"/>
      <c r="BL758" s="7"/>
      <c r="BM758" s="7"/>
      <c r="BN758" s="7"/>
      <c r="BO758" s="7"/>
      <c r="BP758" s="7"/>
    </row>
    <row r="759" ht="15.75" customHeight="1">
      <c r="A759" s="7"/>
      <c r="B759" s="7"/>
      <c r="C759" s="8"/>
      <c r="D759" s="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c r="AZ759" s="7"/>
      <c r="BA759" s="7"/>
      <c r="BB759" s="7"/>
      <c r="BC759" s="7"/>
      <c r="BD759" s="7"/>
      <c r="BE759" s="7"/>
      <c r="BF759" s="7"/>
      <c r="BG759" s="7"/>
      <c r="BH759" s="7"/>
      <c r="BI759" s="7"/>
      <c r="BJ759" s="7"/>
      <c r="BK759" s="7"/>
      <c r="BL759" s="7"/>
      <c r="BM759" s="7"/>
      <c r="BN759" s="7"/>
      <c r="BO759" s="7"/>
      <c r="BP759" s="7"/>
    </row>
    <row r="760" ht="15.75" customHeight="1">
      <c r="A760" s="7"/>
      <c r="B760" s="7"/>
      <c r="C760" s="8"/>
      <c r="D760" s="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c r="AZ760" s="7"/>
      <c r="BA760" s="7"/>
      <c r="BB760" s="7"/>
      <c r="BC760" s="7"/>
      <c r="BD760" s="7"/>
      <c r="BE760" s="7"/>
      <c r="BF760" s="7"/>
      <c r="BG760" s="7"/>
      <c r="BH760" s="7"/>
      <c r="BI760" s="7"/>
      <c r="BJ760" s="7"/>
      <c r="BK760" s="7"/>
      <c r="BL760" s="7"/>
      <c r="BM760" s="7"/>
      <c r="BN760" s="7"/>
      <c r="BO760" s="7"/>
      <c r="BP760" s="7"/>
    </row>
    <row r="761" ht="15.75" customHeight="1">
      <c r="A761" s="7"/>
      <c r="B761" s="7"/>
      <c r="C761" s="8"/>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c r="AZ761" s="7"/>
      <c r="BA761" s="7"/>
      <c r="BB761" s="7"/>
      <c r="BC761" s="7"/>
      <c r="BD761" s="7"/>
      <c r="BE761" s="7"/>
      <c r="BF761" s="7"/>
      <c r="BG761" s="7"/>
      <c r="BH761" s="7"/>
      <c r="BI761" s="7"/>
      <c r="BJ761" s="7"/>
      <c r="BK761" s="7"/>
      <c r="BL761" s="7"/>
      <c r="BM761" s="7"/>
      <c r="BN761" s="7"/>
      <c r="BO761" s="7"/>
      <c r="BP761" s="7"/>
    </row>
    <row r="762" ht="15.75" customHeight="1">
      <c r="A762" s="7"/>
      <c r="B762" s="7"/>
      <c r="C762" s="8"/>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c r="AZ762" s="7"/>
      <c r="BA762" s="7"/>
      <c r="BB762" s="7"/>
      <c r="BC762" s="7"/>
      <c r="BD762" s="7"/>
      <c r="BE762" s="7"/>
      <c r="BF762" s="7"/>
      <c r="BG762" s="7"/>
      <c r="BH762" s="7"/>
      <c r="BI762" s="7"/>
      <c r="BJ762" s="7"/>
      <c r="BK762" s="7"/>
      <c r="BL762" s="7"/>
      <c r="BM762" s="7"/>
      <c r="BN762" s="7"/>
      <c r="BO762" s="7"/>
      <c r="BP762" s="7"/>
    </row>
    <row r="763" ht="15.75" customHeight="1">
      <c r="A763" s="7"/>
      <c r="B763" s="7"/>
      <c r="C763" s="8"/>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c r="AZ763" s="7"/>
      <c r="BA763" s="7"/>
      <c r="BB763" s="7"/>
      <c r="BC763" s="7"/>
      <c r="BD763" s="7"/>
      <c r="BE763" s="7"/>
      <c r="BF763" s="7"/>
      <c r="BG763" s="7"/>
      <c r="BH763" s="7"/>
      <c r="BI763" s="7"/>
      <c r="BJ763" s="7"/>
      <c r="BK763" s="7"/>
      <c r="BL763" s="7"/>
      <c r="BM763" s="7"/>
      <c r="BN763" s="7"/>
      <c r="BO763" s="7"/>
      <c r="BP763" s="7"/>
    </row>
    <row r="764" ht="15.75" customHeight="1">
      <c r="A764" s="7"/>
      <c r="B764" s="7"/>
      <c r="C764" s="8"/>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c r="AZ764" s="7"/>
      <c r="BA764" s="7"/>
      <c r="BB764" s="7"/>
      <c r="BC764" s="7"/>
      <c r="BD764" s="7"/>
      <c r="BE764" s="7"/>
      <c r="BF764" s="7"/>
      <c r="BG764" s="7"/>
      <c r="BH764" s="7"/>
      <c r="BI764" s="7"/>
      <c r="BJ764" s="7"/>
      <c r="BK764" s="7"/>
      <c r="BL764" s="7"/>
      <c r="BM764" s="7"/>
      <c r="BN764" s="7"/>
      <c r="BO764" s="7"/>
      <c r="BP764" s="7"/>
    </row>
    <row r="765" ht="15.75" customHeight="1">
      <c r="A765" s="7"/>
      <c r="B765" s="7"/>
      <c r="C765" s="8"/>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c r="AZ765" s="7"/>
      <c r="BA765" s="7"/>
      <c r="BB765" s="7"/>
      <c r="BC765" s="7"/>
      <c r="BD765" s="7"/>
      <c r="BE765" s="7"/>
      <c r="BF765" s="7"/>
      <c r="BG765" s="7"/>
      <c r="BH765" s="7"/>
      <c r="BI765" s="7"/>
      <c r="BJ765" s="7"/>
      <c r="BK765" s="7"/>
      <c r="BL765" s="7"/>
      <c r="BM765" s="7"/>
      <c r="BN765" s="7"/>
      <c r="BO765" s="7"/>
      <c r="BP765" s="7"/>
    </row>
    <row r="766" ht="15.75" customHeight="1">
      <c r="A766" s="7"/>
      <c r="B766" s="7"/>
      <c r="C766" s="8"/>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c r="AZ766" s="7"/>
      <c r="BA766" s="7"/>
      <c r="BB766" s="7"/>
      <c r="BC766" s="7"/>
      <c r="BD766" s="7"/>
      <c r="BE766" s="7"/>
      <c r="BF766" s="7"/>
      <c r="BG766" s="7"/>
      <c r="BH766" s="7"/>
      <c r="BI766" s="7"/>
      <c r="BJ766" s="7"/>
      <c r="BK766" s="7"/>
      <c r="BL766" s="7"/>
      <c r="BM766" s="7"/>
      <c r="BN766" s="7"/>
      <c r="BO766" s="7"/>
      <c r="BP766" s="7"/>
    </row>
    <row r="767" ht="15.75" customHeight="1">
      <c r="A767" s="7"/>
      <c r="B767" s="7"/>
      <c r="C767" s="8"/>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c r="AZ767" s="7"/>
      <c r="BA767" s="7"/>
      <c r="BB767" s="7"/>
      <c r="BC767" s="7"/>
      <c r="BD767" s="7"/>
      <c r="BE767" s="7"/>
      <c r="BF767" s="7"/>
      <c r="BG767" s="7"/>
      <c r="BH767" s="7"/>
      <c r="BI767" s="7"/>
      <c r="BJ767" s="7"/>
      <c r="BK767" s="7"/>
      <c r="BL767" s="7"/>
      <c r="BM767" s="7"/>
      <c r="BN767" s="7"/>
      <c r="BO767" s="7"/>
      <c r="BP767" s="7"/>
    </row>
    <row r="768" ht="15.75" customHeight="1">
      <c r="A768" s="7"/>
      <c r="B768" s="7"/>
      <c r="C768" s="8"/>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c r="AZ768" s="7"/>
      <c r="BA768" s="7"/>
      <c r="BB768" s="7"/>
      <c r="BC768" s="7"/>
      <c r="BD768" s="7"/>
      <c r="BE768" s="7"/>
      <c r="BF768" s="7"/>
      <c r="BG768" s="7"/>
      <c r="BH768" s="7"/>
      <c r="BI768" s="7"/>
      <c r="BJ768" s="7"/>
      <c r="BK768" s="7"/>
      <c r="BL768" s="7"/>
      <c r="BM768" s="7"/>
      <c r="BN768" s="7"/>
      <c r="BO768" s="7"/>
      <c r="BP768" s="7"/>
    </row>
    <row r="769" ht="15.75" customHeight="1">
      <c r="A769" s="7"/>
      <c r="B769" s="7"/>
      <c r="C769" s="8"/>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c r="AZ769" s="7"/>
      <c r="BA769" s="7"/>
      <c r="BB769" s="7"/>
      <c r="BC769" s="7"/>
      <c r="BD769" s="7"/>
      <c r="BE769" s="7"/>
      <c r="BF769" s="7"/>
      <c r="BG769" s="7"/>
      <c r="BH769" s="7"/>
      <c r="BI769" s="7"/>
      <c r="BJ769" s="7"/>
      <c r="BK769" s="7"/>
      <c r="BL769" s="7"/>
      <c r="BM769" s="7"/>
      <c r="BN769" s="7"/>
      <c r="BO769" s="7"/>
      <c r="BP769" s="7"/>
    </row>
    <row r="770" ht="15.75" customHeight="1">
      <c r="A770" s="7"/>
      <c r="B770" s="7"/>
      <c r="C770" s="8"/>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c r="AZ770" s="7"/>
      <c r="BA770" s="7"/>
      <c r="BB770" s="7"/>
      <c r="BC770" s="7"/>
      <c r="BD770" s="7"/>
      <c r="BE770" s="7"/>
      <c r="BF770" s="7"/>
      <c r="BG770" s="7"/>
      <c r="BH770" s="7"/>
      <c r="BI770" s="7"/>
      <c r="BJ770" s="7"/>
      <c r="BK770" s="7"/>
      <c r="BL770" s="7"/>
      <c r="BM770" s="7"/>
      <c r="BN770" s="7"/>
      <c r="BO770" s="7"/>
      <c r="BP770" s="7"/>
    </row>
    <row r="771" ht="15.75" customHeight="1">
      <c r="A771" s="7"/>
      <c r="B771" s="7"/>
      <c r="C771" s="8"/>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c r="AZ771" s="7"/>
      <c r="BA771" s="7"/>
      <c r="BB771" s="7"/>
      <c r="BC771" s="7"/>
      <c r="BD771" s="7"/>
      <c r="BE771" s="7"/>
      <c r="BF771" s="7"/>
      <c r="BG771" s="7"/>
      <c r="BH771" s="7"/>
      <c r="BI771" s="7"/>
      <c r="BJ771" s="7"/>
      <c r="BK771" s="7"/>
      <c r="BL771" s="7"/>
      <c r="BM771" s="7"/>
      <c r="BN771" s="7"/>
      <c r="BO771" s="7"/>
      <c r="BP771" s="7"/>
    </row>
    <row r="772" ht="15.75" customHeight="1">
      <c r="A772" s="7"/>
      <c r="B772" s="7"/>
      <c r="C772" s="8"/>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c r="AZ772" s="7"/>
      <c r="BA772" s="7"/>
      <c r="BB772" s="7"/>
      <c r="BC772" s="7"/>
      <c r="BD772" s="7"/>
      <c r="BE772" s="7"/>
      <c r="BF772" s="7"/>
      <c r="BG772" s="7"/>
      <c r="BH772" s="7"/>
      <c r="BI772" s="7"/>
      <c r="BJ772" s="7"/>
      <c r="BK772" s="7"/>
      <c r="BL772" s="7"/>
      <c r="BM772" s="7"/>
      <c r="BN772" s="7"/>
      <c r="BO772" s="7"/>
      <c r="BP772" s="7"/>
    </row>
    <row r="773" ht="15.75" customHeight="1">
      <c r="A773" s="7"/>
      <c r="B773" s="7"/>
      <c r="C773" s="8"/>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c r="AZ773" s="7"/>
      <c r="BA773" s="7"/>
      <c r="BB773" s="7"/>
      <c r="BC773" s="7"/>
      <c r="BD773" s="7"/>
      <c r="BE773" s="7"/>
      <c r="BF773" s="7"/>
      <c r="BG773" s="7"/>
      <c r="BH773" s="7"/>
      <c r="BI773" s="7"/>
      <c r="BJ773" s="7"/>
      <c r="BK773" s="7"/>
      <c r="BL773" s="7"/>
      <c r="BM773" s="7"/>
      <c r="BN773" s="7"/>
      <c r="BO773" s="7"/>
      <c r="BP773" s="7"/>
    </row>
    <row r="774" ht="15.75" customHeight="1">
      <c r="A774" s="7"/>
      <c r="B774" s="7"/>
      <c r="C774" s="8"/>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c r="AZ774" s="7"/>
      <c r="BA774" s="7"/>
      <c r="BB774" s="7"/>
      <c r="BC774" s="7"/>
      <c r="BD774" s="7"/>
      <c r="BE774" s="7"/>
      <c r="BF774" s="7"/>
      <c r="BG774" s="7"/>
      <c r="BH774" s="7"/>
      <c r="BI774" s="7"/>
      <c r="BJ774" s="7"/>
      <c r="BK774" s="7"/>
      <c r="BL774" s="7"/>
      <c r="BM774" s="7"/>
      <c r="BN774" s="7"/>
      <c r="BO774" s="7"/>
      <c r="BP774" s="7"/>
    </row>
    <row r="775" ht="15.75" customHeight="1">
      <c r="A775" s="7"/>
      <c r="B775" s="7"/>
      <c r="C775" s="8"/>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c r="AZ775" s="7"/>
      <c r="BA775" s="7"/>
      <c r="BB775" s="7"/>
      <c r="BC775" s="7"/>
      <c r="BD775" s="7"/>
      <c r="BE775" s="7"/>
      <c r="BF775" s="7"/>
      <c r="BG775" s="7"/>
      <c r="BH775" s="7"/>
      <c r="BI775" s="7"/>
      <c r="BJ775" s="7"/>
      <c r="BK775" s="7"/>
      <c r="BL775" s="7"/>
      <c r="BM775" s="7"/>
      <c r="BN775" s="7"/>
      <c r="BO775" s="7"/>
      <c r="BP775" s="7"/>
    </row>
    <row r="776" ht="15.75" customHeight="1">
      <c r="A776" s="7"/>
      <c r="B776" s="7"/>
      <c r="C776" s="8"/>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c r="AZ776" s="7"/>
      <c r="BA776" s="7"/>
      <c r="BB776" s="7"/>
      <c r="BC776" s="7"/>
      <c r="BD776" s="7"/>
      <c r="BE776" s="7"/>
      <c r="BF776" s="7"/>
      <c r="BG776" s="7"/>
      <c r="BH776" s="7"/>
      <c r="BI776" s="7"/>
      <c r="BJ776" s="7"/>
      <c r="BK776" s="7"/>
      <c r="BL776" s="7"/>
      <c r="BM776" s="7"/>
      <c r="BN776" s="7"/>
      <c r="BO776" s="7"/>
      <c r="BP776" s="7"/>
    </row>
    <row r="777" ht="15.75" customHeight="1">
      <c r="A777" s="7"/>
      <c r="B777" s="7"/>
      <c r="C777" s="8"/>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c r="AZ777" s="7"/>
      <c r="BA777" s="7"/>
      <c r="BB777" s="7"/>
      <c r="BC777" s="7"/>
      <c r="BD777" s="7"/>
      <c r="BE777" s="7"/>
      <c r="BF777" s="7"/>
      <c r="BG777" s="7"/>
      <c r="BH777" s="7"/>
      <c r="BI777" s="7"/>
      <c r="BJ777" s="7"/>
      <c r="BK777" s="7"/>
      <c r="BL777" s="7"/>
      <c r="BM777" s="7"/>
      <c r="BN777" s="7"/>
      <c r="BO777" s="7"/>
      <c r="BP777" s="7"/>
    </row>
    <row r="778" ht="15.75" customHeight="1">
      <c r="A778" s="7"/>
      <c r="B778" s="7"/>
      <c r="C778" s="8"/>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c r="AZ778" s="7"/>
      <c r="BA778" s="7"/>
      <c r="BB778" s="7"/>
      <c r="BC778" s="7"/>
      <c r="BD778" s="7"/>
      <c r="BE778" s="7"/>
      <c r="BF778" s="7"/>
      <c r="BG778" s="7"/>
      <c r="BH778" s="7"/>
      <c r="BI778" s="7"/>
      <c r="BJ778" s="7"/>
      <c r="BK778" s="7"/>
      <c r="BL778" s="7"/>
      <c r="BM778" s="7"/>
      <c r="BN778" s="7"/>
      <c r="BO778" s="7"/>
      <c r="BP778" s="7"/>
    </row>
    <row r="779" ht="15.75" customHeight="1">
      <c r="A779" s="7"/>
      <c r="B779" s="7"/>
      <c r="C779" s="8"/>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c r="AZ779" s="7"/>
      <c r="BA779" s="7"/>
      <c r="BB779" s="7"/>
      <c r="BC779" s="7"/>
      <c r="BD779" s="7"/>
      <c r="BE779" s="7"/>
      <c r="BF779" s="7"/>
      <c r="BG779" s="7"/>
      <c r="BH779" s="7"/>
      <c r="BI779" s="7"/>
      <c r="BJ779" s="7"/>
      <c r="BK779" s="7"/>
      <c r="BL779" s="7"/>
      <c r="BM779" s="7"/>
      <c r="BN779" s="7"/>
      <c r="BO779" s="7"/>
      <c r="BP779" s="7"/>
    </row>
    <row r="780" ht="15.75" customHeight="1">
      <c r="A780" s="7"/>
      <c r="B780" s="7"/>
      <c r="C780" s="8"/>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c r="AZ780" s="7"/>
      <c r="BA780" s="7"/>
      <c r="BB780" s="7"/>
      <c r="BC780" s="7"/>
      <c r="BD780" s="7"/>
      <c r="BE780" s="7"/>
      <c r="BF780" s="7"/>
      <c r="BG780" s="7"/>
      <c r="BH780" s="7"/>
      <c r="BI780" s="7"/>
      <c r="BJ780" s="7"/>
      <c r="BK780" s="7"/>
      <c r="BL780" s="7"/>
      <c r="BM780" s="7"/>
      <c r="BN780" s="7"/>
      <c r="BO780" s="7"/>
      <c r="BP780" s="7"/>
    </row>
    <row r="781" ht="15.75" customHeight="1">
      <c r="A781" s="7"/>
      <c r="B781" s="7"/>
      <c r="C781" s="8"/>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c r="AZ781" s="7"/>
      <c r="BA781" s="7"/>
      <c r="BB781" s="7"/>
      <c r="BC781" s="7"/>
      <c r="BD781" s="7"/>
      <c r="BE781" s="7"/>
      <c r="BF781" s="7"/>
      <c r="BG781" s="7"/>
      <c r="BH781" s="7"/>
      <c r="BI781" s="7"/>
      <c r="BJ781" s="7"/>
      <c r="BK781" s="7"/>
      <c r="BL781" s="7"/>
      <c r="BM781" s="7"/>
      <c r="BN781" s="7"/>
      <c r="BO781" s="7"/>
      <c r="BP781" s="7"/>
    </row>
    <row r="782" ht="15.75" customHeight="1">
      <c r="A782" s="7"/>
      <c r="B782" s="7"/>
      <c r="C782" s="8"/>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c r="AZ782" s="7"/>
      <c r="BA782" s="7"/>
      <c r="BB782" s="7"/>
      <c r="BC782" s="7"/>
      <c r="BD782" s="7"/>
      <c r="BE782" s="7"/>
      <c r="BF782" s="7"/>
      <c r="BG782" s="7"/>
      <c r="BH782" s="7"/>
      <c r="BI782" s="7"/>
      <c r="BJ782" s="7"/>
      <c r="BK782" s="7"/>
      <c r="BL782" s="7"/>
      <c r="BM782" s="7"/>
      <c r="BN782" s="7"/>
      <c r="BO782" s="7"/>
      <c r="BP782" s="7"/>
    </row>
    <row r="783" ht="15.75" customHeight="1">
      <c r="A783" s="7"/>
      <c r="B783" s="7"/>
      <c r="C783" s="8"/>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c r="AZ783" s="7"/>
      <c r="BA783" s="7"/>
      <c r="BB783" s="7"/>
      <c r="BC783" s="7"/>
      <c r="BD783" s="7"/>
      <c r="BE783" s="7"/>
      <c r="BF783" s="7"/>
      <c r="BG783" s="7"/>
      <c r="BH783" s="7"/>
      <c r="BI783" s="7"/>
      <c r="BJ783" s="7"/>
      <c r="BK783" s="7"/>
      <c r="BL783" s="7"/>
      <c r="BM783" s="7"/>
      <c r="BN783" s="7"/>
      <c r="BO783" s="7"/>
      <c r="BP783" s="7"/>
    </row>
    <row r="784" ht="15.75" customHeight="1">
      <c r="A784" s="7"/>
      <c r="B784" s="7"/>
      <c r="C784" s="8"/>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c r="AZ784" s="7"/>
      <c r="BA784" s="7"/>
      <c r="BB784" s="7"/>
      <c r="BC784" s="7"/>
      <c r="BD784" s="7"/>
      <c r="BE784" s="7"/>
      <c r="BF784" s="7"/>
      <c r="BG784" s="7"/>
      <c r="BH784" s="7"/>
      <c r="BI784" s="7"/>
      <c r="BJ784" s="7"/>
      <c r="BK784" s="7"/>
      <c r="BL784" s="7"/>
      <c r="BM784" s="7"/>
      <c r="BN784" s="7"/>
      <c r="BO784" s="7"/>
      <c r="BP784" s="7"/>
    </row>
    <row r="785" ht="15.75" customHeight="1">
      <c r="A785" s="7"/>
      <c r="B785" s="7"/>
      <c r="C785" s="8"/>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c r="AZ785" s="7"/>
      <c r="BA785" s="7"/>
      <c r="BB785" s="7"/>
      <c r="BC785" s="7"/>
      <c r="BD785" s="7"/>
      <c r="BE785" s="7"/>
      <c r="BF785" s="7"/>
      <c r="BG785" s="7"/>
      <c r="BH785" s="7"/>
      <c r="BI785" s="7"/>
      <c r="BJ785" s="7"/>
      <c r="BK785" s="7"/>
      <c r="BL785" s="7"/>
      <c r="BM785" s="7"/>
      <c r="BN785" s="7"/>
      <c r="BO785" s="7"/>
      <c r="BP785" s="7"/>
    </row>
    <row r="786" ht="15.75" customHeight="1">
      <c r="A786" s="7"/>
      <c r="B786" s="7"/>
      <c r="C786" s="8"/>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c r="AZ786" s="7"/>
      <c r="BA786" s="7"/>
      <c r="BB786" s="7"/>
      <c r="BC786" s="7"/>
      <c r="BD786" s="7"/>
      <c r="BE786" s="7"/>
      <c r="BF786" s="7"/>
      <c r="BG786" s="7"/>
      <c r="BH786" s="7"/>
      <c r="BI786" s="7"/>
      <c r="BJ786" s="7"/>
      <c r="BK786" s="7"/>
      <c r="BL786" s="7"/>
      <c r="BM786" s="7"/>
      <c r="BN786" s="7"/>
      <c r="BO786" s="7"/>
      <c r="BP786" s="7"/>
    </row>
    <row r="787" ht="15.75" customHeight="1">
      <c r="A787" s="7"/>
      <c r="B787" s="7"/>
      <c r="C787" s="8"/>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c r="AZ787" s="7"/>
      <c r="BA787" s="7"/>
      <c r="BB787" s="7"/>
      <c r="BC787" s="7"/>
      <c r="BD787" s="7"/>
      <c r="BE787" s="7"/>
      <c r="BF787" s="7"/>
      <c r="BG787" s="7"/>
      <c r="BH787" s="7"/>
      <c r="BI787" s="7"/>
      <c r="BJ787" s="7"/>
      <c r="BK787" s="7"/>
      <c r="BL787" s="7"/>
      <c r="BM787" s="7"/>
      <c r="BN787" s="7"/>
      <c r="BO787" s="7"/>
      <c r="BP787" s="7"/>
    </row>
    <row r="788" ht="15.75" customHeight="1">
      <c r="A788" s="7"/>
      <c r="B788" s="7"/>
      <c r="C788" s="8"/>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c r="AZ788" s="7"/>
      <c r="BA788" s="7"/>
      <c r="BB788" s="7"/>
      <c r="BC788" s="7"/>
      <c r="BD788" s="7"/>
      <c r="BE788" s="7"/>
      <c r="BF788" s="7"/>
      <c r="BG788" s="7"/>
      <c r="BH788" s="7"/>
      <c r="BI788" s="7"/>
      <c r="BJ788" s="7"/>
      <c r="BK788" s="7"/>
      <c r="BL788" s="7"/>
      <c r="BM788" s="7"/>
      <c r="BN788" s="7"/>
      <c r="BO788" s="7"/>
      <c r="BP788" s="7"/>
    </row>
    <row r="789" ht="15.75" customHeight="1">
      <c r="A789" s="7"/>
      <c r="B789" s="7"/>
      <c r="C789" s="8"/>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c r="AZ789" s="7"/>
      <c r="BA789" s="7"/>
      <c r="BB789" s="7"/>
      <c r="BC789" s="7"/>
      <c r="BD789" s="7"/>
      <c r="BE789" s="7"/>
      <c r="BF789" s="7"/>
      <c r="BG789" s="7"/>
      <c r="BH789" s="7"/>
      <c r="BI789" s="7"/>
      <c r="BJ789" s="7"/>
      <c r="BK789" s="7"/>
      <c r="BL789" s="7"/>
      <c r="BM789" s="7"/>
      <c r="BN789" s="7"/>
      <c r="BO789" s="7"/>
      <c r="BP789" s="7"/>
    </row>
    <row r="790" ht="15.75" customHeight="1">
      <c r="A790" s="7"/>
      <c r="B790" s="7"/>
      <c r="C790" s="8"/>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c r="AZ790" s="7"/>
      <c r="BA790" s="7"/>
      <c r="BB790" s="7"/>
      <c r="BC790" s="7"/>
      <c r="BD790" s="7"/>
      <c r="BE790" s="7"/>
      <c r="BF790" s="7"/>
      <c r="BG790" s="7"/>
      <c r="BH790" s="7"/>
      <c r="BI790" s="7"/>
      <c r="BJ790" s="7"/>
      <c r="BK790" s="7"/>
      <c r="BL790" s="7"/>
      <c r="BM790" s="7"/>
      <c r="BN790" s="7"/>
      <c r="BO790" s="7"/>
      <c r="BP790" s="7"/>
    </row>
    <row r="791" ht="15.75" customHeight="1">
      <c r="A791" s="7"/>
      <c r="B791" s="7"/>
      <c r="C791" s="8"/>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c r="BC791" s="7"/>
      <c r="BD791" s="7"/>
      <c r="BE791" s="7"/>
      <c r="BF791" s="7"/>
      <c r="BG791" s="7"/>
      <c r="BH791" s="7"/>
      <c r="BI791" s="7"/>
      <c r="BJ791" s="7"/>
      <c r="BK791" s="7"/>
      <c r="BL791" s="7"/>
      <c r="BM791" s="7"/>
      <c r="BN791" s="7"/>
      <c r="BO791" s="7"/>
      <c r="BP791" s="7"/>
    </row>
    <row r="792" ht="15.75" customHeight="1">
      <c r="A792" s="7"/>
      <c r="B792" s="7"/>
      <c r="C792" s="8"/>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c r="BC792" s="7"/>
      <c r="BD792" s="7"/>
      <c r="BE792" s="7"/>
      <c r="BF792" s="7"/>
      <c r="BG792" s="7"/>
      <c r="BH792" s="7"/>
      <c r="BI792" s="7"/>
      <c r="BJ792" s="7"/>
      <c r="BK792" s="7"/>
      <c r="BL792" s="7"/>
      <c r="BM792" s="7"/>
      <c r="BN792" s="7"/>
      <c r="BO792" s="7"/>
      <c r="BP792" s="7"/>
    </row>
    <row r="793" ht="15.75" customHeight="1">
      <c r="A793" s="7"/>
      <c r="B793" s="7"/>
      <c r="C793" s="8"/>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c r="BC793" s="7"/>
      <c r="BD793" s="7"/>
      <c r="BE793" s="7"/>
      <c r="BF793" s="7"/>
      <c r="BG793" s="7"/>
      <c r="BH793" s="7"/>
      <c r="BI793" s="7"/>
      <c r="BJ793" s="7"/>
      <c r="BK793" s="7"/>
      <c r="BL793" s="7"/>
      <c r="BM793" s="7"/>
      <c r="BN793" s="7"/>
      <c r="BO793" s="7"/>
      <c r="BP793" s="7"/>
    </row>
    <row r="794" ht="15.75" customHeight="1">
      <c r="A794" s="7"/>
      <c r="B794" s="7"/>
      <c r="C794" s="8"/>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c r="BC794" s="7"/>
      <c r="BD794" s="7"/>
      <c r="BE794" s="7"/>
      <c r="BF794" s="7"/>
      <c r="BG794" s="7"/>
      <c r="BH794" s="7"/>
      <c r="BI794" s="7"/>
      <c r="BJ794" s="7"/>
      <c r="BK794" s="7"/>
      <c r="BL794" s="7"/>
      <c r="BM794" s="7"/>
      <c r="BN794" s="7"/>
      <c r="BO794" s="7"/>
      <c r="BP794" s="7"/>
    </row>
    <row r="795" ht="15.75" customHeight="1">
      <c r="A795" s="7"/>
      <c r="B795" s="7"/>
      <c r="C795" s="8"/>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c r="BC795" s="7"/>
      <c r="BD795" s="7"/>
      <c r="BE795" s="7"/>
      <c r="BF795" s="7"/>
      <c r="BG795" s="7"/>
      <c r="BH795" s="7"/>
      <c r="BI795" s="7"/>
      <c r="BJ795" s="7"/>
      <c r="BK795" s="7"/>
      <c r="BL795" s="7"/>
      <c r="BM795" s="7"/>
      <c r="BN795" s="7"/>
      <c r="BO795" s="7"/>
      <c r="BP795" s="7"/>
    </row>
    <row r="796" ht="15.75" customHeight="1">
      <c r="A796" s="7"/>
      <c r="B796" s="7"/>
      <c r="C796" s="8"/>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c r="BC796" s="7"/>
      <c r="BD796" s="7"/>
      <c r="BE796" s="7"/>
      <c r="BF796" s="7"/>
      <c r="BG796" s="7"/>
      <c r="BH796" s="7"/>
      <c r="BI796" s="7"/>
      <c r="BJ796" s="7"/>
      <c r="BK796" s="7"/>
      <c r="BL796" s="7"/>
      <c r="BM796" s="7"/>
      <c r="BN796" s="7"/>
      <c r="BO796" s="7"/>
      <c r="BP796" s="7"/>
    </row>
    <row r="797" ht="15.75" customHeight="1">
      <c r="A797" s="7"/>
      <c r="B797" s="7"/>
      <c r="C797" s="8"/>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c r="BC797" s="7"/>
      <c r="BD797" s="7"/>
      <c r="BE797" s="7"/>
      <c r="BF797" s="7"/>
      <c r="BG797" s="7"/>
      <c r="BH797" s="7"/>
      <c r="BI797" s="7"/>
      <c r="BJ797" s="7"/>
      <c r="BK797" s="7"/>
      <c r="BL797" s="7"/>
      <c r="BM797" s="7"/>
      <c r="BN797" s="7"/>
      <c r="BO797" s="7"/>
      <c r="BP797" s="7"/>
    </row>
    <row r="798" ht="15.75" customHeight="1">
      <c r="A798" s="7"/>
      <c r="B798" s="7"/>
      <c r="C798" s="8"/>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c r="BC798" s="7"/>
      <c r="BD798" s="7"/>
      <c r="BE798" s="7"/>
      <c r="BF798" s="7"/>
      <c r="BG798" s="7"/>
      <c r="BH798" s="7"/>
      <c r="BI798" s="7"/>
      <c r="BJ798" s="7"/>
      <c r="BK798" s="7"/>
      <c r="BL798" s="7"/>
      <c r="BM798" s="7"/>
      <c r="BN798" s="7"/>
      <c r="BO798" s="7"/>
      <c r="BP798" s="7"/>
    </row>
    <row r="799" ht="15.75" customHeight="1">
      <c r="A799" s="7"/>
      <c r="B799" s="7"/>
      <c r="C799" s="8"/>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c r="AZ799" s="7"/>
      <c r="BA799" s="7"/>
      <c r="BB799" s="7"/>
      <c r="BC799" s="7"/>
      <c r="BD799" s="7"/>
      <c r="BE799" s="7"/>
      <c r="BF799" s="7"/>
      <c r="BG799" s="7"/>
      <c r="BH799" s="7"/>
      <c r="BI799" s="7"/>
      <c r="BJ799" s="7"/>
      <c r="BK799" s="7"/>
      <c r="BL799" s="7"/>
      <c r="BM799" s="7"/>
      <c r="BN799" s="7"/>
      <c r="BO799" s="7"/>
      <c r="BP799" s="7"/>
    </row>
    <row r="800" ht="15.75" customHeight="1">
      <c r="A800" s="7"/>
      <c r="B800" s="7"/>
      <c r="C800" s="8"/>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c r="AZ800" s="7"/>
      <c r="BA800" s="7"/>
      <c r="BB800" s="7"/>
      <c r="BC800" s="7"/>
      <c r="BD800" s="7"/>
      <c r="BE800" s="7"/>
      <c r="BF800" s="7"/>
      <c r="BG800" s="7"/>
      <c r="BH800" s="7"/>
      <c r="BI800" s="7"/>
      <c r="BJ800" s="7"/>
      <c r="BK800" s="7"/>
      <c r="BL800" s="7"/>
      <c r="BM800" s="7"/>
      <c r="BN800" s="7"/>
      <c r="BO800" s="7"/>
      <c r="BP800" s="7"/>
    </row>
    <row r="801" ht="15.75" customHeight="1">
      <c r="A801" s="7"/>
      <c r="B801" s="7"/>
      <c r="C801" s="8"/>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c r="AZ801" s="7"/>
      <c r="BA801" s="7"/>
      <c r="BB801" s="7"/>
      <c r="BC801" s="7"/>
      <c r="BD801" s="7"/>
      <c r="BE801" s="7"/>
      <c r="BF801" s="7"/>
      <c r="BG801" s="7"/>
      <c r="BH801" s="7"/>
      <c r="BI801" s="7"/>
      <c r="BJ801" s="7"/>
      <c r="BK801" s="7"/>
      <c r="BL801" s="7"/>
      <c r="BM801" s="7"/>
      <c r="BN801" s="7"/>
      <c r="BO801" s="7"/>
      <c r="BP801" s="7"/>
    </row>
    <row r="802" ht="15.75" customHeight="1">
      <c r="A802" s="7"/>
      <c r="B802" s="7"/>
      <c r="C802" s="8"/>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c r="BC802" s="7"/>
      <c r="BD802" s="7"/>
      <c r="BE802" s="7"/>
      <c r="BF802" s="7"/>
      <c r="BG802" s="7"/>
      <c r="BH802" s="7"/>
      <c r="BI802" s="7"/>
      <c r="BJ802" s="7"/>
      <c r="BK802" s="7"/>
      <c r="BL802" s="7"/>
      <c r="BM802" s="7"/>
      <c r="BN802" s="7"/>
      <c r="BO802" s="7"/>
      <c r="BP802" s="7"/>
    </row>
    <row r="803" ht="15.75" customHeight="1">
      <c r="A803" s="7"/>
      <c r="B803" s="7"/>
      <c r="C803" s="8"/>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c r="AZ803" s="7"/>
      <c r="BA803" s="7"/>
      <c r="BB803" s="7"/>
      <c r="BC803" s="7"/>
      <c r="BD803" s="7"/>
      <c r="BE803" s="7"/>
      <c r="BF803" s="7"/>
      <c r="BG803" s="7"/>
      <c r="BH803" s="7"/>
      <c r="BI803" s="7"/>
      <c r="BJ803" s="7"/>
      <c r="BK803" s="7"/>
      <c r="BL803" s="7"/>
      <c r="BM803" s="7"/>
      <c r="BN803" s="7"/>
      <c r="BO803" s="7"/>
      <c r="BP803" s="7"/>
    </row>
    <row r="804" ht="15.75" customHeight="1">
      <c r="A804" s="7"/>
      <c r="B804" s="7"/>
      <c r="C804" s="8"/>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c r="AZ804" s="7"/>
      <c r="BA804" s="7"/>
      <c r="BB804" s="7"/>
      <c r="BC804" s="7"/>
      <c r="BD804" s="7"/>
      <c r="BE804" s="7"/>
      <c r="BF804" s="7"/>
      <c r="BG804" s="7"/>
      <c r="BH804" s="7"/>
      <c r="BI804" s="7"/>
      <c r="BJ804" s="7"/>
      <c r="BK804" s="7"/>
      <c r="BL804" s="7"/>
      <c r="BM804" s="7"/>
      <c r="BN804" s="7"/>
      <c r="BO804" s="7"/>
      <c r="BP804" s="7"/>
    </row>
    <row r="805" ht="15.75" customHeight="1">
      <c r="A805" s="7"/>
      <c r="B805" s="7"/>
      <c r="C805" s="8"/>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c r="AZ805" s="7"/>
      <c r="BA805" s="7"/>
      <c r="BB805" s="7"/>
      <c r="BC805" s="7"/>
      <c r="BD805" s="7"/>
      <c r="BE805" s="7"/>
      <c r="BF805" s="7"/>
      <c r="BG805" s="7"/>
      <c r="BH805" s="7"/>
      <c r="BI805" s="7"/>
      <c r="BJ805" s="7"/>
      <c r="BK805" s="7"/>
      <c r="BL805" s="7"/>
      <c r="BM805" s="7"/>
      <c r="BN805" s="7"/>
      <c r="BO805" s="7"/>
      <c r="BP805" s="7"/>
    </row>
    <row r="806" ht="15.75" customHeight="1">
      <c r="A806" s="7"/>
      <c r="B806" s="7"/>
      <c r="C806" s="8"/>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c r="AZ806" s="7"/>
      <c r="BA806" s="7"/>
      <c r="BB806" s="7"/>
      <c r="BC806" s="7"/>
      <c r="BD806" s="7"/>
      <c r="BE806" s="7"/>
      <c r="BF806" s="7"/>
      <c r="BG806" s="7"/>
      <c r="BH806" s="7"/>
      <c r="BI806" s="7"/>
      <c r="BJ806" s="7"/>
      <c r="BK806" s="7"/>
      <c r="BL806" s="7"/>
      <c r="BM806" s="7"/>
      <c r="BN806" s="7"/>
      <c r="BO806" s="7"/>
      <c r="BP806" s="7"/>
    </row>
    <row r="807" ht="15.75" customHeight="1">
      <c r="A807" s="7"/>
      <c r="B807" s="7"/>
      <c r="C807" s="8"/>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c r="AZ807" s="7"/>
      <c r="BA807" s="7"/>
      <c r="BB807" s="7"/>
      <c r="BC807" s="7"/>
      <c r="BD807" s="7"/>
      <c r="BE807" s="7"/>
      <c r="BF807" s="7"/>
      <c r="BG807" s="7"/>
      <c r="BH807" s="7"/>
      <c r="BI807" s="7"/>
      <c r="BJ807" s="7"/>
      <c r="BK807" s="7"/>
      <c r="BL807" s="7"/>
      <c r="BM807" s="7"/>
      <c r="BN807" s="7"/>
      <c r="BO807" s="7"/>
      <c r="BP807" s="7"/>
    </row>
    <row r="808" ht="15.75" customHeight="1">
      <c r="A808" s="7"/>
      <c r="B808" s="7"/>
      <c r="C808" s="8"/>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c r="AZ808" s="7"/>
      <c r="BA808" s="7"/>
      <c r="BB808" s="7"/>
      <c r="BC808" s="7"/>
      <c r="BD808" s="7"/>
      <c r="BE808" s="7"/>
      <c r="BF808" s="7"/>
      <c r="BG808" s="7"/>
      <c r="BH808" s="7"/>
      <c r="BI808" s="7"/>
      <c r="BJ808" s="7"/>
      <c r="BK808" s="7"/>
      <c r="BL808" s="7"/>
      <c r="BM808" s="7"/>
      <c r="BN808" s="7"/>
      <c r="BO808" s="7"/>
      <c r="BP808" s="7"/>
    </row>
    <row r="809" ht="15.75" customHeight="1">
      <c r="A809" s="7"/>
      <c r="B809" s="7"/>
      <c r="C809" s="8"/>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c r="AZ809" s="7"/>
      <c r="BA809" s="7"/>
      <c r="BB809" s="7"/>
      <c r="BC809" s="7"/>
      <c r="BD809" s="7"/>
      <c r="BE809" s="7"/>
      <c r="BF809" s="7"/>
      <c r="BG809" s="7"/>
      <c r="BH809" s="7"/>
      <c r="BI809" s="7"/>
      <c r="BJ809" s="7"/>
      <c r="BK809" s="7"/>
      <c r="BL809" s="7"/>
      <c r="BM809" s="7"/>
      <c r="BN809" s="7"/>
      <c r="BO809" s="7"/>
      <c r="BP809" s="7"/>
    </row>
    <row r="810" ht="15.75" customHeight="1">
      <c r="A810" s="7"/>
      <c r="B810" s="7"/>
      <c r="C810" s="8"/>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c r="AZ810" s="7"/>
      <c r="BA810" s="7"/>
      <c r="BB810" s="7"/>
      <c r="BC810" s="7"/>
      <c r="BD810" s="7"/>
      <c r="BE810" s="7"/>
      <c r="BF810" s="7"/>
      <c r="BG810" s="7"/>
      <c r="BH810" s="7"/>
      <c r="BI810" s="7"/>
      <c r="BJ810" s="7"/>
      <c r="BK810" s="7"/>
      <c r="BL810" s="7"/>
      <c r="BM810" s="7"/>
      <c r="BN810" s="7"/>
      <c r="BO810" s="7"/>
      <c r="BP810" s="7"/>
    </row>
    <row r="811" ht="15.75" customHeight="1">
      <c r="A811" s="7"/>
      <c r="B811" s="7"/>
      <c r="C811" s="8"/>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c r="AZ811" s="7"/>
      <c r="BA811" s="7"/>
      <c r="BB811" s="7"/>
      <c r="BC811" s="7"/>
      <c r="BD811" s="7"/>
      <c r="BE811" s="7"/>
      <c r="BF811" s="7"/>
      <c r="BG811" s="7"/>
      <c r="BH811" s="7"/>
      <c r="BI811" s="7"/>
      <c r="BJ811" s="7"/>
      <c r="BK811" s="7"/>
      <c r="BL811" s="7"/>
      <c r="BM811" s="7"/>
      <c r="BN811" s="7"/>
      <c r="BO811" s="7"/>
      <c r="BP811" s="7"/>
    </row>
    <row r="812" ht="15.75" customHeight="1">
      <c r="A812" s="7"/>
      <c r="B812" s="7"/>
      <c r="C812" s="8"/>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c r="AZ812" s="7"/>
      <c r="BA812" s="7"/>
      <c r="BB812" s="7"/>
      <c r="BC812" s="7"/>
      <c r="BD812" s="7"/>
      <c r="BE812" s="7"/>
      <c r="BF812" s="7"/>
      <c r="BG812" s="7"/>
      <c r="BH812" s="7"/>
      <c r="BI812" s="7"/>
      <c r="BJ812" s="7"/>
      <c r="BK812" s="7"/>
      <c r="BL812" s="7"/>
      <c r="BM812" s="7"/>
      <c r="BN812" s="7"/>
      <c r="BO812" s="7"/>
      <c r="BP812" s="7"/>
    </row>
    <row r="813" ht="15.75" customHeight="1">
      <c r="A813" s="7"/>
      <c r="B813" s="7"/>
      <c r="C813" s="8"/>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c r="AZ813" s="7"/>
      <c r="BA813" s="7"/>
      <c r="BB813" s="7"/>
      <c r="BC813" s="7"/>
      <c r="BD813" s="7"/>
      <c r="BE813" s="7"/>
      <c r="BF813" s="7"/>
      <c r="BG813" s="7"/>
      <c r="BH813" s="7"/>
      <c r="BI813" s="7"/>
      <c r="BJ813" s="7"/>
      <c r="BK813" s="7"/>
      <c r="BL813" s="7"/>
      <c r="BM813" s="7"/>
      <c r="BN813" s="7"/>
      <c r="BO813" s="7"/>
      <c r="BP813" s="7"/>
    </row>
    <row r="814" ht="15.75" customHeight="1">
      <c r="A814" s="7"/>
      <c r="B814" s="7"/>
      <c r="C814" s="8"/>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c r="AZ814" s="7"/>
      <c r="BA814" s="7"/>
      <c r="BB814" s="7"/>
      <c r="BC814" s="7"/>
      <c r="BD814" s="7"/>
      <c r="BE814" s="7"/>
      <c r="BF814" s="7"/>
      <c r="BG814" s="7"/>
      <c r="BH814" s="7"/>
      <c r="BI814" s="7"/>
      <c r="BJ814" s="7"/>
      <c r="BK814" s="7"/>
      <c r="BL814" s="7"/>
      <c r="BM814" s="7"/>
      <c r="BN814" s="7"/>
      <c r="BO814" s="7"/>
      <c r="BP814" s="7"/>
    </row>
    <row r="815" ht="15.75" customHeight="1">
      <c r="A815" s="7"/>
      <c r="B815" s="7"/>
      <c r="C815" s="8"/>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c r="AZ815" s="7"/>
      <c r="BA815" s="7"/>
      <c r="BB815" s="7"/>
      <c r="BC815" s="7"/>
      <c r="BD815" s="7"/>
      <c r="BE815" s="7"/>
      <c r="BF815" s="7"/>
      <c r="BG815" s="7"/>
      <c r="BH815" s="7"/>
      <c r="BI815" s="7"/>
      <c r="BJ815" s="7"/>
      <c r="BK815" s="7"/>
      <c r="BL815" s="7"/>
      <c r="BM815" s="7"/>
      <c r="BN815" s="7"/>
      <c r="BO815" s="7"/>
      <c r="BP815" s="7"/>
    </row>
    <row r="816" ht="15.75" customHeight="1">
      <c r="A816" s="7"/>
      <c r="B816" s="7"/>
      <c r="C816" s="8"/>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c r="AZ816" s="7"/>
      <c r="BA816" s="7"/>
      <c r="BB816" s="7"/>
      <c r="BC816" s="7"/>
      <c r="BD816" s="7"/>
      <c r="BE816" s="7"/>
      <c r="BF816" s="7"/>
      <c r="BG816" s="7"/>
      <c r="BH816" s="7"/>
      <c r="BI816" s="7"/>
      <c r="BJ816" s="7"/>
      <c r="BK816" s="7"/>
      <c r="BL816" s="7"/>
      <c r="BM816" s="7"/>
      <c r="BN816" s="7"/>
      <c r="BO816" s="7"/>
      <c r="BP816" s="7"/>
    </row>
    <row r="817" ht="15.75" customHeight="1">
      <c r="A817" s="7"/>
      <c r="B817" s="7"/>
      <c r="C817" s="8"/>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c r="AZ817" s="7"/>
      <c r="BA817" s="7"/>
      <c r="BB817" s="7"/>
      <c r="BC817" s="7"/>
      <c r="BD817" s="7"/>
      <c r="BE817" s="7"/>
      <c r="BF817" s="7"/>
      <c r="BG817" s="7"/>
      <c r="BH817" s="7"/>
      <c r="BI817" s="7"/>
      <c r="BJ817" s="7"/>
      <c r="BK817" s="7"/>
      <c r="BL817" s="7"/>
      <c r="BM817" s="7"/>
      <c r="BN817" s="7"/>
      <c r="BO817" s="7"/>
      <c r="BP817" s="7"/>
    </row>
    <row r="818" ht="15.75" customHeight="1">
      <c r="A818" s="7"/>
      <c r="B818" s="7"/>
      <c r="C818" s="8"/>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c r="AZ818" s="7"/>
      <c r="BA818" s="7"/>
      <c r="BB818" s="7"/>
      <c r="BC818" s="7"/>
      <c r="BD818" s="7"/>
      <c r="BE818" s="7"/>
      <c r="BF818" s="7"/>
      <c r="BG818" s="7"/>
      <c r="BH818" s="7"/>
      <c r="BI818" s="7"/>
      <c r="BJ818" s="7"/>
      <c r="BK818" s="7"/>
      <c r="BL818" s="7"/>
      <c r="BM818" s="7"/>
      <c r="BN818" s="7"/>
      <c r="BO818" s="7"/>
      <c r="BP818" s="7"/>
    </row>
    <row r="819" ht="15.75" customHeight="1">
      <c r="A819" s="7"/>
      <c r="B819" s="7"/>
      <c r="C819" s="8"/>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c r="AZ819" s="7"/>
      <c r="BA819" s="7"/>
      <c r="BB819" s="7"/>
      <c r="BC819" s="7"/>
      <c r="BD819" s="7"/>
      <c r="BE819" s="7"/>
      <c r="BF819" s="7"/>
      <c r="BG819" s="7"/>
      <c r="BH819" s="7"/>
      <c r="BI819" s="7"/>
      <c r="BJ819" s="7"/>
      <c r="BK819" s="7"/>
      <c r="BL819" s="7"/>
      <c r="BM819" s="7"/>
      <c r="BN819" s="7"/>
      <c r="BO819" s="7"/>
      <c r="BP819" s="7"/>
    </row>
    <row r="820" ht="15.75" customHeight="1">
      <c r="A820" s="7"/>
      <c r="B820" s="7"/>
      <c r="C820" s="8"/>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c r="AZ820" s="7"/>
      <c r="BA820" s="7"/>
      <c r="BB820" s="7"/>
      <c r="BC820" s="7"/>
      <c r="BD820" s="7"/>
      <c r="BE820" s="7"/>
      <c r="BF820" s="7"/>
      <c r="BG820" s="7"/>
      <c r="BH820" s="7"/>
      <c r="BI820" s="7"/>
      <c r="BJ820" s="7"/>
      <c r="BK820" s="7"/>
      <c r="BL820" s="7"/>
      <c r="BM820" s="7"/>
      <c r="BN820" s="7"/>
      <c r="BO820" s="7"/>
      <c r="BP820" s="7"/>
    </row>
    <row r="821" ht="15.75" customHeight="1">
      <c r="A821" s="7"/>
      <c r="B821" s="7"/>
      <c r="C821" s="8"/>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c r="AZ821" s="7"/>
      <c r="BA821" s="7"/>
      <c r="BB821" s="7"/>
      <c r="BC821" s="7"/>
      <c r="BD821" s="7"/>
      <c r="BE821" s="7"/>
      <c r="BF821" s="7"/>
      <c r="BG821" s="7"/>
      <c r="BH821" s="7"/>
      <c r="BI821" s="7"/>
      <c r="BJ821" s="7"/>
      <c r="BK821" s="7"/>
      <c r="BL821" s="7"/>
      <c r="BM821" s="7"/>
      <c r="BN821" s="7"/>
      <c r="BO821" s="7"/>
      <c r="BP821" s="7"/>
    </row>
    <row r="822" ht="15.75" customHeight="1">
      <c r="A822" s="7"/>
      <c r="B822" s="7"/>
      <c r="C822" s="8"/>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c r="AZ822" s="7"/>
      <c r="BA822" s="7"/>
      <c r="BB822" s="7"/>
      <c r="BC822" s="7"/>
      <c r="BD822" s="7"/>
      <c r="BE822" s="7"/>
      <c r="BF822" s="7"/>
      <c r="BG822" s="7"/>
      <c r="BH822" s="7"/>
      <c r="BI822" s="7"/>
      <c r="BJ822" s="7"/>
      <c r="BK822" s="7"/>
      <c r="BL822" s="7"/>
      <c r="BM822" s="7"/>
      <c r="BN822" s="7"/>
      <c r="BO822" s="7"/>
      <c r="BP822" s="7"/>
    </row>
    <row r="823" ht="15.75" customHeight="1">
      <c r="A823" s="7"/>
      <c r="B823" s="7"/>
      <c r="C823" s="8"/>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c r="AZ823" s="7"/>
      <c r="BA823" s="7"/>
      <c r="BB823" s="7"/>
      <c r="BC823" s="7"/>
      <c r="BD823" s="7"/>
      <c r="BE823" s="7"/>
      <c r="BF823" s="7"/>
      <c r="BG823" s="7"/>
      <c r="BH823" s="7"/>
      <c r="BI823" s="7"/>
      <c r="BJ823" s="7"/>
      <c r="BK823" s="7"/>
      <c r="BL823" s="7"/>
      <c r="BM823" s="7"/>
      <c r="BN823" s="7"/>
      <c r="BO823" s="7"/>
      <c r="BP823" s="7"/>
    </row>
    <row r="824" ht="15.75" customHeight="1">
      <c r="A824" s="7"/>
      <c r="B824" s="7"/>
      <c r="C824" s="8"/>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c r="AZ824" s="7"/>
      <c r="BA824" s="7"/>
      <c r="BB824" s="7"/>
      <c r="BC824" s="7"/>
      <c r="BD824" s="7"/>
      <c r="BE824" s="7"/>
      <c r="BF824" s="7"/>
      <c r="BG824" s="7"/>
      <c r="BH824" s="7"/>
      <c r="BI824" s="7"/>
      <c r="BJ824" s="7"/>
      <c r="BK824" s="7"/>
      <c r="BL824" s="7"/>
      <c r="BM824" s="7"/>
      <c r="BN824" s="7"/>
      <c r="BO824" s="7"/>
      <c r="BP824" s="7"/>
    </row>
    <row r="825" ht="15.75" customHeight="1">
      <c r="A825" s="7"/>
      <c r="B825" s="7"/>
      <c r="C825" s="8"/>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c r="AZ825" s="7"/>
      <c r="BA825" s="7"/>
      <c r="BB825" s="7"/>
      <c r="BC825" s="7"/>
      <c r="BD825" s="7"/>
      <c r="BE825" s="7"/>
      <c r="BF825" s="7"/>
      <c r="BG825" s="7"/>
      <c r="BH825" s="7"/>
      <c r="BI825" s="7"/>
      <c r="BJ825" s="7"/>
      <c r="BK825" s="7"/>
      <c r="BL825" s="7"/>
      <c r="BM825" s="7"/>
      <c r="BN825" s="7"/>
      <c r="BO825" s="7"/>
      <c r="BP825" s="7"/>
    </row>
    <row r="826" ht="15.75" customHeight="1">
      <c r="A826" s="7"/>
      <c r="B826" s="7"/>
      <c r="C826" s="8"/>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c r="AZ826" s="7"/>
      <c r="BA826" s="7"/>
      <c r="BB826" s="7"/>
      <c r="BC826" s="7"/>
      <c r="BD826" s="7"/>
      <c r="BE826" s="7"/>
      <c r="BF826" s="7"/>
      <c r="BG826" s="7"/>
      <c r="BH826" s="7"/>
      <c r="BI826" s="7"/>
      <c r="BJ826" s="7"/>
      <c r="BK826" s="7"/>
      <c r="BL826" s="7"/>
      <c r="BM826" s="7"/>
      <c r="BN826" s="7"/>
      <c r="BO826" s="7"/>
      <c r="BP826" s="7"/>
    </row>
    <row r="827" ht="15.75" customHeight="1">
      <c r="A827" s="7"/>
      <c r="B827" s="7"/>
      <c r="C827" s="8"/>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c r="AZ827" s="7"/>
      <c r="BA827" s="7"/>
      <c r="BB827" s="7"/>
      <c r="BC827" s="7"/>
      <c r="BD827" s="7"/>
      <c r="BE827" s="7"/>
      <c r="BF827" s="7"/>
      <c r="BG827" s="7"/>
      <c r="BH827" s="7"/>
      <c r="BI827" s="7"/>
      <c r="BJ827" s="7"/>
      <c r="BK827" s="7"/>
      <c r="BL827" s="7"/>
      <c r="BM827" s="7"/>
      <c r="BN827" s="7"/>
      <c r="BO827" s="7"/>
      <c r="BP827" s="7"/>
    </row>
    <row r="828" ht="15.75" customHeight="1">
      <c r="A828" s="7"/>
      <c r="B828" s="7"/>
      <c r="C828" s="8"/>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c r="AZ828" s="7"/>
      <c r="BA828" s="7"/>
      <c r="BB828" s="7"/>
      <c r="BC828" s="7"/>
      <c r="BD828" s="7"/>
      <c r="BE828" s="7"/>
      <c r="BF828" s="7"/>
      <c r="BG828" s="7"/>
      <c r="BH828" s="7"/>
      <c r="BI828" s="7"/>
      <c r="BJ828" s="7"/>
      <c r="BK828" s="7"/>
      <c r="BL828" s="7"/>
      <c r="BM828" s="7"/>
      <c r="BN828" s="7"/>
      <c r="BO828" s="7"/>
      <c r="BP828" s="7"/>
    </row>
    <row r="829" ht="15.75" customHeight="1">
      <c r="A829" s="7"/>
      <c r="B829" s="7"/>
      <c r="C829" s="8"/>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c r="AZ829" s="7"/>
      <c r="BA829" s="7"/>
      <c r="BB829" s="7"/>
      <c r="BC829" s="7"/>
      <c r="BD829" s="7"/>
      <c r="BE829" s="7"/>
      <c r="BF829" s="7"/>
      <c r="BG829" s="7"/>
      <c r="BH829" s="7"/>
      <c r="BI829" s="7"/>
      <c r="BJ829" s="7"/>
      <c r="BK829" s="7"/>
      <c r="BL829" s="7"/>
      <c r="BM829" s="7"/>
      <c r="BN829" s="7"/>
      <c r="BO829" s="7"/>
      <c r="BP829" s="7"/>
    </row>
    <row r="830" ht="15.75" customHeight="1">
      <c r="A830" s="7"/>
      <c r="B830" s="7"/>
      <c r="C830" s="8"/>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c r="AZ830" s="7"/>
      <c r="BA830" s="7"/>
      <c r="BB830" s="7"/>
      <c r="BC830" s="7"/>
      <c r="BD830" s="7"/>
      <c r="BE830" s="7"/>
      <c r="BF830" s="7"/>
      <c r="BG830" s="7"/>
      <c r="BH830" s="7"/>
      <c r="BI830" s="7"/>
      <c r="BJ830" s="7"/>
      <c r="BK830" s="7"/>
      <c r="BL830" s="7"/>
      <c r="BM830" s="7"/>
      <c r="BN830" s="7"/>
      <c r="BO830" s="7"/>
      <c r="BP830" s="7"/>
    </row>
    <row r="831" ht="15.75" customHeight="1">
      <c r="A831" s="7"/>
      <c r="B831" s="7"/>
      <c r="C831" s="8"/>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c r="AZ831" s="7"/>
      <c r="BA831" s="7"/>
      <c r="BB831" s="7"/>
      <c r="BC831" s="7"/>
      <c r="BD831" s="7"/>
      <c r="BE831" s="7"/>
      <c r="BF831" s="7"/>
      <c r="BG831" s="7"/>
      <c r="BH831" s="7"/>
      <c r="BI831" s="7"/>
      <c r="BJ831" s="7"/>
      <c r="BK831" s="7"/>
      <c r="BL831" s="7"/>
      <c r="BM831" s="7"/>
      <c r="BN831" s="7"/>
      <c r="BO831" s="7"/>
      <c r="BP831" s="7"/>
    </row>
    <row r="832" ht="15.75" customHeight="1">
      <c r="A832" s="7"/>
      <c r="B832" s="7"/>
      <c r="C832" s="8"/>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c r="AZ832" s="7"/>
      <c r="BA832" s="7"/>
      <c r="BB832" s="7"/>
      <c r="BC832" s="7"/>
      <c r="BD832" s="7"/>
      <c r="BE832" s="7"/>
      <c r="BF832" s="7"/>
      <c r="BG832" s="7"/>
      <c r="BH832" s="7"/>
      <c r="BI832" s="7"/>
      <c r="BJ832" s="7"/>
      <c r="BK832" s="7"/>
      <c r="BL832" s="7"/>
      <c r="BM832" s="7"/>
      <c r="BN832" s="7"/>
      <c r="BO832" s="7"/>
      <c r="BP832" s="7"/>
    </row>
    <row r="833" ht="15.75" customHeight="1">
      <c r="A833" s="7"/>
      <c r="B833" s="7"/>
      <c r="C833" s="8"/>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c r="AZ833" s="7"/>
      <c r="BA833" s="7"/>
      <c r="BB833" s="7"/>
      <c r="BC833" s="7"/>
      <c r="BD833" s="7"/>
      <c r="BE833" s="7"/>
      <c r="BF833" s="7"/>
      <c r="BG833" s="7"/>
      <c r="BH833" s="7"/>
      <c r="BI833" s="7"/>
      <c r="BJ833" s="7"/>
      <c r="BK833" s="7"/>
      <c r="BL833" s="7"/>
      <c r="BM833" s="7"/>
      <c r="BN833" s="7"/>
      <c r="BO833" s="7"/>
      <c r="BP833" s="7"/>
    </row>
    <row r="834" ht="15.75" customHeight="1">
      <c r="A834" s="7"/>
      <c r="B834" s="7"/>
      <c r="C834" s="8"/>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c r="AZ834" s="7"/>
      <c r="BA834" s="7"/>
      <c r="BB834" s="7"/>
      <c r="BC834" s="7"/>
      <c r="BD834" s="7"/>
      <c r="BE834" s="7"/>
      <c r="BF834" s="7"/>
      <c r="BG834" s="7"/>
      <c r="BH834" s="7"/>
      <c r="BI834" s="7"/>
      <c r="BJ834" s="7"/>
      <c r="BK834" s="7"/>
      <c r="BL834" s="7"/>
      <c r="BM834" s="7"/>
      <c r="BN834" s="7"/>
      <c r="BO834" s="7"/>
      <c r="BP834" s="7"/>
    </row>
    <row r="835" ht="15.75" customHeight="1">
      <c r="A835" s="7"/>
      <c r="B835" s="7"/>
      <c r="C835" s="8"/>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c r="AZ835" s="7"/>
      <c r="BA835" s="7"/>
      <c r="BB835" s="7"/>
      <c r="BC835" s="7"/>
      <c r="BD835" s="7"/>
      <c r="BE835" s="7"/>
      <c r="BF835" s="7"/>
      <c r="BG835" s="7"/>
      <c r="BH835" s="7"/>
      <c r="BI835" s="7"/>
      <c r="BJ835" s="7"/>
      <c r="BK835" s="7"/>
      <c r="BL835" s="7"/>
      <c r="BM835" s="7"/>
      <c r="BN835" s="7"/>
      <c r="BO835" s="7"/>
      <c r="BP835" s="7"/>
    </row>
    <row r="836" ht="15.75" customHeight="1">
      <c r="A836" s="7"/>
      <c r="B836" s="7"/>
      <c r="C836" s="8"/>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c r="AZ836" s="7"/>
      <c r="BA836" s="7"/>
      <c r="BB836" s="7"/>
      <c r="BC836" s="7"/>
      <c r="BD836" s="7"/>
      <c r="BE836" s="7"/>
      <c r="BF836" s="7"/>
      <c r="BG836" s="7"/>
      <c r="BH836" s="7"/>
      <c r="BI836" s="7"/>
      <c r="BJ836" s="7"/>
      <c r="BK836" s="7"/>
      <c r="BL836" s="7"/>
      <c r="BM836" s="7"/>
      <c r="BN836" s="7"/>
      <c r="BO836" s="7"/>
      <c r="BP836" s="7"/>
    </row>
    <row r="837" ht="15.75" customHeight="1">
      <c r="A837" s="7"/>
      <c r="B837" s="7"/>
      <c r="C837" s="8"/>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c r="AZ837" s="7"/>
      <c r="BA837" s="7"/>
      <c r="BB837" s="7"/>
      <c r="BC837" s="7"/>
      <c r="BD837" s="7"/>
      <c r="BE837" s="7"/>
      <c r="BF837" s="7"/>
      <c r="BG837" s="7"/>
      <c r="BH837" s="7"/>
      <c r="BI837" s="7"/>
      <c r="BJ837" s="7"/>
      <c r="BK837" s="7"/>
      <c r="BL837" s="7"/>
      <c r="BM837" s="7"/>
      <c r="BN837" s="7"/>
      <c r="BO837" s="7"/>
      <c r="BP837" s="7"/>
    </row>
    <row r="838" ht="15.75" customHeight="1">
      <c r="A838" s="7"/>
      <c r="B838" s="7"/>
      <c r="C838" s="8"/>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c r="AZ838" s="7"/>
      <c r="BA838" s="7"/>
      <c r="BB838" s="7"/>
      <c r="BC838" s="7"/>
      <c r="BD838" s="7"/>
      <c r="BE838" s="7"/>
      <c r="BF838" s="7"/>
      <c r="BG838" s="7"/>
      <c r="BH838" s="7"/>
      <c r="BI838" s="7"/>
      <c r="BJ838" s="7"/>
      <c r="BK838" s="7"/>
      <c r="BL838" s="7"/>
      <c r="BM838" s="7"/>
      <c r="BN838" s="7"/>
      <c r="BO838" s="7"/>
      <c r="BP838" s="7"/>
    </row>
    <row r="839" ht="15.75" customHeight="1">
      <c r="A839" s="7"/>
      <c r="B839" s="7"/>
      <c r="C839" s="8"/>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c r="AZ839" s="7"/>
      <c r="BA839" s="7"/>
      <c r="BB839" s="7"/>
      <c r="BC839" s="7"/>
      <c r="BD839" s="7"/>
      <c r="BE839" s="7"/>
      <c r="BF839" s="7"/>
      <c r="BG839" s="7"/>
      <c r="BH839" s="7"/>
      <c r="BI839" s="7"/>
      <c r="BJ839" s="7"/>
      <c r="BK839" s="7"/>
      <c r="BL839" s="7"/>
      <c r="BM839" s="7"/>
      <c r="BN839" s="7"/>
      <c r="BO839" s="7"/>
      <c r="BP839" s="7"/>
    </row>
    <row r="840" ht="15.75" customHeight="1">
      <c r="A840" s="7"/>
      <c r="B840" s="7"/>
      <c r="C840" s="8"/>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c r="AZ840" s="7"/>
      <c r="BA840" s="7"/>
      <c r="BB840" s="7"/>
      <c r="BC840" s="7"/>
      <c r="BD840" s="7"/>
      <c r="BE840" s="7"/>
      <c r="BF840" s="7"/>
      <c r="BG840" s="7"/>
      <c r="BH840" s="7"/>
      <c r="BI840" s="7"/>
      <c r="BJ840" s="7"/>
      <c r="BK840" s="7"/>
      <c r="BL840" s="7"/>
      <c r="BM840" s="7"/>
      <c r="BN840" s="7"/>
      <c r="BO840" s="7"/>
      <c r="BP840" s="7"/>
    </row>
    <row r="841" ht="15.75" customHeight="1">
      <c r="A841" s="7"/>
      <c r="B841" s="7"/>
      <c r="C841" s="8"/>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c r="AZ841" s="7"/>
      <c r="BA841" s="7"/>
      <c r="BB841" s="7"/>
      <c r="BC841" s="7"/>
      <c r="BD841" s="7"/>
      <c r="BE841" s="7"/>
      <c r="BF841" s="7"/>
      <c r="BG841" s="7"/>
      <c r="BH841" s="7"/>
      <c r="BI841" s="7"/>
      <c r="BJ841" s="7"/>
      <c r="BK841" s="7"/>
      <c r="BL841" s="7"/>
      <c r="BM841" s="7"/>
      <c r="BN841" s="7"/>
      <c r="BO841" s="7"/>
      <c r="BP841" s="7"/>
    </row>
    <row r="842" ht="15.75" customHeight="1">
      <c r="A842" s="7"/>
      <c r="B842" s="7"/>
      <c r="C842" s="8"/>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c r="AZ842" s="7"/>
      <c r="BA842" s="7"/>
      <c r="BB842" s="7"/>
      <c r="BC842" s="7"/>
      <c r="BD842" s="7"/>
      <c r="BE842" s="7"/>
      <c r="BF842" s="7"/>
      <c r="BG842" s="7"/>
      <c r="BH842" s="7"/>
      <c r="BI842" s="7"/>
      <c r="BJ842" s="7"/>
      <c r="BK842" s="7"/>
      <c r="BL842" s="7"/>
      <c r="BM842" s="7"/>
      <c r="BN842" s="7"/>
      <c r="BO842" s="7"/>
      <c r="BP842" s="7"/>
    </row>
    <row r="843" ht="15.75" customHeight="1">
      <c r="A843" s="7"/>
      <c r="B843" s="7"/>
      <c r="C843" s="8"/>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c r="AZ843" s="7"/>
      <c r="BA843" s="7"/>
      <c r="BB843" s="7"/>
      <c r="BC843" s="7"/>
      <c r="BD843" s="7"/>
      <c r="BE843" s="7"/>
      <c r="BF843" s="7"/>
      <c r="BG843" s="7"/>
      <c r="BH843" s="7"/>
      <c r="BI843" s="7"/>
      <c r="BJ843" s="7"/>
      <c r="BK843" s="7"/>
      <c r="BL843" s="7"/>
      <c r="BM843" s="7"/>
      <c r="BN843" s="7"/>
      <c r="BO843" s="7"/>
      <c r="BP843" s="7"/>
    </row>
    <row r="844" ht="15.75" customHeight="1">
      <c r="A844" s="7"/>
      <c r="B844" s="7"/>
      <c r="C844" s="8"/>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c r="AZ844" s="7"/>
      <c r="BA844" s="7"/>
      <c r="BB844" s="7"/>
      <c r="BC844" s="7"/>
      <c r="BD844" s="7"/>
      <c r="BE844" s="7"/>
      <c r="BF844" s="7"/>
      <c r="BG844" s="7"/>
      <c r="BH844" s="7"/>
      <c r="BI844" s="7"/>
      <c r="BJ844" s="7"/>
      <c r="BK844" s="7"/>
      <c r="BL844" s="7"/>
      <c r="BM844" s="7"/>
      <c r="BN844" s="7"/>
      <c r="BO844" s="7"/>
      <c r="BP844" s="7"/>
    </row>
    <row r="845" ht="15.75" customHeight="1">
      <c r="A845" s="7"/>
      <c r="B845" s="7"/>
      <c r="C845" s="8"/>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c r="AZ845" s="7"/>
      <c r="BA845" s="7"/>
      <c r="BB845" s="7"/>
      <c r="BC845" s="7"/>
      <c r="BD845" s="7"/>
      <c r="BE845" s="7"/>
      <c r="BF845" s="7"/>
      <c r="BG845" s="7"/>
      <c r="BH845" s="7"/>
      <c r="BI845" s="7"/>
      <c r="BJ845" s="7"/>
      <c r="BK845" s="7"/>
      <c r="BL845" s="7"/>
      <c r="BM845" s="7"/>
      <c r="BN845" s="7"/>
      <c r="BO845" s="7"/>
      <c r="BP845" s="7"/>
    </row>
    <row r="846" ht="15.75" customHeight="1">
      <c r="A846" s="7"/>
      <c r="B846" s="7"/>
      <c r="C846" s="8"/>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c r="AZ846" s="7"/>
      <c r="BA846" s="7"/>
      <c r="BB846" s="7"/>
      <c r="BC846" s="7"/>
      <c r="BD846" s="7"/>
      <c r="BE846" s="7"/>
      <c r="BF846" s="7"/>
      <c r="BG846" s="7"/>
      <c r="BH846" s="7"/>
      <c r="BI846" s="7"/>
      <c r="BJ846" s="7"/>
      <c r="BK846" s="7"/>
      <c r="BL846" s="7"/>
      <c r="BM846" s="7"/>
      <c r="BN846" s="7"/>
      <c r="BO846" s="7"/>
      <c r="BP846" s="7"/>
    </row>
    <row r="847" ht="15.75" customHeight="1">
      <c r="A847" s="7"/>
      <c r="B847" s="7"/>
      <c r="C847" s="8"/>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c r="AZ847" s="7"/>
      <c r="BA847" s="7"/>
      <c r="BB847" s="7"/>
      <c r="BC847" s="7"/>
      <c r="BD847" s="7"/>
      <c r="BE847" s="7"/>
      <c r="BF847" s="7"/>
      <c r="BG847" s="7"/>
      <c r="BH847" s="7"/>
      <c r="BI847" s="7"/>
      <c r="BJ847" s="7"/>
      <c r="BK847" s="7"/>
      <c r="BL847" s="7"/>
      <c r="BM847" s="7"/>
      <c r="BN847" s="7"/>
      <c r="BO847" s="7"/>
      <c r="BP847" s="7"/>
    </row>
    <row r="848" ht="15.75" customHeight="1">
      <c r="A848" s="7"/>
      <c r="B848" s="7"/>
      <c r="C848" s="8"/>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c r="AZ848" s="7"/>
      <c r="BA848" s="7"/>
      <c r="BB848" s="7"/>
      <c r="BC848" s="7"/>
      <c r="BD848" s="7"/>
      <c r="BE848" s="7"/>
      <c r="BF848" s="7"/>
      <c r="BG848" s="7"/>
      <c r="BH848" s="7"/>
      <c r="BI848" s="7"/>
      <c r="BJ848" s="7"/>
      <c r="BK848" s="7"/>
      <c r="BL848" s="7"/>
      <c r="BM848" s="7"/>
      <c r="BN848" s="7"/>
      <c r="BO848" s="7"/>
      <c r="BP848" s="7"/>
    </row>
    <row r="849" ht="15.75" customHeight="1">
      <c r="A849" s="7"/>
      <c r="B849" s="7"/>
      <c r="C849" s="8"/>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c r="AZ849" s="7"/>
      <c r="BA849" s="7"/>
      <c r="BB849" s="7"/>
      <c r="BC849" s="7"/>
      <c r="BD849" s="7"/>
      <c r="BE849" s="7"/>
      <c r="BF849" s="7"/>
      <c r="BG849" s="7"/>
      <c r="BH849" s="7"/>
      <c r="BI849" s="7"/>
      <c r="BJ849" s="7"/>
      <c r="BK849" s="7"/>
      <c r="BL849" s="7"/>
      <c r="BM849" s="7"/>
      <c r="BN849" s="7"/>
      <c r="BO849" s="7"/>
      <c r="BP849" s="7"/>
    </row>
    <row r="850" ht="15.75" customHeight="1">
      <c r="A850" s="7"/>
      <c r="B850" s="7"/>
      <c r="C850" s="8"/>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c r="AZ850" s="7"/>
      <c r="BA850" s="7"/>
      <c r="BB850" s="7"/>
      <c r="BC850" s="7"/>
      <c r="BD850" s="7"/>
      <c r="BE850" s="7"/>
      <c r="BF850" s="7"/>
      <c r="BG850" s="7"/>
      <c r="BH850" s="7"/>
      <c r="BI850" s="7"/>
      <c r="BJ850" s="7"/>
      <c r="BK850" s="7"/>
      <c r="BL850" s="7"/>
      <c r="BM850" s="7"/>
      <c r="BN850" s="7"/>
      <c r="BO850" s="7"/>
      <c r="BP850" s="7"/>
    </row>
    <row r="851" ht="15.75" customHeight="1">
      <c r="A851" s="7"/>
      <c r="B851" s="7"/>
      <c r="C851" s="8"/>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c r="AZ851" s="7"/>
      <c r="BA851" s="7"/>
      <c r="BB851" s="7"/>
      <c r="BC851" s="7"/>
      <c r="BD851" s="7"/>
      <c r="BE851" s="7"/>
      <c r="BF851" s="7"/>
      <c r="BG851" s="7"/>
      <c r="BH851" s="7"/>
      <c r="BI851" s="7"/>
      <c r="BJ851" s="7"/>
      <c r="BK851" s="7"/>
      <c r="BL851" s="7"/>
      <c r="BM851" s="7"/>
      <c r="BN851" s="7"/>
      <c r="BO851" s="7"/>
      <c r="BP851" s="7"/>
    </row>
    <row r="852" ht="15.75" customHeight="1">
      <c r="A852" s="7"/>
      <c r="B852" s="7"/>
      <c r="C852" s="8"/>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c r="AZ852" s="7"/>
      <c r="BA852" s="7"/>
      <c r="BB852" s="7"/>
      <c r="BC852" s="7"/>
      <c r="BD852" s="7"/>
      <c r="BE852" s="7"/>
      <c r="BF852" s="7"/>
      <c r="BG852" s="7"/>
      <c r="BH852" s="7"/>
      <c r="BI852" s="7"/>
      <c r="BJ852" s="7"/>
      <c r="BK852" s="7"/>
      <c r="BL852" s="7"/>
      <c r="BM852" s="7"/>
      <c r="BN852" s="7"/>
      <c r="BO852" s="7"/>
      <c r="BP852" s="7"/>
    </row>
    <row r="853" ht="15.75" customHeight="1">
      <c r="A853" s="7"/>
      <c r="B853" s="7"/>
      <c r="C853" s="8"/>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c r="BD853" s="7"/>
      <c r="BE853" s="7"/>
      <c r="BF853" s="7"/>
      <c r="BG853" s="7"/>
      <c r="BH853" s="7"/>
      <c r="BI853" s="7"/>
      <c r="BJ853" s="7"/>
      <c r="BK853" s="7"/>
      <c r="BL853" s="7"/>
      <c r="BM853" s="7"/>
      <c r="BN853" s="7"/>
      <c r="BO853" s="7"/>
      <c r="BP853" s="7"/>
    </row>
    <row r="854" ht="15.75" customHeight="1">
      <c r="A854" s="7"/>
      <c r="B854" s="7"/>
      <c r="C854" s="8"/>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c r="AZ854" s="7"/>
      <c r="BA854" s="7"/>
      <c r="BB854" s="7"/>
      <c r="BC854" s="7"/>
      <c r="BD854" s="7"/>
      <c r="BE854" s="7"/>
      <c r="BF854" s="7"/>
      <c r="BG854" s="7"/>
      <c r="BH854" s="7"/>
      <c r="BI854" s="7"/>
      <c r="BJ854" s="7"/>
      <c r="BK854" s="7"/>
      <c r="BL854" s="7"/>
      <c r="BM854" s="7"/>
      <c r="BN854" s="7"/>
      <c r="BO854" s="7"/>
      <c r="BP854" s="7"/>
    </row>
    <row r="855" ht="15.75" customHeight="1">
      <c r="A855" s="7"/>
      <c r="B855" s="7"/>
      <c r="C855" s="8"/>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c r="AZ855" s="7"/>
      <c r="BA855" s="7"/>
      <c r="BB855" s="7"/>
      <c r="BC855" s="7"/>
      <c r="BD855" s="7"/>
      <c r="BE855" s="7"/>
      <c r="BF855" s="7"/>
      <c r="BG855" s="7"/>
      <c r="BH855" s="7"/>
      <c r="BI855" s="7"/>
      <c r="BJ855" s="7"/>
      <c r="BK855" s="7"/>
      <c r="BL855" s="7"/>
      <c r="BM855" s="7"/>
      <c r="BN855" s="7"/>
      <c r="BO855" s="7"/>
      <c r="BP855" s="7"/>
    </row>
    <row r="856" ht="15.75" customHeight="1">
      <c r="A856" s="7"/>
      <c r="B856" s="7"/>
      <c r="C856" s="8"/>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c r="AZ856" s="7"/>
      <c r="BA856" s="7"/>
      <c r="BB856" s="7"/>
      <c r="BC856" s="7"/>
      <c r="BD856" s="7"/>
      <c r="BE856" s="7"/>
      <c r="BF856" s="7"/>
      <c r="BG856" s="7"/>
      <c r="BH856" s="7"/>
      <c r="BI856" s="7"/>
      <c r="BJ856" s="7"/>
      <c r="BK856" s="7"/>
      <c r="BL856" s="7"/>
      <c r="BM856" s="7"/>
      <c r="BN856" s="7"/>
      <c r="BO856" s="7"/>
      <c r="BP856" s="7"/>
    </row>
    <row r="857" ht="15.75" customHeight="1">
      <c r="A857" s="7"/>
      <c r="B857" s="7"/>
      <c r="C857" s="8"/>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c r="AZ857" s="7"/>
      <c r="BA857" s="7"/>
      <c r="BB857" s="7"/>
      <c r="BC857" s="7"/>
      <c r="BD857" s="7"/>
      <c r="BE857" s="7"/>
      <c r="BF857" s="7"/>
      <c r="BG857" s="7"/>
      <c r="BH857" s="7"/>
      <c r="BI857" s="7"/>
      <c r="BJ857" s="7"/>
      <c r="BK857" s="7"/>
      <c r="BL857" s="7"/>
      <c r="BM857" s="7"/>
      <c r="BN857" s="7"/>
      <c r="BO857" s="7"/>
      <c r="BP857" s="7"/>
    </row>
    <row r="858" ht="15.75" customHeight="1">
      <c r="A858" s="7"/>
      <c r="B858" s="7"/>
      <c r="C858" s="8"/>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c r="AZ858" s="7"/>
      <c r="BA858" s="7"/>
      <c r="BB858" s="7"/>
      <c r="BC858" s="7"/>
      <c r="BD858" s="7"/>
      <c r="BE858" s="7"/>
      <c r="BF858" s="7"/>
      <c r="BG858" s="7"/>
      <c r="BH858" s="7"/>
      <c r="BI858" s="7"/>
      <c r="BJ858" s="7"/>
      <c r="BK858" s="7"/>
      <c r="BL858" s="7"/>
      <c r="BM858" s="7"/>
      <c r="BN858" s="7"/>
      <c r="BO858" s="7"/>
      <c r="BP858" s="7"/>
    </row>
    <row r="859" ht="15.75" customHeight="1">
      <c r="A859" s="7"/>
      <c r="B859" s="7"/>
      <c r="C859" s="8"/>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c r="AZ859" s="7"/>
      <c r="BA859" s="7"/>
      <c r="BB859" s="7"/>
      <c r="BC859" s="7"/>
      <c r="BD859" s="7"/>
      <c r="BE859" s="7"/>
      <c r="BF859" s="7"/>
      <c r="BG859" s="7"/>
      <c r="BH859" s="7"/>
      <c r="BI859" s="7"/>
      <c r="BJ859" s="7"/>
      <c r="BK859" s="7"/>
      <c r="BL859" s="7"/>
      <c r="BM859" s="7"/>
      <c r="BN859" s="7"/>
      <c r="BO859" s="7"/>
      <c r="BP859" s="7"/>
    </row>
    <row r="860" ht="15.75" customHeight="1">
      <c r="A860" s="7"/>
      <c r="B860" s="7"/>
      <c r="C860" s="8"/>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c r="AZ860" s="7"/>
      <c r="BA860" s="7"/>
      <c r="BB860" s="7"/>
      <c r="BC860" s="7"/>
      <c r="BD860" s="7"/>
      <c r="BE860" s="7"/>
      <c r="BF860" s="7"/>
      <c r="BG860" s="7"/>
      <c r="BH860" s="7"/>
      <c r="BI860" s="7"/>
      <c r="BJ860" s="7"/>
      <c r="BK860" s="7"/>
      <c r="BL860" s="7"/>
      <c r="BM860" s="7"/>
      <c r="BN860" s="7"/>
      <c r="BO860" s="7"/>
      <c r="BP860" s="7"/>
    </row>
    <row r="861" ht="15.75" customHeight="1">
      <c r="A861" s="7"/>
      <c r="B861" s="7"/>
      <c r="C861" s="8"/>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c r="AZ861" s="7"/>
      <c r="BA861" s="7"/>
      <c r="BB861" s="7"/>
      <c r="BC861" s="7"/>
      <c r="BD861" s="7"/>
      <c r="BE861" s="7"/>
      <c r="BF861" s="7"/>
      <c r="BG861" s="7"/>
      <c r="BH861" s="7"/>
      <c r="BI861" s="7"/>
      <c r="BJ861" s="7"/>
      <c r="BK861" s="7"/>
      <c r="BL861" s="7"/>
      <c r="BM861" s="7"/>
      <c r="BN861" s="7"/>
      <c r="BO861" s="7"/>
      <c r="BP861" s="7"/>
    </row>
    <row r="862" ht="15.75" customHeight="1">
      <c r="A862" s="7"/>
      <c r="B862" s="7"/>
      <c r="C862" s="8"/>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c r="AZ862" s="7"/>
      <c r="BA862" s="7"/>
      <c r="BB862" s="7"/>
      <c r="BC862" s="7"/>
      <c r="BD862" s="7"/>
      <c r="BE862" s="7"/>
      <c r="BF862" s="7"/>
      <c r="BG862" s="7"/>
      <c r="BH862" s="7"/>
      <c r="BI862" s="7"/>
      <c r="BJ862" s="7"/>
      <c r="BK862" s="7"/>
      <c r="BL862" s="7"/>
      <c r="BM862" s="7"/>
      <c r="BN862" s="7"/>
      <c r="BO862" s="7"/>
      <c r="BP862" s="7"/>
    </row>
    <row r="863" ht="15.75" customHeight="1">
      <c r="A863" s="7"/>
      <c r="B863" s="7"/>
      <c r="C863" s="8"/>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c r="AZ863" s="7"/>
      <c r="BA863" s="7"/>
      <c r="BB863" s="7"/>
      <c r="BC863" s="7"/>
      <c r="BD863" s="7"/>
      <c r="BE863" s="7"/>
      <c r="BF863" s="7"/>
      <c r="BG863" s="7"/>
      <c r="BH863" s="7"/>
      <c r="BI863" s="7"/>
      <c r="BJ863" s="7"/>
      <c r="BK863" s="7"/>
      <c r="BL863" s="7"/>
      <c r="BM863" s="7"/>
      <c r="BN863" s="7"/>
      <c r="BO863" s="7"/>
      <c r="BP863" s="7"/>
    </row>
    <row r="864" ht="15.75" customHeight="1">
      <c r="A864" s="7"/>
      <c r="B864" s="7"/>
      <c r="C864" s="8"/>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c r="AZ864" s="7"/>
      <c r="BA864" s="7"/>
      <c r="BB864" s="7"/>
      <c r="BC864" s="7"/>
      <c r="BD864" s="7"/>
      <c r="BE864" s="7"/>
      <c r="BF864" s="7"/>
      <c r="BG864" s="7"/>
      <c r="BH864" s="7"/>
      <c r="BI864" s="7"/>
      <c r="BJ864" s="7"/>
      <c r="BK864" s="7"/>
      <c r="BL864" s="7"/>
      <c r="BM864" s="7"/>
      <c r="BN864" s="7"/>
      <c r="BO864" s="7"/>
      <c r="BP864" s="7"/>
    </row>
    <row r="865" ht="15.75" customHeight="1">
      <c r="A865" s="7"/>
      <c r="B865" s="7"/>
      <c r="C865" s="8"/>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c r="BD865" s="7"/>
      <c r="BE865" s="7"/>
      <c r="BF865" s="7"/>
      <c r="BG865" s="7"/>
      <c r="BH865" s="7"/>
      <c r="BI865" s="7"/>
      <c r="BJ865" s="7"/>
      <c r="BK865" s="7"/>
      <c r="BL865" s="7"/>
      <c r="BM865" s="7"/>
      <c r="BN865" s="7"/>
      <c r="BO865" s="7"/>
      <c r="BP865" s="7"/>
    </row>
    <row r="866" ht="15.75" customHeight="1">
      <c r="A866" s="7"/>
      <c r="B866" s="7"/>
      <c r="C866" s="8"/>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c r="BD866" s="7"/>
      <c r="BE866" s="7"/>
      <c r="BF866" s="7"/>
      <c r="BG866" s="7"/>
      <c r="BH866" s="7"/>
      <c r="BI866" s="7"/>
      <c r="BJ866" s="7"/>
      <c r="BK866" s="7"/>
      <c r="BL866" s="7"/>
      <c r="BM866" s="7"/>
      <c r="BN866" s="7"/>
      <c r="BO866" s="7"/>
      <c r="BP866" s="7"/>
    </row>
    <row r="867" ht="15.75" customHeight="1">
      <c r="A867" s="7"/>
      <c r="B867" s="7"/>
      <c r="C867" s="8"/>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c r="BF867" s="7"/>
      <c r="BG867" s="7"/>
      <c r="BH867" s="7"/>
      <c r="BI867" s="7"/>
      <c r="BJ867" s="7"/>
      <c r="BK867" s="7"/>
      <c r="BL867" s="7"/>
      <c r="BM867" s="7"/>
      <c r="BN867" s="7"/>
      <c r="BO867" s="7"/>
      <c r="BP867" s="7"/>
    </row>
    <row r="868" ht="15.75" customHeight="1">
      <c r="A868" s="7"/>
      <c r="B868" s="7"/>
      <c r="C868" s="8"/>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c r="BI868" s="7"/>
      <c r="BJ868" s="7"/>
      <c r="BK868" s="7"/>
      <c r="BL868" s="7"/>
      <c r="BM868" s="7"/>
      <c r="BN868" s="7"/>
      <c r="BO868" s="7"/>
      <c r="BP868" s="7"/>
    </row>
    <row r="869" ht="15.75" customHeight="1">
      <c r="A869" s="7"/>
      <c r="B869" s="7"/>
      <c r="C869" s="8"/>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c r="BF869" s="7"/>
      <c r="BG869" s="7"/>
      <c r="BH869" s="7"/>
      <c r="BI869" s="7"/>
      <c r="BJ869" s="7"/>
      <c r="BK869" s="7"/>
      <c r="BL869" s="7"/>
      <c r="BM869" s="7"/>
      <c r="BN869" s="7"/>
      <c r="BO869" s="7"/>
      <c r="BP869" s="7"/>
    </row>
    <row r="870" ht="15.75" customHeight="1">
      <c r="A870" s="7"/>
      <c r="B870" s="7"/>
      <c r="C870" s="8"/>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c r="BF870" s="7"/>
      <c r="BG870" s="7"/>
      <c r="BH870" s="7"/>
      <c r="BI870" s="7"/>
      <c r="BJ870" s="7"/>
      <c r="BK870" s="7"/>
      <c r="BL870" s="7"/>
      <c r="BM870" s="7"/>
      <c r="BN870" s="7"/>
      <c r="BO870" s="7"/>
      <c r="BP870" s="7"/>
    </row>
    <row r="871" ht="15.75" customHeight="1">
      <c r="A871" s="7"/>
      <c r="B871" s="7"/>
      <c r="C871" s="8"/>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c r="BI871" s="7"/>
      <c r="BJ871" s="7"/>
      <c r="BK871" s="7"/>
      <c r="BL871" s="7"/>
      <c r="BM871" s="7"/>
      <c r="BN871" s="7"/>
      <c r="BO871" s="7"/>
      <c r="BP871" s="7"/>
    </row>
    <row r="872" ht="15.75" customHeight="1">
      <c r="A872" s="7"/>
      <c r="B872" s="7"/>
      <c r="C872" s="8"/>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c r="BF872" s="7"/>
      <c r="BG872" s="7"/>
      <c r="BH872" s="7"/>
      <c r="BI872" s="7"/>
      <c r="BJ872" s="7"/>
      <c r="BK872" s="7"/>
      <c r="BL872" s="7"/>
      <c r="BM872" s="7"/>
      <c r="BN872" s="7"/>
      <c r="BO872" s="7"/>
      <c r="BP872" s="7"/>
    </row>
    <row r="873" ht="15.75" customHeight="1">
      <c r="A873" s="7"/>
      <c r="B873" s="7"/>
      <c r="C873" s="8"/>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c r="BF873" s="7"/>
      <c r="BG873" s="7"/>
      <c r="BH873" s="7"/>
      <c r="BI873" s="7"/>
      <c r="BJ873" s="7"/>
      <c r="BK873" s="7"/>
      <c r="BL873" s="7"/>
      <c r="BM873" s="7"/>
      <c r="BN873" s="7"/>
      <c r="BO873" s="7"/>
      <c r="BP873" s="7"/>
    </row>
    <row r="874" ht="15.75" customHeight="1">
      <c r="A874" s="7"/>
      <c r="B874" s="7"/>
      <c r="C874" s="8"/>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c r="BF874" s="7"/>
      <c r="BG874" s="7"/>
      <c r="BH874" s="7"/>
      <c r="BI874" s="7"/>
      <c r="BJ874" s="7"/>
      <c r="BK874" s="7"/>
      <c r="BL874" s="7"/>
      <c r="BM874" s="7"/>
      <c r="BN874" s="7"/>
      <c r="BO874" s="7"/>
      <c r="BP874" s="7"/>
    </row>
    <row r="875" ht="15.75" customHeight="1">
      <c r="A875" s="7"/>
      <c r="B875" s="7"/>
      <c r="C875" s="8"/>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c r="BF875" s="7"/>
      <c r="BG875" s="7"/>
      <c r="BH875" s="7"/>
      <c r="BI875" s="7"/>
      <c r="BJ875" s="7"/>
      <c r="BK875" s="7"/>
      <c r="BL875" s="7"/>
      <c r="BM875" s="7"/>
      <c r="BN875" s="7"/>
      <c r="BO875" s="7"/>
      <c r="BP875" s="7"/>
    </row>
    <row r="876" ht="15.75" customHeight="1">
      <c r="A876" s="7"/>
      <c r="B876" s="7"/>
      <c r="C876" s="8"/>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c r="BF876" s="7"/>
      <c r="BG876" s="7"/>
      <c r="BH876" s="7"/>
      <c r="BI876" s="7"/>
      <c r="BJ876" s="7"/>
      <c r="BK876" s="7"/>
      <c r="BL876" s="7"/>
      <c r="BM876" s="7"/>
      <c r="BN876" s="7"/>
      <c r="BO876" s="7"/>
      <c r="BP876" s="7"/>
    </row>
    <row r="877" ht="15.75" customHeight="1">
      <c r="A877" s="7"/>
      <c r="B877" s="7"/>
      <c r="C877" s="8"/>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c r="BF877" s="7"/>
      <c r="BG877" s="7"/>
      <c r="BH877" s="7"/>
      <c r="BI877" s="7"/>
      <c r="BJ877" s="7"/>
      <c r="BK877" s="7"/>
      <c r="BL877" s="7"/>
      <c r="BM877" s="7"/>
      <c r="BN877" s="7"/>
      <c r="BO877" s="7"/>
      <c r="BP877" s="7"/>
    </row>
    <row r="878" ht="15.75" customHeight="1">
      <c r="A878" s="7"/>
      <c r="B878" s="7"/>
      <c r="C878" s="8"/>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c r="BF878" s="7"/>
      <c r="BG878" s="7"/>
      <c r="BH878" s="7"/>
      <c r="BI878" s="7"/>
      <c r="BJ878" s="7"/>
      <c r="BK878" s="7"/>
      <c r="BL878" s="7"/>
      <c r="BM878" s="7"/>
      <c r="BN878" s="7"/>
      <c r="BO878" s="7"/>
      <c r="BP878" s="7"/>
    </row>
    <row r="879" ht="15.75" customHeight="1">
      <c r="A879" s="7"/>
      <c r="B879" s="7"/>
      <c r="C879" s="8"/>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c r="BF879" s="7"/>
      <c r="BG879" s="7"/>
      <c r="BH879" s="7"/>
      <c r="BI879" s="7"/>
      <c r="BJ879" s="7"/>
      <c r="BK879" s="7"/>
      <c r="BL879" s="7"/>
      <c r="BM879" s="7"/>
      <c r="BN879" s="7"/>
      <c r="BO879" s="7"/>
      <c r="BP879" s="7"/>
    </row>
    <row r="880" ht="15.75" customHeight="1">
      <c r="A880" s="7"/>
      <c r="B880" s="7"/>
      <c r="C880" s="8"/>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c r="BI880" s="7"/>
      <c r="BJ880" s="7"/>
      <c r="BK880" s="7"/>
      <c r="BL880" s="7"/>
      <c r="BM880" s="7"/>
      <c r="BN880" s="7"/>
      <c r="BO880" s="7"/>
      <c r="BP880" s="7"/>
    </row>
    <row r="881" ht="15.75" customHeight="1">
      <c r="A881" s="7"/>
      <c r="B881" s="7"/>
      <c r="C881" s="8"/>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c r="BI881" s="7"/>
      <c r="BJ881" s="7"/>
      <c r="BK881" s="7"/>
      <c r="BL881" s="7"/>
      <c r="BM881" s="7"/>
      <c r="BN881" s="7"/>
      <c r="BO881" s="7"/>
      <c r="BP881" s="7"/>
    </row>
    <row r="882" ht="15.75" customHeight="1">
      <c r="A882" s="7"/>
      <c r="B882" s="7"/>
      <c r="C882" s="8"/>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c r="BI882" s="7"/>
      <c r="BJ882" s="7"/>
      <c r="BK882" s="7"/>
      <c r="BL882" s="7"/>
      <c r="BM882" s="7"/>
      <c r="BN882" s="7"/>
      <c r="BO882" s="7"/>
      <c r="BP882" s="7"/>
    </row>
    <row r="883" ht="15.75" customHeight="1">
      <c r="A883" s="7"/>
      <c r="B883" s="7"/>
      <c r="C883" s="8"/>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c r="BI883" s="7"/>
      <c r="BJ883" s="7"/>
      <c r="BK883" s="7"/>
      <c r="BL883" s="7"/>
      <c r="BM883" s="7"/>
      <c r="BN883" s="7"/>
      <c r="BO883" s="7"/>
      <c r="BP883" s="7"/>
    </row>
    <row r="884" ht="15.75" customHeight="1">
      <c r="A884" s="7"/>
      <c r="B884" s="7"/>
      <c r="C884" s="8"/>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c r="BI884" s="7"/>
      <c r="BJ884" s="7"/>
      <c r="BK884" s="7"/>
      <c r="BL884" s="7"/>
      <c r="BM884" s="7"/>
      <c r="BN884" s="7"/>
      <c r="BO884" s="7"/>
      <c r="BP884" s="7"/>
    </row>
    <row r="885" ht="15.75" customHeight="1">
      <c r="A885" s="7"/>
      <c r="B885" s="7"/>
      <c r="C885" s="8"/>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c r="BI885" s="7"/>
      <c r="BJ885" s="7"/>
      <c r="BK885" s="7"/>
      <c r="BL885" s="7"/>
      <c r="BM885" s="7"/>
      <c r="BN885" s="7"/>
      <c r="BO885" s="7"/>
      <c r="BP885" s="7"/>
    </row>
    <row r="886" ht="15.75" customHeight="1">
      <c r="A886" s="7"/>
      <c r="B886" s="7"/>
      <c r="C886" s="8"/>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c r="BI886" s="7"/>
      <c r="BJ886" s="7"/>
      <c r="BK886" s="7"/>
      <c r="BL886" s="7"/>
      <c r="BM886" s="7"/>
      <c r="BN886" s="7"/>
      <c r="BO886" s="7"/>
      <c r="BP886" s="7"/>
    </row>
    <row r="887" ht="15.75" customHeight="1">
      <c r="A887" s="7"/>
      <c r="B887" s="7"/>
      <c r="C887" s="8"/>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c r="BI887" s="7"/>
      <c r="BJ887" s="7"/>
      <c r="BK887" s="7"/>
      <c r="BL887" s="7"/>
      <c r="BM887" s="7"/>
      <c r="BN887" s="7"/>
      <c r="BO887" s="7"/>
      <c r="BP887" s="7"/>
    </row>
    <row r="888" ht="15.75" customHeight="1">
      <c r="A888" s="7"/>
      <c r="B888" s="7"/>
      <c r="C888" s="8"/>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c r="BI888" s="7"/>
      <c r="BJ888" s="7"/>
      <c r="BK888" s="7"/>
      <c r="BL888" s="7"/>
      <c r="BM888" s="7"/>
      <c r="BN888" s="7"/>
      <c r="BO888" s="7"/>
      <c r="BP888" s="7"/>
    </row>
    <row r="889" ht="15.75" customHeight="1">
      <c r="A889" s="7"/>
      <c r="B889" s="7"/>
      <c r="C889" s="8"/>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c r="BI889" s="7"/>
      <c r="BJ889" s="7"/>
      <c r="BK889" s="7"/>
      <c r="BL889" s="7"/>
      <c r="BM889" s="7"/>
      <c r="BN889" s="7"/>
      <c r="BO889" s="7"/>
      <c r="BP889" s="7"/>
    </row>
    <row r="890" ht="15.75" customHeight="1">
      <c r="A890" s="7"/>
      <c r="B890" s="7"/>
      <c r="C890" s="8"/>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c r="BI890" s="7"/>
      <c r="BJ890" s="7"/>
      <c r="BK890" s="7"/>
      <c r="BL890" s="7"/>
      <c r="BM890" s="7"/>
      <c r="BN890" s="7"/>
      <c r="BO890" s="7"/>
      <c r="BP890" s="7"/>
    </row>
    <row r="891" ht="15.75" customHeight="1">
      <c r="A891" s="7"/>
      <c r="B891" s="7"/>
      <c r="C891" s="8"/>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c r="BI891" s="7"/>
      <c r="BJ891" s="7"/>
      <c r="BK891" s="7"/>
      <c r="BL891" s="7"/>
      <c r="BM891" s="7"/>
      <c r="BN891" s="7"/>
      <c r="BO891" s="7"/>
      <c r="BP891" s="7"/>
    </row>
    <row r="892" ht="15.75" customHeight="1">
      <c r="A892" s="7"/>
      <c r="B892" s="7"/>
      <c r="C892" s="8"/>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c r="BI892" s="7"/>
      <c r="BJ892" s="7"/>
      <c r="BK892" s="7"/>
      <c r="BL892" s="7"/>
      <c r="BM892" s="7"/>
      <c r="BN892" s="7"/>
      <c r="BO892" s="7"/>
      <c r="BP892" s="7"/>
    </row>
    <row r="893" ht="15.75" customHeight="1">
      <c r="A893" s="7"/>
      <c r="B893" s="7"/>
      <c r="C893" s="8"/>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c r="BI893" s="7"/>
      <c r="BJ893" s="7"/>
      <c r="BK893" s="7"/>
      <c r="BL893" s="7"/>
      <c r="BM893" s="7"/>
      <c r="BN893" s="7"/>
      <c r="BO893" s="7"/>
      <c r="BP893" s="7"/>
    </row>
    <row r="894" ht="15.75" customHeight="1">
      <c r="A894" s="7"/>
      <c r="B894" s="7"/>
      <c r="C894" s="8"/>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c r="BI894" s="7"/>
      <c r="BJ894" s="7"/>
      <c r="BK894" s="7"/>
      <c r="BL894" s="7"/>
      <c r="BM894" s="7"/>
      <c r="BN894" s="7"/>
      <c r="BO894" s="7"/>
      <c r="BP894" s="7"/>
    </row>
    <row r="895" ht="15.75" customHeight="1">
      <c r="A895" s="7"/>
      <c r="B895" s="7"/>
      <c r="C895" s="8"/>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c r="BI895" s="7"/>
      <c r="BJ895" s="7"/>
      <c r="BK895" s="7"/>
      <c r="BL895" s="7"/>
      <c r="BM895" s="7"/>
      <c r="BN895" s="7"/>
      <c r="BO895" s="7"/>
      <c r="BP895" s="7"/>
    </row>
    <row r="896" ht="15.75" customHeight="1">
      <c r="A896" s="7"/>
      <c r="B896" s="7"/>
      <c r="C896" s="8"/>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c r="BI896" s="7"/>
      <c r="BJ896" s="7"/>
      <c r="BK896" s="7"/>
      <c r="BL896" s="7"/>
      <c r="BM896" s="7"/>
      <c r="BN896" s="7"/>
      <c r="BO896" s="7"/>
      <c r="BP896" s="7"/>
    </row>
    <row r="897" ht="15.75" customHeight="1">
      <c r="A897" s="7"/>
      <c r="B897" s="7"/>
      <c r="C897" s="8"/>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c r="BI897" s="7"/>
      <c r="BJ897" s="7"/>
      <c r="BK897" s="7"/>
      <c r="BL897" s="7"/>
      <c r="BM897" s="7"/>
      <c r="BN897" s="7"/>
      <c r="BO897" s="7"/>
      <c r="BP897" s="7"/>
    </row>
    <row r="898" ht="15.75" customHeight="1">
      <c r="A898" s="7"/>
      <c r="B898" s="7"/>
      <c r="C898" s="8"/>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c r="BI898" s="7"/>
      <c r="BJ898" s="7"/>
      <c r="BK898" s="7"/>
      <c r="BL898" s="7"/>
      <c r="BM898" s="7"/>
      <c r="BN898" s="7"/>
      <c r="BO898" s="7"/>
      <c r="BP898" s="7"/>
    </row>
    <row r="899" ht="15.75" customHeight="1">
      <c r="A899" s="7"/>
      <c r="B899" s="7"/>
      <c r="C899" s="8"/>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c r="BI899" s="7"/>
      <c r="BJ899" s="7"/>
      <c r="BK899" s="7"/>
      <c r="BL899" s="7"/>
      <c r="BM899" s="7"/>
      <c r="BN899" s="7"/>
      <c r="BO899" s="7"/>
      <c r="BP899" s="7"/>
    </row>
    <row r="900" ht="15.75" customHeight="1">
      <c r="A900" s="7"/>
      <c r="B900" s="7"/>
      <c r="C900" s="8"/>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c r="BI900" s="7"/>
      <c r="BJ900" s="7"/>
      <c r="BK900" s="7"/>
      <c r="BL900" s="7"/>
      <c r="BM900" s="7"/>
      <c r="BN900" s="7"/>
      <c r="BO900" s="7"/>
      <c r="BP900" s="7"/>
    </row>
    <row r="901" ht="15.75" customHeight="1">
      <c r="A901" s="7"/>
      <c r="B901" s="7"/>
      <c r="C901" s="8"/>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c r="BI901" s="7"/>
      <c r="BJ901" s="7"/>
      <c r="BK901" s="7"/>
      <c r="BL901" s="7"/>
      <c r="BM901" s="7"/>
      <c r="BN901" s="7"/>
      <c r="BO901" s="7"/>
      <c r="BP901" s="7"/>
    </row>
    <row r="902" ht="15.75" customHeight="1">
      <c r="A902" s="7"/>
      <c r="B902" s="7"/>
      <c r="C902" s="8"/>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c r="BI902" s="7"/>
      <c r="BJ902" s="7"/>
      <c r="BK902" s="7"/>
      <c r="BL902" s="7"/>
      <c r="BM902" s="7"/>
      <c r="BN902" s="7"/>
      <c r="BO902" s="7"/>
      <c r="BP902" s="7"/>
    </row>
    <row r="903" ht="15.75" customHeight="1">
      <c r="A903" s="7"/>
      <c r="B903" s="7"/>
      <c r="C903" s="8"/>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c r="BI903" s="7"/>
      <c r="BJ903" s="7"/>
      <c r="BK903" s="7"/>
      <c r="BL903" s="7"/>
      <c r="BM903" s="7"/>
      <c r="BN903" s="7"/>
      <c r="BO903" s="7"/>
      <c r="BP903" s="7"/>
    </row>
    <row r="904" ht="15.75" customHeight="1">
      <c r="A904" s="7"/>
      <c r="B904" s="7"/>
      <c r="C904" s="8"/>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c r="BI904" s="7"/>
      <c r="BJ904" s="7"/>
      <c r="BK904" s="7"/>
      <c r="BL904" s="7"/>
      <c r="BM904" s="7"/>
      <c r="BN904" s="7"/>
      <c r="BO904" s="7"/>
      <c r="BP904" s="7"/>
    </row>
    <row r="905" ht="15.75" customHeight="1">
      <c r="A905" s="7"/>
      <c r="B905" s="7"/>
      <c r="C905" s="8"/>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c r="BI905" s="7"/>
      <c r="BJ905" s="7"/>
      <c r="BK905" s="7"/>
      <c r="BL905" s="7"/>
      <c r="BM905" s="7"/>
      <c r="BN905" s="7"/>
      <c r="BO905" s="7"/>
      <c r="BP905" s="7"/>
    </row>
    <row r="906" ht="15.75" customHeight="1">
      <c r="A906" s="7"/>
      <c r="B906" s="7"/>
      <c r="C906" s="8"/>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c r="BI906" s="7"/>
      <c r="BJ906" s="7"/>
      <c r="BK906" s="7"/>
      <c r="BL906" s="7"/>
      <c r="BM906" s="7"/>
      <c r="BN906" s="7"/>
      <c r="BO906" s="7"/>
      <c r="BP906" s="7"/>
    </row>
    <row r="907" ht="15.75" customHeight="1">
      <c r="A907" s="7"/>
      <c r="B907" s="7"/>
      <c r="C907" s="8"/>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c r="BI907" s="7"/>
      <c r="BJ907" s="7"/>
      <c r="BK907" s="7"/>
      <c r="BL907" s="7"/>
      <c r="BM907" s="7"/>
      <c r="BN907" s="7"/>
      <c r="BO907" s="7"/>
      <c r="BP907" s="7"/>
    </row>
    <row r="908" ht="15.75" customHeight="1">
      <c r="A908" s="7"/>
      <c r="B908" s="7"/>
      <c r="C908" s="8"/>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c r="BI908" s="7"/>
      <c r="BJ908" s="7"/>
      <c r="BK908" s="7"/>
      <c r="BL908" s="7"/>
      <c r="BM908" s="7"/>
      <c r="BN908" s="7"/>
      <c r="BO908" s="7"/>
      <c r="BP908" s="7"/>
    </row>
    <row r="909" ht="15.75" customHeight="1">
      <c r="A909" s="7"/>
      <c r="B909" s="7"/>
      <c r="C909" s="8"/>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c r="BI909" s="7"/>
      <c r="BJ909" s="7"/>
      <c r="BK909" s="7"/>
      <c r="BL909" s="7"/>
      <c r="BM909" s="7"/>
      <c r="BN909" s="7"/>
      <c r="BO909" s="7"/>
      <c r="BP909" s="7"/>
    </row>
    <row r="910" ht="15.75" customHeight="1">
      <c r="A910" s="7"/>
      <c r="B910" s="7"/>
      <c r="C910" s="8"/>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c r="BI910" s="7"/>
      <c r="BJ910" s="7"/>
      <c r="BK910" s="7"/>
      <c r="BL910" s="7"/>
      <c r="BM910" s="7"/>
      <c r="BN910" s="7"/>
      <c r="BO910" s="7"/>
      <c r="BP910" s="7"/>
    </row>
    <row r="911" ht="15.75" customHeight="1">
      <c r="A911" s="7"/>
      <c r="B911" s="7"/>
      <c r="C911" s="8"/>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c r="BI911" s="7"/>
      <c r="BJ911" s="7"/>
      <c r="BK911" s="7"/>
      <c r="BL911" s="7"/>
      <c r="BM911" s="7"/>
      <c r="BN911" s="7"/>
      <c r="BO911" s="7"/>
      <c r="BP911" s="7"/>
    </row>
    <row r="912" ht="15.75" customHeight="1">
      <c r="A912" s="7"/>
      <c r="B912" s="7"/>
      <c r="C912" s="8"/>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c r="BI912" s="7"/>
      <c r="BJ912" s="7"/>
      <c r="BK912" s="7"/>
      <c r="BL912" s="7"/>
      <c r="BM912" s="7"/>
      <c r="BN912" s="7"/>
      <c r="BO912" s="7"/>
      <c r="BP912" s="7"/>
    </row>
    <row r="913" ht="15.75" customHeight="1">
      <c r="A913" s="7"/>
      <c r="B913" s="7"/>
      <c r="C913" s="8"/>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c r="BI913" s="7"/>
      <c r="BJ913" s="7"/>
      <c r="BK913" s="7"/>
      <c r="BL913" s="7"/>
      <c r="BM913" s="7"/>
      <c r="BN913" s="7"/>
      <c r="BO913" s="7"/>
      <c r="BP913" s="7"/>
    </row>
    <row r="914" ht="15.75" customHeight="1">
      <c r="A914" s="7"/>
      <c r="B914" s="7"/>
      <c r="C914" s="8"/>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c r="BI914" s="7"/>
      <c r="BJ914" s="7"/>
      <c r="BK914" s="7"/>
      <c r="BL914" s="7"/>
      <c r="BM914" s="7"/>
      <c r="BN914" s="7"/>
      <c r="BO914" s="7"/>
      <c r="BP914" s="7"/>
    </row>
    <row r="915" ht="15.75" customHeight="1">
      <c r="A915" s="7"/>
      <c r="B915" s="7"/>
      <c r="C915" s="8"/>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c r="BI915" s="7"/>
      <c r="BJ915" s="7"/>
      <c r="BK915" s="7"/>
      <c r="BL915" s="7"/>
      <c r="BM915" s="7"/>
      <c r="BN915" s="7"/>
      <c r="BO915" s="7"/>
      <c r="BP915" s="7"/>
    </row>
    <row r="916" ht="15.75" customHeight="1">
      <c r="A916" s="7"/>
      <c r="B916" s="7"/>
      <c r="C916" s="8"/>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c r="BI916" s="7"/>
      <c r="BJ916" s="7"/>
      <c r="BK916" s="7"/>
      <c r="BL916" s="7"/>
      <c r="BM916" s="7"/>
      <c r="BN916" s="7"/>
      <c r="BO916" s="7"/>
      <c r="BP916" s="7"/>
    </row>
    <row r="917" ht="15.75" customHeight="1">
      <c r="A917" s="7"/>
      <c r="B917" s="7"/>
      <c r="C917" s="8"/>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c r="BI917" s="7"/>
      <c r="BJ917" s="7"/>
      <c r="BK917" s="7"/>
      <c r="BL917" s="7"/>
      <c r="BM917" s="7"/>
      <c r="BN917" s="7"/>
      <c r="BO917" s="7"/>
      <c r="BP917" s="7"/>
    </row>
    <row r="918" ht="15.75" customHeight="1">
      <c r="A918" s="7"/>
      <c r="B918" s="7"/>
      <c r="C918" s="8"/>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c r="BI918" s="7"/>
      <c r="BJ918" s="7"/>
      <c r="BK918" s="7"/>
      <c r="BL918" s="7"/>
      <c r="BM918" s="7"/>
      <c r="BN918" s="7"/>
      <c r="BO918" s="7"/>
      <c r="BP918" s="7"/>
    </row>
    <row r="919" ht="15.75" customHeight="1">
      <c r="A919" s="7"/>
      <c r="B919" s="7"/>
      <c r="C919" s="8"/>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c r="BI919" s="7"/>
      <c r="BJ919" s="7"/>
      <c r="BK919" s="7"/>
      <c r="BL919" s="7"/>
      <c r="BM919" s="7"/>
      <c r="BN919" s="7"/>
      <c r="BO919" s="7"/>
      <c r="BP919" s="7"/>
    </row>
    <row r="920" ht="15.75" customHeight="1">
      <c r="A920" s="7"/>
      <c r="B920" s="7"/>
      <c r="C920" s="8"/>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c r="BI920" s="7"/>
      <c r="BJ920" s="7"/>
      <c r="BK920" s="7"/>
      <c r="BL920" s="7"/>
      <c r="BM920" s="7"/>
      <c r="BN920" s="7"/>
      <c r="BO920" s="7"/>
      <c r="BP920" s="7"/>
    </row>
    <row r="921" ht="15.75" customHeight="1">
      <c r="A921" s="7"/>
      <c r="B921" s="7"/>
      <c r="C921" s="8"/>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c r="BI921" s="7"/>
      <c r="BJ921" s="7"/>
      <c r="BK921" s="7"/>
      <c r="BL921" s="7"/>
      <c r="BM921" s="7"/>
      <c r="BN921" s="7"/>
      <c r="BO921" s="7"/>
      <c r="BP921" s="7"/>
    </row>
    <row r="922" ht="15.75" customHeight="1">
      <c r="A922" s="7"/>
      <c r="B922" s="7"/>
      <c r="C922" s="8"/>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c r="BI922" s="7"/>
      <c r="BJ922" s="7"/>
      <c r="BK922" s="7"/>
      <c r="BL922" s="7"/>
      <c r="BM922" s="7"/>
      <c r="BN922" s="7"/>
      <c r="BO922" s="7"/>
      <c r="BP922" s="7"/>
    </row>
    <row r="923" ht="15.75" customHeight="1">
      <c r="A923" s="7"/>
      <c r="B923" s="7"/>
      <c r="C923" s="8"/>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c r="BI923" s="7"/>
      <c r="BJ923" s="7"/>
      <c r="BK923" s="7"/>
      <c r="BL923" s="7"/>
      <c r="BM923" s="7"/>
      <c r="BN923" s="7"/>
      <c r="BO923" s="7"/>
      <c r="BP923" s="7"/>
    </row>
    <row r="924" ht="15.75" customHeight="1">
      <c r="A924" s="7"/>
      <c r="B924" s="7"/>
      <c r="C924" s="8"/>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c r="BI924" s="7"/>
      <c r="BJ924" s="7"/>
      <c r="BK924" s="7"/>
      <c r="BL924" s="7"/>
      <c r="BM924" s="7"/>
      <c r="BN924" s="7"/>
      <c r="BO924" s="7"/>
      <c r="BP924" s="7"/>
    </row>
    <row r="925" ht="15.75" customHeight="1">
      <c r="A925" s="7"/>
      <c r="B925" s="7"/>
      <c r="C925" s="8"/>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c r="BI925" s="7"/>
      <c r="BJ925" s="7"/>
      <c r="BK925" s="7"/>
      <c r="BL925" s="7"/>
      <c r="BM925" s="7"/>
      <c r="BN925" s="7"/>
      <c r="BO925" s="7"/>
      <c r="BP925" s="7"/>
    </row>
    <row r="926" ht="15.75" customHeight="1">
      <c r="A926" s="7"/>
      <c r="B926" s="7"/>
      <c r="C926" s="8"/>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c r="BI926" s="7"/>
      <c r="BJ926" s="7"/>
      <c r="BK926" s="7"/>
      <c r="BL926" s="7"/>
      <c r="BM926" s="7"/>
      <c r="BN926" s="7"/>
      <c r="BO926" s="7"/>
      <c r="BP926" s="7"/>
    </row>
    <row r="927" ht="15.75" customHeight="1">
      <c r="A927" s="7"/>
      <c r="B927" s="7"/>
      <c r="C927" s="8"/>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c r="BI927" s="7"/>
      <c r="BJ927" s="7"/>
      <c r="BK927" s="7"/>
      <c r="BL927" s="7"/>
      <c r="BM927" s="7"/>
      <c r="BN927" s="7"/>
      <c r="BO927" s="7"/>
      <c r="BP927" s="7"/>
    </row>
    <row r="928" ht="15.75" customHeight="1">
      <c r="A928" s="7"/>
      <c r="B928" s="7"/>
      <c r="C928" s="8"/>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c r="BI928" s="7"/>
      <c r="BJ928" s="7"/>
      <c r="BK928" s="7"/>
      <c r="BL928" s="7"/>
      <c r="BM928" s="7"/>
      <c r="BN928" s="7"/>
      <c r="BO928" s="7"/>
      <c r="BP928" s="7"/>
    </row>
    <row r="929" ht="15.75" customHeight="1">
      <c r="A929" s="7"/>
      <c r="B929" s="7"/>
      <c r="C929" s="8"/>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c r="BI929" s="7"/>
      <c r="BJ929" s="7"/>
      <c r="BK929" s="7"/>
      <c r="BL929" s="7"/>
      <c r="BM929" s="7"/>
      <c r="BN929" s="7"/>
      <c r="BO929" s="7"/>
      <c r="BP929" s="7"/>
    </row>
    <row r="930" ht="15.75" customHeight="1">
      <c r="A930" s="7"/>
      <c r="B930" s="7"/>
      <c r="C930" s="8"/>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c r="BI930" s="7"/>
      <c r="BJ930" s="7"/>
      <c r="BK930" s="7"/>
      <c r="BL930" s="7"/>
      <c r="BM930" s="7"/>
      <c r="BN930" s="7"/>
      <c r="BO930" s="7"/>
      <c r="BP930" s="7"/>
    </row>
    <row r="931" ht="15.75" customHeight="1">
      <c r="A931" s="7"/>
      <c r="B931" s="7"/>
      <c r="C931" s="8"/>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c r="BI931" s="7"/>
      <c r="BJ931" s="7"/>
      <c r="BK931" s="7"/>
      <c r="BL931" s="7"/>
      <c r="BM931" s="7"/>
      <c r="BN931" s="7"/>
      <c r="BO931" s="7"/>
      <c r="BP931" s="7"/>
    </row>
    <row r="932" ht="15.75" customHeight="1">
      <c r="A932" s="7"/>
      <c r="B932" s="7"/>
      <c r="C932" s="8"/>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c r="BI932" s="7"/>
      <c r="BJ932" s="7"/>
      <c r="BK932" s="7"/>
      <c r="BL932" s="7"/>
      <c r="BM932" s="7"/>
      <c r="BN932" s="7"/>
      <c r="BO932" s="7"/>
      <c r="BP932" s="7"/>
    </row>
    <row r="933" ht="15.75" customHeight="1">
      <c r="A933" s="7"/>
      <c r="B933" s="7"/>
      <c r="C933" s="8"/>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c r="BI933" s="7"/>
      <c r="BJ933" s="7"/>
      <c r="BK933" s="7"/>
      <c r="BL933" s="7"/>
      <c r="BM933" s="7"/>
      <c r="BN933" s="7"/>
      <c r="BO933" s="7"/>
      <c r="BP933" s="7"/>
    </row>
    <row r="934" ht="15.75" customHeight="1">
      <c r="A934" s="7"/>
      <c r="B934" s="7"/>
      <c r="C934" s="8"/>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c r="BI934" s="7"/>
      <c r="BJ934" s="7"/>
      <c r="BK934" s="7"/>
      <c r="BL934" s="7"/>
      <c r="BM934" s="7"/>
      <c r="BN934" s="7"/>
      <c r="BO934" s="7"/>
      <c r="BP934" s="7"/>
    </row>
    <row r="935" ht="15.75" customHeight="1">
      <c r="A935" s="7"/>
      <c r="B935" s="7"/>
      <c r="C935" s="8"/>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c r="BI935" s="7"/>
      <c r="BJ935" s="7"/>
      <c r="BK935" s="7"/>
      <c r="BL935" s="7"/>
      <c r="BM935" s="7"/>
      <c r="BN935" s="7"/>
      <c r="BO935" s="7"/>
      <c r="BP935" s="7"/>
    </row>
    <row r="936" ht="15.75" customHeight="1">
      <c r="A936" s="7"/>
      <c r="B936" s="7"/>
      <c r="C936" s="8"/>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c r="BI936" s="7"/>
      <c r="BJ936" s="7"/>
      <c r="BK936" s="7"/>
      <c r="BL936" s="7"/>
      <c r="BM936" s="7"/>
      <c r="BN936" s="7"/>
      <c r="BO936" s="7"/>
      <c r="BP936" s="7"/>
    </row>
    <row r="937" ht="15.75" customHeight="1">
      <c r="A937" s="7"/>
      <c r="B937" s="7"/>
      <c r="C937" s="8"/>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c r="BI937" s="7"/>
      <c r="BJ937" s="7"/>
      <c r="BK937" s="7"/>
      <c r="BL937" s="7"/>
      <c r="BM937" s="7"/>
      <c r="BN937" s="7"/>
      <c r="BO937" s="7"/>
      <c r="BP937" s="7"/>
    </row>
    <row r="938" ht="15.75" customHeight="1">
      <c r="A938" s="7"/>
      <c r="B938" s="7"/>
      <c r="C938" s="8"/>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c r="BI938" s="7"/>
      <c r="BJ938" s="7"/>
      <c r="BK938" s="7"/>
      <c r="BL938" s="7"/>
      <c r="BM938" s="7"/>
      <c r="BN938" s="7"/>
      <c r="BO938" s="7"/>
      <c r="BP938" s="7"/>
    </row>
    <row r="939" ht="15.75" customHeight="1">
      <c r="A939" s="7"/>
      <c r="B939" s="7"/>
      <c r="C939" s="8"/>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c r="BI939" s="7"/>
      <c r="BJ939" s="7"/>
      <c r="BK939" s="7"/>
      <c r="BL939" s="7"/>
      <c r="BM939" s="7"/>
      <c r="BN939" s="7"/>
      <c r="BO939" s="7"/>
      <c r="BP939" s="7"/>
    </row>
    <row r="940" ht="15.75" customHeight="1">
      <c r="A940" s="7"/>
      <c r="B940" s="7"/>
      <c r="C940" s="8"/>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c r="BD940" s="7"/>
      <c r="BE940" s="7"/>
      <c r="BF940" s="7"/>
      <c r="BG940" s="7"/>
      <c r="BH940" s="7"/>
      <c r="BI940" s="7"/>
      <c r="BJ940" s="7"/>
      <c r="BK940" s="7"/>
      <c r="BL940" s="7"/>
      <c r="BM940" s="7"/>
      <c r="BN940" s="7"/>
      <c r="BO940" s="7"/>
      <c r="BP940" s="7"/>
    </row>
    <row r="941" ht="15.75" customHeight="1">
      <c r="A941" s="7"/>
      <c r="B941" s="7"/>
      <c r="C941" s="8"/>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c r="BD941" s="7"/>
      <c r="BE941" s="7"/>
      <c r="BF941" s="7"/>
      <c r="BG941" s="7"/>
      <c r="BH941" s="7"/>
      <c r="BI941" s="7"/>
      <c r="BJ941" s="7"/>
      <c r="BK941" s="7"/>
      <c r="BL941" s="7"/>
      <c r="BM941" s="7"/>
      <c r="BN941" s="7"/>
      <c r="BO941" s="7"/>
      <c r="BP941" s="7"/>
    </row>
    <row r="942" ht="15.75" customHeight="1">
      <c r="A942" s="7"/>
      <c r="B942" s="7"/>
      <c r="C942" s="8"/>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c r="BD942" s="7"/>
      <c r="BE942" s="7"/>
      <c r="BF942" s="7"/>
      <c r="BG942" s="7"/>
      <c r="BH942" s="7"/>
      <c r="BI942" s="7"/>
      <c r="BJ942" s="7"/>
      <c r="BK942" s="7"/>
      <c r="BL942" s="7"/>
      <c r="BM942" s="7"/>
      <c r="BN942" s="7"/>
      <c r="BO942" s="7"/>
      <c r="BP942" s="7"/>
    </row>
    <row r="943" ht="15.75" customHeight="1">
      <c r="A943" s="7"/>
      <c r="B943" s="7"/>
      <c r="C943" s="8"/>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c r="BD943" s="7"/>
      <c r="BE943" s="7"/>
      <c r="BF943" s="7"/>
      <c r="BG943" s="7"/>
      <c r="BH943" s="7"/>
      <c r="BI943" s="7"/>
      <c r="BJ943" s="7"/>
      <c r="BK943" s="7"/>
      <c r="BL943" s="7"/>
      <c r="BM943" s="7"/>
      <c r="BN943" s="7"/>
      <c r="BO943" s="7"/>
      <c r="BP943" s="7"/>
    </row>
    <row r="944" ht="15.75" customHeight="1">
      <c r="A944" s="7"/>
      <c r="B944" s="7"/>
      <c r="C944" s="8"/>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c r="BD944" s="7"/>
      <c r="BE944" s="7"/>
      <c r="BF944" s="7"/>
      <c r="BG944" s="7"/>
      <c r="BH944" s="7"/>
      <c r="BI944" s="7"/>
      <c r="BJ944" s="7"/>
      <c r="BK944" s="7"/>
      <c r="BL944" s="7"/>
      <c r="BM944" s="7"/>
      <c r="BN944" s="7"/>
      <c r="BO944" s="7"/>
      <c r="BP944" s="7"/>
    </row>
    <row r="945" ht="15.75" customHeight="1">
      <c r="A945" s="7"/>
      <c r="B945" s="7"/>
      <c r="C945" s="8"/>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c r="BI945" s="7"/>
      <c r="BJ945" s="7"/>
      <c r="BK945" s="7"/>
      <c r="BL945" s="7"/>
      <c r="BM945" s="7"/>
      <c r="BN945" s="7"/>
      <c r="BO945" s="7"/>
      <c r="BP945" s="7"/>
    </row>
    <row r="946" ht="15.75" customHeight="1">
      <c r="A946" s="7"/>
      <c r="B946" s="7"/>
      <c r="C946" s="8"/>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c r="BI946" s="7"/>
      <c r="BJ946" s="7"/>
      <c r="BK946" s="7"/>
      <c r="BL946" s="7"/>
      <c r="BM946" s="7"/>
      <c r="BN946" s="7"/>
      <c r="BO946" s="7"/>
      <c r="BP946" s="7"/>
    </row>
    <row r="947" ht="15.75" customHeight="1">
      <c r="A947" s="7"/>
      <c r="B947" s="7"/>
      <c r="C947" s="8"/>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c r="BI947" s="7"/>
      <c r="BJ947" s="7"/>
      <c r="BK947" s="7"/>
      <c r="BL947" s="7"/>
      <c r="BM947" s="7"/>
      <c r="BN947" s="7"/>
      <c r="BO947" s="7"/>
      <c r="BP947" s="7"/>
    </row>
    <row r="948" ht="15.75" customHeight="1">
      <c r="A948" s="7"/>
      <c r="B948" s="7"/>
      <c r="C948" s="8"/>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c r="BD948" s="7"/>
      <c r="BE948" s="7"/>
      <c r="BF948" s="7"/>
      <c r="BG948" s="7"/>
      <c r="BH948" s="7"/>
      <c r="BI948" s="7"/>
      <c r="BJ948" s="7"/>
      <c r="BK948" s="7"/>
      <c r="BL948" s="7"/>
      <c r="BM948" s="7"/>
      <c r="BN948" s="7"/>
      <c r="BO948" s="7"/>
      <c r="BP948" s="7"/>
    </row>
    <row r="949" ht="15.75" customHeight="1">
      <c r="A949" s="7"/>
      <c r="B949" s="7"/>
      <c r="C949" s="8"/>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c r="BI949" s="7"/>
      <c r="BJ949" s="7"/>
      <c r="BK949" s="7"/>
      <c r="BL949" s="7"/>
      <c r="BM949" s="7"/>
      <c r="BN949" s="7"/>
      <c r="BO949" s="7"/>
      <c r="BP949" s="7"/>
    </row>
    <row r="950" ht="15.75" customHeight="1">
      <c r="A950" s="7"/>
      <c r="B950" s="7"/>
      <c r="C950" s="8"/>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c r="BI950" s="7"/>
      <c r="BJ950" s="7"/>
      <c r="BK950" s="7"/>
      <c r="BL950" s="7"/>
      <c r="BM950" s="7"/>
      <c r="BN950" s="7"/>
      <c r="BO950" s="7"/>
      <c r="BP950" s="7"/>
    </row>
    <row r="951" ht="15.75" customHeight="1">
      <c r="A951" s="7"/>
      <c r="B951" s="7"/>
      <c r="C951" s="8"/>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c r="BI951" s="7"/>
      <c r="BJ951" s="7"/>
      <c r="BK951" s="7"/>
      <c r="BL951" s="7"/>
      <c r="BM951" s="7"/>
      <c r="BN951" s="7"/>
      <c r="BO951" s="7"/>
      <c r="BP951" s="7"/>
    </row>
    <row r="952" ht="15.75" customHeight="1">
      <c r="A952" s="7"/>
      <c r="B952" s="7"/>
      <c r="C952" s="8"/>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c r="BI952" s="7"/>
      <c r="BJ952" s="7"/>
      <c r="BK952" s="7"/>
      <c r="BL952" s="7"/>
      <c r="BM952" s="7"/>
      <c r="BN952" s="7"/>
      <c r="BO952" s="7"/>
      <c r="BP952" s="7"/>
    </row>
    <row r="953" ht="15.75" customHeight="1">
      <c r="A953" s="7"/>
      <c r="B953" s="7"/>
      <c r="C953" s="8"/>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c r="BI953" s="7"/>
      <c r="BJ953" s="7"/>
      <c r="BK953" s="7"/>
      <c r="BL953" s="7"/>
      <c r="BM953" s="7"/>
      <c r="BN953" s="7"/>
      <c r="BO953" s="7"/>
      <c r="BP953" s="7"/>
    </row>
    <row r="954" ht="15.75" customHeight="1">
      <c r="A954" s="7"/>
      <c r="B954" s="7"/>
      <c r="C954" s="8"/>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c r="BI954" s="7"/>
      <c r="BJ954" s="7"/>
      <c r="BK954" s="7"/>
      <c r="BL954" s="7"/>
      <c r="BM954" s="7"/>
      <c r="BN954" s="7"/>
      <c r="BO954" s="7"/>
      <c r="BP954" s="7"/>
    </row>
    <row r="955" ht="15.75" customHeight="1">
      <c r="A955" s="7"/>
      <c r="B955" s="7"/>
      <c r="C955" s="8"/>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c r="BI955" s="7"/>
      <c r="BJ955" s="7"/>
      <c r="BK955" s="7"/>
      <c r="BL955" s="7"/>
      <c r="BM955" s="7"/>
      <c r="BN955" s="7"/>
      <c r="BO955" s="7"/>
      <c r="BP955" s="7"/>
    </row>
    <row r="956" ht="15.75" customHeight="1">
      <c r="A956" s="7"/>
      <c r="B956" s="7"/>
      <c r="C956" s="8"/>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c r="BI956" s="7"/>
      <c r="BJ956" s="7"/>
      <c r="BK956" s="7"/>
      <c r="BL956" s="7"/>
      <c r="BM956" s="7"/>
      <c r="BN956" s="7"/>
      <c r="BO956" s="7"/>
      <c r="BP956" s="7"/>
    </row>
    <row r="957" ht="15.75" customHeight="1">
      <c r="A957" s="7"/>
      <c r="B957" s="7"/>
      <c r="C957" s="8"/>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c r="BI957" s="7"/>
      <c r="BJ957" s="7"/>
      <c r="BK957" s="7"/>
      <c r="BL957" s="7"/>
      <c r="BM957" s="7"/>
      <c r="BN957" s="7"/>
      <c r="BO957" s="7"/>
      <c r="BP957" s="7"/>
    </row>
    <row r="958" ht="15.75" customHeight="1">
      <c r="A958" s="7"/>
      <c r="B958" s="7"/>
      <c r="C958" s="8"/>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c r="BI958" s="7"/>
      <c r="BJ958" s="7"/>
      <c r="BK958" s="7"/>
      <c r="BL958" s="7"/>
      <c r="BM958" s="7"/>
      <c r="BN958" s="7"/>
      <c r="BO958" s="7"/>
      <c r="BP958" s="7"/>
    </row>
    <row r="959" ht="15.75" customHeight="1">
      <c r="A959" s="7"/>
      <c r="B959" s="7"/>
      <c r="C959" s="8"/>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c r="BI959" s="7"/>
      <c r="BJ959" s="7"/>
      <c r="BK959" s="7"/>
      <c r="BL959" s="7"/>
      <c r="BM959" s="7"/>
      <c r="BN959" s="7"/>
      <c r="BO959" s="7"/>
      <c r="BP959" s="7"/>
    </row>
    <row r="960" ht="15.75" customHeight="1">
      <c r="A960" s="7"/>
      <c r="B960" s="7"/>
      <c r="C960" s="8"/>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c r="BI960" s="7"/>
      <c r="BJ960" s="7"/>
      <c r="BK960" s="7"/>
      <c r="BL960" s="7"/>
      <c r="BM960" s="7"/>
      <c r="BN960" s="7"/>
      <c r="BO960" s="7"/>
      <c r="BP960" s="7"/>
    </row>
    <row r="961" ht="15.75" customHeight="1">
      <c r="A961" s="7"/>
      <c r="B961" s="7"/>
      <c r="C961" s="8"/>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c r="BD961" s="7"/>
      <c r="BE961" s="7"/>
      <c r="BF961" s="7"/>
      <c r="BG961" s="7"/>
      <c r="BH961" s="7"/>
      <c r="BI961" s="7"/>
      <c r="BJ961" s="7"/>
      <c r="BK961" s="7"/>
      <c r="BL961" s="7"/>
      <c r="BM961" s="7"/>
      <c r="BN961" s="7"/>
      <c r="BO961" s="7"/>
      <c r="BP961" s="7"/>
    </row>
    <row r="962" ht="15.75" customHeight="1">
      <c r="A962" s="7"/>
      <c r="B962" s="7"/>
      <c r="C962" s="8"/>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c r="BD962" s="7"/>
      <c r="BE962" s="7"/>
      <c r="BF962" s="7"/>
      <c r="BG962" s="7"/>
      <c r="BH962" s="7"/>
      <c r="BI962" s="7"/>
      <c r="BJ962" s="7"/>
      <c r="BK962" s="7"/>
      <c r="BL962" s="7"/>
      <c r="BM962" s="7"/>
      <c r="BN962" s="7"/>
      <c r="BO962" s="7"/>
      <c r="BP962" s="7"/>
    </row>
    <row r="963" ht="15.75" customHeight="1">
      <c r="A963" s="7"/>
      <c r="B963" s="7"/>
      <c r="C963" s="8"/>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c r="BI963" s="7"/>
      <c r="BJ963" s="7"/>
      <c r="BK963" s="7"/>
      <c r="BL963" s="7"/>
      <c r="BM963" s="7"/>
      <c r="BN963" s="7"/>
      <c r="BO963" s="7"/>
      <c r="BP963" s="7"/>
    </row>
    <row r="964" ht="15.75" customHeight="1">
      <c r="A964" s="7"/>
      <c r="B964" s="7"/>
      <c r="C964" s="8"/>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c r="BD964" s="7"/>
      <c r="BE964" s="7"/>
      <c r="BF964" s="7"/>
      <c r="BG964" s="7"/>
      <c r="BH964" s="7"/>
      <c r="BI964" s="7"/>
      <c r="BJ964" s="7"/>
      <c r="BK964" s="7"/>
      <c r="BL964" s="7"/>
      <c r="BM964" s="7"/>
      <c r="BN964" s="7"/>
      <c r="BO964" s="7"/>
      <c r="BP964" s="7"/>
    </row>
    <row r="965" ht="15.75" customHeight="1">
      <c r="A965" s="7"/>
      <c r="B965" s="7"/>
      <c r="C965" s="8"/>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c r="BD965" s="7"/>
      <c r="BE965" s="7"/>
      <c r="BF965" s="7"/>
      <c r="BG965" s="7"/>
      <c r="BH965" s="7"/>
      <c r="BI965" s="7"/>
      <c r="BJ965" s="7"/>
      <c r="BK965" s="7"/>
      <c r="BL965" s="7"/>
      <c r="BM965" s="7"/>
      <c r="BN965" s="7"/>
      <c r="BO965" s="7"/>
      <c r="BP965" s="7"/>
    </row>
    <row r="966" ht="15.75" customHeight="1">
      <c r="A966" s="7"/>
      <c r="B966" s="7"/>
      <c r="C966" s="8"/>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c r="BD966" s="7"/>
      <c r="BE966" s="7"/>
      <c r="BF966" s="7"/>
      <c r="BG966" s="7"/>
      <c r="BH966" s="7"/>
      <c r="BI966" s="7"/>
      <c r="BJ966" s="7"/>
      <c r="BK966" s="7"/>
      <c r="BL966" s="7"/>
      <c r="BM966" s="7"/>
      <c r="BN966" s="7"/>
      <c r="BO966" s="7"/>
      <c r="BP966" s="7"/>
    </row>
    <row r="967" ht="15.75" customHeight="1">
      <c r="A967" s="7"/>
      <c r="B967" s="7"/>
      <c r="C967" s="8"/>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c r="BD967" s="7"/>
      <c r="BE967" s="7"/>
      <c r="BF967" s="7"/>
      <c r="BG967" s="7"/>
      <c r="BH967" s="7"/>
      <c r="BI967" s="7"/>
      <c r="BJ967" s="7"/>
      <c r="BK967" s="7"/>
      <c r="BL967" s="7"/>
      <c r="BM967" s="7"/>
      <c r="BN967" s="7"/>
      <c r="BO967" s="7"/>
      <c r="BP967" s="7"/>
    </row>
    <row r="968" ht="15.75" customHeight="1">
      <c r="A968" s="7"/>
      <c r="B968" s="7"/>
      <c r="C968" s="8"/>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c r="BD968" s="7"/>
      <c r="BE968" s="7"/>
      <c r="BF968" s="7"/>
      <c r="BG968" s="7"/>
      <c r="BH968" s="7"/>
      <c r="BI968" s="7"/>
      <c r="BJ968" s="7"/>
      <c r="BK968" s="7"/>
      <c r="BL968" s="7"/>
      <c r="BM968" s="7"/>
      <c r="BN968" s="7"/>
      <c r="BO968" s="7"/>
      <c r="BP968" s="7"/>
    </row>
    <row r="969" ht="15.75" customHeight="1">
      <c r="A969" s="7"/>
      <c r="B969" s="7"/>
      <c r="C969" s="8"/>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c r="BF969" s="7"/>
      <c r="BG969" s="7"/>
      <c r="BH969" s="7"/>
      <c r="BI969" s="7"/>
      <c r="BJ969" s="7"/>
      <c r="BK969" s="7"/>
      <c r="BL969" s="7"/>
      <c r="BM969" s="7"/>
      <c r="BN969" s="7"/>
      <c r="BO969" s="7"/>
      <c r="BP969" s="7"/>
    </row>
    <row r="970" ht="15.75" customHeight="1">
      <c r="A970" s="7"/>
      <c r="B970" s="7"/>
      <c r="C970" s="8"/>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c r="BD970" s="7"/>
      <c r="BE970" s="7"/>
      <c r="BF970" s="7"/>
      <c r="BG970" s="7"/>
      <c r="BH970" s="7"/>
      <c r="BI970" s="7"/>
      <c r="BJ970" s="7"/>
      <c r="BK970" s="7"/>
      <c r="BL970" s="7"/>
      <c r="BM970" s="7"/>
      <c r="BN970" s="7"/>
      <c r="BO970" s="7"/>
      <c r="BP970" s="7"/>
    </row>
    <row r="971" ht="15.75" customHeight="1">
      <c r="A971" s="7"/>
      <c r="B971" s="7"/>
      <c r="C971" s="8"/>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c r="BD971" s="7"/>
      <c r="BE971" s="7"/>
      <c r="BF971" s="7"/>
      <c r="BG971" s="7"/>
      <c r="BH971" s="7"/>
      <c r="BI971" s="7"/>
      <c r="BJ971" s="7"/>
      <c r="BK971" s="7"/>
      <c r="BL971" s="7"/>
      <c r="BM971" s="7"/>
      <c r="BN971" s="7"/>
      <c r="BO971" s="7"/>
      <c r="BP971" s="7"/>
    </row>
    <row r="972" ht="15.75" customHeight="1">
      <c r="A972" s="7"/>
      <c r="B972" s="7"/>
      <c r="C972" s="8"/>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c r="BD972" s="7"/>
      <c r="BE972" s="7"/>
      <c r="BF972" s="7"/>
      <c r="BG972" s="7"/>
      <c r="BH972" s="7"/>
      <c r="BI972" s="7"/>
      <c r="BJ972" s="7"/>
      <c r="BK972" s="7"/>
      <c r="BL972" s="7"/>
      <c r="BM972" s="7"/>
      <c r="BN972" s="7"/>
      <c r="BO972" s="7"/>
      <c r="BP972" s="7"/>
    </row>
    <row r="973" ht="15.75" customHeight="1">
      <c r="A973" s="7"/>
      <c r="B973" s="7"/>
      <c r="C973" s="8"/>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c r="BD973" s="7"/>
      <c r="BE973" s="7"/>
      <c r="BF973" s="7"/>
      <c r="BG973" s="7"/>
      <c r="BH973" s="7"/>
      <c r="BI973" s="7"/>
      <c r="BJ973" s="7"/>
      <c r="BK973" s="7"/>
      <c r="BL973" s="7"/>
      <c r="BM973" s="7"/>
      <c r="BN973" s="7"/>
      <c r="BO973" s="7"/>
      <c r="BP973" s="7"/>
    </row>
    <row r="974" ht="15.75" customHeight="1">
      <c r="A974" s="7"/>
      <c r="B974" s="7"/>
      <c r="C974" s="8"/>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c r="BD974" s="7"/>
      <c r="BE974" s="7"/>
      <c r="BF974" s="7"/>
      <c r="BG974" s="7"/>
      <c r="BH974" s="7"/>
      <c r="BI974" s="7"/>
      <c r="BJ974" s="7"/>
      <c r="BK974" s="7"/>
      <c r="BL974" s="7"/>
      <c r="BM974" s="7"/>
      <c r="BN974" s="7"/>
      <c r="BO974" s="7"/>
      <c r="BP974" s="7"/>
    </row>
    <row r="975" ht="15.75" customHeight="1">
      <c r="A975" s="7"/>
      <c r="B975" s="7"/>
      <c r="C975" s="8"/>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c r="BD975" s="7"/>
      <c r="BE975" s="7"/>
      <c r="BF975" s="7"/>
      <c r="BG975" s="7"/>
      <c r="BH975" s="7"/>
      <c r="BI975" s="7"/>
      <c r="BJ975" s="7"/>
      <c r="BK975" s="7"/>
      <c r="BL975" s="7"/>
      <c r="BM975" s="7"/>
      <c r="BN975" s="7"/>
      <c r="BO975" s="7"/>
      <c r="BP975" s="7"/>
    </row>
    <row r="976" ht="15.75" customHeight="1">
      <c r="A976" s="7"/>
      <c r="B976" s="7"/>
      <c r="C976" s="8"/>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c r="BD976" s="7"/>
      <c r="BE976" s="7"/>
      <c r="BF976" s="7"/>
      <c r="BG976" s="7"/>
      <c r="BH976" s="7"/>
      <c r="BI976" s="7"/>
      <c r="BJ976" s="7"/>
      <c r="BK976" s="7"/>
      <c r="BL976" s="7"/>
      <c r="BM976" s="7"/>
      <c r="BN976" s="7"/>
      <c r="BO976" s="7"/>
      <c r="BP976" s="7"/>
    </row>
    <row r="977" ht="15.75" customHeight="1">
      <c r="A977" s="7"/>
      <c r="B977" s="7"/>
      <c r="C977" s="8"/>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c r="BI977" s="7"/>
      <c r="BJ977" s="7"/>
      <c r="BK977" s="7"/>
      <c r="BL977" s="7"/>
      <c r="BM977" s="7"/>
      <c r="BN977" s="7"/>
      <c r="BO977" s="7"/>
      <c r="BP977" s="7"/>
    </row>
    <row r="978" ht="15.75" customHeight="1">
      <c r="A978" s="7"/>
      <c r="B978" s="7"/>
      <c r="C978" s="8"/>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c r="BI978" s="7"/>
      <c r="BJ978" s="7"/>
      <c r="BK978" s="7"/>
      <c r="BL978" s="7"/>
      <c r="BM978" s="7"/>
      <c r="BN978" s="7"/>
      <c r="BO978" s="7"/>
      <c r="BP978" s="7"/>
    </row>
    <row r="979" ht="15.75" customHeight="1">
      <c r="A979" s="7"/>
      <c r="B979" s="7"/>
      <c r="C979" s="8"/>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c r="BI979" s="7"/>
      <c r="BJ979" s="7"/>
      <c r="BK979" s="7"/>
      <c r="BL979" s="7"/>
      <c r="BM979" s="7"/>
      <c r="BN979" s="7"/>
      <c r="BO979" s="7"/>
      <c r="BP979" s="7"/>
    </row>
    <row r="980" ht="15.75" customHeight="1">
      <c r="A980" s="7"/>
      <c r="B980" s="7"/>
      <c r="C980" s="8"/>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c r="BI980" s="7"/>
      <c r="BJ980" s="7"/>
      <c r="BK980" s="7"/>
      <c r="BL980" s="7"/>
      <c r="BM980" s="7"/>
      <c r="BN980" s="7"/>
      <c r="BO980" s="7"/>
      <c r="BP980" s="7"/>
    </row>
    <row r="981" ht="15.75" customHeight="1">
      <c r="A981" s="7"/>
      <c r="B981" s="7"/>
      <c r="C981" s="8"/>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c r="BI981" s="7"/>
      <c r="BJ981" s="7"/>
      <c r="BK981" s="7"/>
      <c r="BL981" s="7"/>
      <c r="BM981" s="7"/>
      <c r="BN981" s="7"/>
      <c r="BO981" s="7"/>
      <c r="BP981" s="7"/>
    </row>
    <row r="982" ht="15.75" customHeight="1">
      <c r="A982" s="7"/>
      <c r="B982" s="7"/>
      <c r="C982" s="8"/>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c r="BI982" s="7"/>
      <c r="BJ982" s="7"/>
      <c r="BK982" s="7"/>
      <c r="BL982" s="7"/>
      <c r="BM982" s="7"/>
      <c r="BN982" s="7"/>
      <c r="BO982" s="7"/>
      <c r="BP982" s="7"/>
    </row>
    <row r="983" ht="15.75" customHeight="1">
      <c r="A983" s="7"/>
      <c r="B983" s="7"/>
      <c r="C983" s="8"/>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c r="BI983" s="7"/>
      <c r="BJ983" s="7"/>
      <c r="BK983" s="7"/>
      <c r="BL983" s="7"/>
      <c r="BM983" s="7"/>
      <c r="BN983" s="7"/>
      <c r="BO983" s="7"/>
      <c r="BP983" s="7"/>
    </row>
    <row r="984" ht="15.75" customHeight="1">
      <c r="A984" s="7"/>
      <c r="B984" s="7"/>
      <c r="C984" s="8"/>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c r="BI984" s="7"/>
      <c r="BJ984" s="7"/>
      <c r="BK984" s="7"/>
      <c r="BL984" s="7"/>
      <c r="BM984" s="7"/>
      <c r="BN984" s="7"/>
      <c r="BO984" s="7"/>
      <c r="BP984" s="7"/>
    </row>
    <row r="985" ht="15.75" customHeight="1">
      <c r="A985" s="7"/>
      <c r="B985" s="7"/>
      <c r="C985" s="8"/>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c r="BD985" s="7"/>
      <c r="BE985" s="7"/>
      <c r="BF985" s="7"/>
      <c r="BG985" s="7"/>
      <c r="BH985" s="7"/>
      <c r="BI985" s="7"/>
      <c r="BJ985" s="7"/>
      <c r="BK985" s="7"/>
      <c r="BL985" s="7"/>
      <c r="BM985" s="7"/>
      <c r="BN985" s="7"/>
      <c r="BO985" s="7"/>
      <c r="BP985" s="7"/>
    </row>
    <row r="986" ht="15.75" customHeight="1">
      <c r="A986" s="7"/>
      <c r="B986" s="7"/>
      <c r="C986" s="8"/>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c r="BD986" s="7"/>
      <c r="BE986" s="7"/>
      <c r="BF986" s="7"/>
      <c r="BG986" s="7"/>
      <c r="BH986" s="7"/>
      <c r="BI986" s="7"/>
      <c r="BJ986" s="7"/>
      <c r="BK986" s="7"/>
      <c r="BL986" s="7"/>
      <c r="BM986" s="7"/>
      <c r="BN986" s="7"/>
      <c r="BO986" s="7"/>
      <c r="BP986" s="7"/>
    </row>
    <row r="987" ht="15.75" customHeight="1">
      <c r="A987" s="7"/>
      <c r="B987" s="7"/>
      <c r="C987" s="8"/>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c r="BE987" s="7"/>
      <c r="BF987" s="7"/>
      <c r="BG987" s="7"/>
      <c r="BH987" s="7"/>
      <c r="BI987" s="7"/>
      <c r="BJ987" s="7"/>
      <c r="BK987" s="7"/>
      <c r="BL987" s="7"/>
      <c r="BM987" s="7"/>
      <c r="BN987" s="7"/>
      <c r="BO987" s="7"/>
      <c r="BP987" s="7"/>
    </row>
    <row r="988" ht="15.75" customHeight="1">
      <c r="A988" s="7"/>
      <c r="B988" s="7"/>
      <c r="C988" s="8"/>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c r="BD988" s="7"/>
      <c r="BE988" s="7"/>
      <c r="BF988" s="7"/>
      <c r="BG988" s="7"/>
      <c r="BH988" s="7"/>
      <c r="BI988" s="7"/>
      <c r="BJ988" s="7"/>
      <c r="BK988" s="7"/>
      <c r="BL988" s="7"/>
      <c r="BM988" s="7"/>
      <c r="BN988" s="7"/>
      <c r="BO988" s="7"/>
      <c r="BP988" s="7"/>
    </row>
    <row r="989" ht="15.75" customHeight="1">
      <c r="A989" s="7"/>
      <c r="B989" s="7"/>
      <c r="C989" s="8"/>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c r="BI989" s="7"/>
      <c r="BJ989" s="7"/>
      <c r="BK989" s="7"/>
      <c r="BL989" s="7"/>
      <c r="BM989" s="7"/>
      <c r="BN989" s="7"/>
      <c r="BO989" s="7"/>
      <c r="BP989" s="7"/>
    </row>
    <row r="990" ht="15.75" customHeight="1">
      <c r="A990" s="7"/>
      <c r="B990" s="7"/>
      <c r="C990" s="8"/>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c r="BD990" s="7"/>
      <c r="BE990" s="7"/>
      <c r="BF990" s="7"/>
      <c r="BG990" s="7"/>
      <c r="BH990" s="7"/>
      <c r="BI990" s="7"/>
      <c r="BJ990" s="7"/>
      <c r="BK990" s="7"/>
      <c r="BL990" s="7"/>
      <c r="BM990" s="7"/>
      <c r="BN990" s="7"/>
      <c r="BO990" s="7"/>
      <c r="BP990" s="7"/>
    </row>
    <row r="991" ht="15.75" customHeight="1">
      <c r="A991" s="7"/>
      <c r="B991" s="7"/>
      <c r="C991" s="8"/>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c r="BD991" s="7"/>
      <c r="BE991" s="7"/>
      <c r="BF991" s="7"/>
      <c r="BG991" s="7"/>
      <c r="BH991" s="7"/>
      <c r="BI991" s="7"/>
      <c r="BJ991" s="7"/>
      <c r="BK991" s="7"/>
      <c r="BL991" s="7"/>
      <c r="BM991" s="7"/>
      <c r="BN991" s="7"/>
      <c r="BO991" s="7"/>
      <c r="BP991" s="7"/>
    </row>
    <row r="992" ht="15.75" customHeight="1">
      <c r="A992" s="7"/>
      <c r="B992" s="7"/>
      <c r="C992" s="8"/>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c r="BI992" s="7"/>
      <c r="BJ992" s="7"/>
      <c r="BK992" s="7"/>
      <c r="BL992" s="7"/>
      <c r="BM992" s="7"/>
      <c r="BN992" s="7"/>
      <c r="BO992" s="7"/>
      <c r="BP992" s="7"/>
    </row>
    <row r="993" ht="15.75" customHeight="1">
      <c r="A993" s="7"/>
      <c r="B993" s="7"/>
      <c r="C993" s="8"/>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c r="BD993" s="7"/>
      <c r="BE993" s="7"/>
      <c r="BF993" s="7"/>
      <c r="BG993" s="7"/>
      <c r="BH993" s="7"/>
      <c r="BI993" s="7"/>
      <c r="BJ993" s="7"/>
      <c r="BK993" s="7"/>
      <c r="BL993" s="7"/>
      <c r="BM993" s="7"/>
      <c r="BN993" s="7"/>
      <c r="BO993" s="7"/>
      <c r="BP993" s="7"/>
    </row>
    <row r="994" ht="15.75" customHeight="1">
      <c r="A994" s="7"/>
      <c r="B994" s="7"/>
      <c r="C994" s="8"/>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c r="BD994" s="7"/>
      <c r="BE994" s="7"/>
      <c r="BF994" s="7"/>
      <c r="BG994" s="7"/>
      <c r="BH994" s="7"/>
      <c r="BI994" s="7"/>
      <c r="BJ994" s="7"/>
      <c r="BK994" s="7"/>
      <c r="BL994" s="7"/>
      <c r="BM994" s="7"/>
      <c r="BN994" s="7"/>
      <c r="BO994" s="7"/>
      <c r="BP994" s="7"/>
    </row>
    <row r="995" ht="15.75" customHeight="1">
      <c r="A995" s="7"/>
      <c r="B995" s="7"/>
      <c r="C995" s="8"/>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c r="BD995" s="7"/>
      <c r="BE995" s="7"/>
      <c r="BF995" s="7"/>
      <c r="BG995" s="7"/>
      <c r="BH995" s="7"/>
      <c r="BI995" s="7"/>
      <c r="BJ995" s="7"/>
      <c r="BK995" s="7"/>
      <c r="BL995" s="7"/>
      <c r="BM995" s="7"/>
      <c r="BN995" s="7"/>
      <c r="BO995" s="7"/>
      <c r="BP995" s="7"/>
    </row>
    <row r="996" ht="15.75" customHeight="1">
      <c r="A996" s="7"/>
      <c r="B996" s="7"/>
      <c r="C996" s="8"/>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c r="BD996" s="7"/>
      <c r="BE996" s="7"/>
      <c r="BF996" s="7"/>
      <c r="BG996" s="7"/>
      <c r="BH996" s="7"/>
      <c r="BI996" s="7"/>
      <c r="BJ996" s="7"/>
      <c r="BK996" s="7"/>
      <c r="BL996" s="7"/>
      <c r="BM996" s="7"/>
      <c r="BN996" s="7"/>
      <c r="BO996" s="7"/>
      <c r="BP996" s="7"/>
    </row>
    <row r="997" ht="15.75" customHeight="1">
      <c r="A997" s="7"/>
      <c r="B997" s="7"/>
      <c r="C997" s="8"/>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c r="BD997" s="7"/>
      <c r="BE997" s="7"/>
      <c r="BF997" s="7"/>
      <c r="BG997" s="7"/>
      <c r="BH997" s="7"/>
      <c r="BI997" s="7"/>
      <c r="BJ997" s="7"/>
      <c r="BK997" s="7"/>
      <c r="BL997" s="7"/>
      <c r="BM997" s="7"/>
      <c r="BN997" s="7"/>
      <c r="BO997" s="7"/>
      <c r="BP997" s="7"/>
    </row>
    <row r="998" ht="15.75" customHeight="1">
      <c r="A998" s="7"/>
      <c r="B998" s="7"/>
      <c r="C998" s="8"/>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c r="BD998" s="7"/>
      <c r="BE998" s="7"/>
      <c r="BF998" s="7"/>
      <c r="BG998" s="7"/>
      <c r="BH998" s="7"/>
      <c r="BI998" s="7"/>
      <c r="BJ998" s="7"/>
      <c r="BK998" s="7"/>
      <c r="BL998" s="7"/>
      <c r="BM998" s="7"/>
      <c r="BN998" s="7"/>
      <c r="BO998" s="7"/>
      <c r="BP998" s="7"/>
    </row>
    <row r="999" ht="15.75" customHeight="1">
      <c r="A999" s="7"/>
      <c r="B999" s="7"/>
      <c r="C999" s="8"/>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c r="BI999" s="7"/>
      <c r="BJ999" s="7"/>
      <c r="BK999" s="7"/>
      <c r="BL999" s="7"/>
      <c r="BM999" s="7"/>
      <c r="BN999" s="7"/>
      <c r="BO999" s="7"/>
      <c r="BP999" s="7"/>
    </row>
    <row r="1000" ht="15.75" customHeight="1">
      <c r="A1000" s="7"/>
      <c r="B1000" s="7"/>
      <c r="C1000" s="8"/>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c r="AZ1000" s="7"/>
      <c r="BA1000" s="7"/>
      <c r="BB1000" s="7"/>
      <c r="BC1000" s="7"/>
      <c r="BD1000" s="7"/>
      <c r="BE1000" s="7"/>
      <c r="BF1000" s="7"/>
      <c r="BG1000" s="7"/>
      <c r="BH1000" s="7"/>
      <c r="BI1000" s="7"/>
      <c r="BJ1000" s="7"/>
      <c r="BK1000" s="7"/>
      <c r="BL1000" s="7"/>
      <c r="BM1000" s="7"/>
      <c r="BN1000" s="7"/>
      <c r="BO1000" s="7"/>
      <c r="BP1000" s="7"/>
    </row>
  </sheetData>
  <mergeCells count="352">
    <mergeCell ref="AB32:AD32"/>
    <mergeCell ref="AE32:AG32"/>
    <mergeCell ref="AH32:AI32"/>
    <mergeCell ref="AK32:AK35"/>
    <mergeCell ref="AL32:AL35"/>
    <mergeCell ref="AM32:AM35"/>
    <mergeCell ref="AN32:AN35"/>
    <mergeCell ref="AO32:AO35"/>
    <mergeCell ref="AU33:AU35"/>
    <mergeCell ref="AV33:AV35"/>
    <mergeCell ref="AW33:AW35"/>
    <mergeCell ref="AX33:AX35"/>
    <mergeCell ref="AY33:AY35"/>
    <mergeCell ref="AZ33:AZ35"/>
    <mergeCell ref="BB32:BB35"/>
    <mergeCell ref="BC32:BC35"/>
    <mergeCell ref="BD32:BD35"/>
    <mergeCell ref="BE32:BE35"/>
    <mergeCell ref="H33:H35"/>
    <mergeCell ref="I33:I35"/>
    <mergeCell ref="X33:X35"/>
    <mergeCell ref="Y33:Y35"/>
    <mergeCell ref="AB33:AB35"/>
    <mergeCell ref="AC33:AC35"/>
    <mergeCell ref="AD33:AD35"/>
    <mergeCell ref="AE33:AE35"/>
    <mergeCell ref="AF33:AF35"/>
    <mergeCell ref="AG33:AG35"/>
    <mergeCell ref="AH33:AH35"/>
    <mergeCell ref="AI33:AI35"/>
    <mergeCell ref="AR33:AR35"/>
    <mergeCell ref="AS33:AS35"/>
    <mergeCell ref="AJ33:AJ35"/>
    <mergeCell ref="AT33:AT35"/>
    <mergeCell ref="Q32:Y32"/>
    <mergeCell ref="AA32:AA35"/>
    <mergeCell ref="Q33:Q35"/>
    <mergeCell ref="R33:R35"/>
    <mergeCell ref="S33:S35"/>
    <mergeCell ref="T33:T35"/>
    <mergeCell ref="U33:U35"/>
    <mergeCell ref="K58:K60"/>
    <mergeCell ref="L58:L60"/>
    <mergeCell ref="M58:M60"/>
    <mergeCell ref="N58:N60"/>
    <mergeCell ref="O58:O60"/>
    <mergeCell ref="P58:P60"/>
    <mergeCell ref="Q58:Q60"/>
    <mergeCell ref="R58:R60"/>
    <mergeCell ref="S58:S60"/>
    <mergeCell ref="T58:T60"/>
    <mergeCell ref="G56:Y56"/>
    <mergeCell ref="H57:P57"/>
    <mergeCell ref="Q57:Y57"/>
    <mergeCell ref="AA57:AA60"/>
    <mergeCell ref="H58:H60"/>
    <mergeCell ref="I58:I60"/>
    <mergeCell ref="J58:J60"/>
    <mergeCell ref="AF58:AF60"/>
    <mergeCell ref="AG58:AG60"/>
    <mergeCell ref="AB57:AD57"/>
    <mergeCell ref="AE57:AG57"/>
    <mergeCell ref="W58:W60"/>
    <mergeCell ref="X58:X60"/>
    <mergeCell ref="Y58:Y60"/>
    <mergeCell ref="AB58:AB60"/>
    <mergeCell ref="AC58:AC60"/>
    <mergeCell ref="AQ31:BE31"/>
    <mergeCell ref="BG31:BG35"/>
    <mergeCell ref="AQ32:AQ35"/>
    <mergeCell ref="AR32:AT32"/>
    <mergeCell ref="AU32:AW32"/>
    <mergeCell ref="AX32:AY32"/>
    <mergeCell ref="BA32:BA35"/>
    <mergeCell ref="F2:J2"/>
    <mergeCell ref="F3:J3"/>
    <mergeCell ref="B5:B53"/>
    <mergeCell ref="BN5:BN53"/>
    <mergeCell ref="C6:C27"/>
    <mergeCell ref="D6:E6"/>
    <mergeCell ref="G7:G10"/>
    <mergeCell ref="AH57:AI57"/>
    <mergeCell ref="AK57:AK60"/>
    <mergeCell ref="AH58:AH60"/>
    <mergeCell ref="AI58:AI60"/>
    <mergeCell ref="AJ58:AJ60"/>
    <mergeCell ref="AL57:AL60"/>
    <mergeCell ref="AM57:AM60"/>
    <mergeCell ref="AU57:AW57"/>
    <mergeCell ref="AX57:AY57"/>
    <mergeCell ref="AD58:AD60"/>
    <mergeCell ref="AE58:AE60"/>
    <mergeCell ref="AW58:AW60"/>
    <mergeCell ref="AX58:AX60"/>
    <mergeCell ref="AY58:AY60"/>
    <mergeCell ref="AZ58:AZ60"/>
    <mergeCell ref="BF58:BF59"/>
    <mergeCell ref="AN57:AN60"/>
    <mergeCell ref="AO57:AO60"/>
    <mergeCell ref="AR58:AR60"/>
    <mergeCell ref="AS58:AS60"/>
    <mergeCell ref="AT58:AT60"/>
    <mergeCell ref="AU58:AU60"/>
    <mergeCell ref="AV58:AV60"/>
    <mergeCell ref="BA57:BA60"/>
    <mergeCell ref="BB57:BB60"/>
    <mergeCell ref="AA56:AO56"/>
    <mergeCell ref="AQ56:BE56"/>
    <mergeCell ref="BG56:BG60"/>
    <mergeCell ref="BH56:BH60"/>
    <mergeCell ref="BJ56:BJ60"/>
    <mergeCell ref="BK56:BK60"/>
    <mergeCell ref="BL56:BL60"/>
    <mergeCell ref="BE57:BE60"/>
    <mergeCell ref="AH82:AI82"/>
    <mergeCell ref="AK82:AK85"/>
    <mergeCell ref="AL82:AL85"/>
    <mergeCell ref="AM82:AM85"/>
    <mergeCell ref="AN82:AN85"/>
    <mergeCell ref="AO82:AO85"/>
    <mergeCell ref="AU82:AW82"/>
    <mergeCell ref="AX82:AY82"/>
    <mergeCell ref="AW83:AW85"/>
    <mergeCell ref="AX83:AX85"/>
    <mergeCell ref="AY83:AY85"/>
    <mergeCell ref="AZ83:AZ85"/>
    <mergeCell ref="AQ82:AQ85"/>
    <mergeCell ref="AR82:AT82"/>
    <mergeCell ref="AR83:AR85"/>
    <mergeCell ref="AS83:AS85"/>
    <mergeCell ref="AT83:AT85"/>
    <mergeCell ref="AU83:AU85"/>
    <mergeCell ref="AV83:AV85"/>
    <mergeCell ref="BA82:BA85"/>
    <mergeCell ref="BB82:BB85"/>
    <mergeCell ref="BC82:BC85"/>
    <mergeCell ref="BD82:BD85"/>
    <mergeCell ref="AA82:AA85"/>
    <mergeCell ref="AB83:AB85"/>
    <mergeCell ref="AC83:AC85"/>
    <mergeCell ref="AD83:AD85"/>
    <mergeCell ref="AE83:AE85"/>
    <mergeCell ref="AF83:AF85"/>
    <mergeCell ref="AG83:AG85"/>
    <mergeCell ref="AH83:AH85"/>
    <mergeCell ref="AI83:AI85"/>
    <mergeCell ref="AJ83:AJ85"/>
    <mergeCell ref="BC57:BC60"/>
    <mergeCell ref="BD57:BD60"/>
    <mergeCell ref="BG81:BG85"/>
    <mergeCell ref="BH81:BH85"/>
    <mergeCell ref="BJ81:BJ85"/>
    <mergeCell ref="BK81:BK85"/>
    <mergeCell ref="BL81:BL85"/>
    <mergeCell ref="AQ57:AQ60"/>
    <mergeCell ref="AR57:AT57"/>
    <mergeCell ref="AA81:AO81"/>
    <mergeCell ref="AQ81:BE81"/>
    <mergeCell ref="AB82:AD82"/>
    <mergeCell ref="AE82:AG82"/>
    <mergeCell ref="BE82:BE85"/>
    <mergeCell ref="AE107:AG107"/>
    <mergeCell ref="AH107:AI107"/>
    <mergeCell ref="AK107:AK110"/>
    <mergeCell ref="AL107:AL110"/>
    <mergeCell ref="AM107:AM110"/>
    <mergeCell ref="AN107:AN110"/>
    <mergeCell ref="AR107:AT107"/>
    <mergeCell ref="AU107:AW107"/>
    <mergeCell ref="AY108:AY110"/>
    <mergeCell ref="AZ108:AZ110"/>
    <mergeCell ref="AO107:AO110"/>
    <mergeCell ref="AQ107:AQ110"/>
    <mergeCell ref="AT108:AT110"/>
    <mergeCell ref="AU108:AU110"/>
    <mergeCell ref="AV108:AV110"/>
    <mergeCell ref="AW108:AW110"/>
    <mergeCell ref="AX108:AX110"/>
    <mergeCell ref="AX107:AY107"/>
    <mergeCell ref="BA107:BA110"/>
    <mergeCell ref="AA106:AO106"/>
    <mergeCell ref="AQ106:BE106"/>
    <mergeCell ref="BG106:BG110"/>
    <mergeCell ref="BH106:BH110"/>
    <mergeCell ref="BJ106:BJ110"/>
    <mergeCell ref="BK106:BK110"/>
    <mergeCell ref="BL106:BL110"/>
    <mergeCell ref="AA107:AA110"/>
    <mergeCell ref="AB107:AD107"/>
    <mergeCell ref="AB108:AB110"/>
    <mergeCell ref="AC108:AC110"/>
    <mergeCell ref="AD108:AD110"/>
    <mergeCell ref="BB107:BB110"/>
    <mergeCell ref="BC107:BC110"/>
    <mergeCell ref="BD107:BD110"/>
    <mergeCell ref="BE107:BE110"/>
    <mergeCell ref="AE108:AE110"/>
    <mergeCell ref="AF108:AF110"/>
    <mergeCell ref="AG108:AG110"/>
    <mergeCell ref="AH108:AH110"/>
    <mergeCell ref="AI108:AI110"/>
    <mergeCell ref="AJ108:AJ110"/>
    <mergeCell ref="AR108:AR110"/>
    <mergeCell ref="AS108:AS110"/>
    <mergeCell ref="AK7:AK10"/>
    <mergeCell ref="AL7:AL10"/>
    <mergeCell ref="AM7:AM10"/>
    <mergeCell ref="AN7:AN10"/>
    <mergeCell ref="AO7:AO10"/>
    <mergeCell ref="AQ7:AQ10"/>
    <mergeCell ref="AS8:AS10"/>
    <mergeCell ref="AT8:AT10"/>
    <mergeCell ref="AU8:AU10"/>
    <mergeCell ref="AV8:AV10"/>
    <mergeCell ref="AR7:AT7"/>
    <mergeCell ref="AU7:AW7"/>
    <mergeCell ref="AX7:AY7"/>
    <mergeCell ref="BA7:BA10"/>
    <mergeCell ref="AW8:AW10"/>
    <mergeCell ref="AX8:AX10"/>
    <mergeCell ref="AY8:AY10"/>
    <mergeCell ref="AZ8:AZ10"/>
    <mergeCell ref="BB7:BB10"/>
    <mergeCell ref="BC7:BC10"/>
    <mergeCell ref="BD7:BD10"/>
    <mergeCell ref="BE7:BE10"/>
    <mergeCell ref="T8:T10"/>
    <mergeCell ref="U8:U10"/>
    <mergeCell ref="M8:M10"/>
    <mergeCell ref="N8:N10"/>
    <mergeCell ref="O8:O10"/>
    <mergeCell ref="P8:P10"/>
    <mergeCell ref="Q8:Q10"/>
    <mergeCell ref="R8:R10"/>
    <mergeCell ref="S8:S10"/>
    <mergeCell ref="AA6:AO6"/>
    <mergeCell ref="AQ6:BE6"/>
    <mergeCell ref="BG6:BG10"/>
    <mergeCell ref="BH6:BH10"/>
    <mergeCell ref="BI6:BI9"/>
    <mergeCell ref="BJ6:BJ10"/>
    <mergeCell ref="BK6:BK10"/>
    <mergeCell ref="BL6:BL10"/>
    <mergeCell ref="AA7:AA10"/>
    <mergeCell ref="AB7:AD7"/>
    <mergeCell ref="AE7:AG7"/>
    <mergeCell ref="AH7:AI7"/>
    <mergeCell ref="D7:D9"/>
    <mergeCell ref="E7:E9"/>
    <mergeCell ref="H8:H10"/>
    <mergeCell ref="I8:I10"/>
    <mergeCell ref="J8:J10"/>
    <mergeCell ref="K8:K10"/>
    <mergeCell ref="L8:L10"/>
    <mergeCell ref="V8:V10"/>
    <mergeCell ref="W8:W10"/>
    <mergeCell ref="X8:X10"/>
    <mergeCell ref="Y8:Y10"/>
    <mergeCell ref="AB8:AB10"/>
    <mergeCell ref="AC8:AC10"/>
    <mergeCell ref="AD8:AD10"/>
    <mergeCell ref="AE8:AE10"/>
    <mergeCell ref="AF8:AF10"/>
    <mergeCell ref="AG8:AG10"/>
    <mergeCell ref="AH8:AH10"/>
    <mergeCell ref="AI8:AI10"/>
    <mergeCell ref="AJ8:AJ10"/>
    <mergeCell ref="AR8:AR10"/>
    <mergeCell ref="G6:Y6"/>
    <mergeCell ref="H7:P7"/>
    <mergeCell ref="Q7:Y7"/>
    <mergeCell ref="C31:C52"/>
    <mergeCell ref="D31:E31"/>
    <mergeCell ref="D32:D34"/>
    <mergeCell ref="E32:E34"/>
    <mergeCell ref="G31:Y31"/>
    <mergeCell ref="AA31:AO31"/>
    <mergeCell ref="BH31:BH35"/>
    <mergeCell ref="BJ31:BJ35"/>
    <mergeCell ref="BF33:BF34"/>
    <mergeCell ref="BK31:BK35"/>
    <mergeCell ref="BL31:BL35"/>
    <mergeCell ref="O33:O35"/>
    <mergeCell ref="P33:P35"/>
    <mergeCell ref="G32:G35"/>
    <mergeCell ref="H32:P32"/>
    <mergeCell ref="J33:J35"/>
    <mergeCell ref="K33:K35"/>
    <mergeCell ref="L33:L35"/>
    <mergeCell ref="M33:M35"/>
    <mergeCell ref="N33:N35"/>
    <mergeCell ref="X83:X85"/>
    <mergeCell ref="Y83:Y85"/>
    <mergeCell ref="Q83:Q85"/>
    <mergeCell ref="R83:R85"/>
    <mergeCell ref="S83:S85"/>
    <mergeCell ref="T83:T85"/>
    <mergeCell ref="U83:U85"/>
    <mergeCell ref="V83:V85"/>
    <mergeCell ref="W83:W85"/>
    <mergeCell ref="Q108:Q110"/>
    <mergeCell ref="R108:R110"/>
    <mergeCell ref="J108:J110"/>
    <mergeCell ref="K108:K110"/>
    <mergeCell ref="L108:L110"/>
    <mergeCell ref="M108:M110"/>
    <mergeCell ref="N108:N110"/>
    <mergeCell ref="O108:O110"/>
    <mergeCell ref="P108:P110"/>
    <mergeCell ref="U58:U60"/>
    <mergeCell ref="V58:V60"/>
    <mergeCell ref="G81:Y81"/>
    <mergeCell ref="H82:P82"/>
    <mergeCell ref="Q82:Y82"/>
    <mergeCell ref="V33:V35"/>
    <mergeCell ref="W33:W35"/>
    <mergeCell ref="C56:C77"/>
    <mergeCell ref="D56:E56"/>
    <mergeCell ref="D57:D59"/>
    <mergeCell ref="E57:E59"/>
    <mergeCell ref="G57:G60"/>
    <mergeCell ref="J83:J85"/>
    <mergeCell ref="K83:K85"/>
    <mergeCell ref="L83:L85"/>
    <mergeCell ref="M83:M85"/>
    <mergeCell ref="N83:N85"/>
    <mergeCell ref="O83:O85"/>
    <mergeCell ref="P83:P85"/>
    <mergeCell ref="C81:C102"/>
    <mergeCell ref="D81:E81"/>
    <mergeCell ref="D82:D84"/>
    <mergeCell ref="E82:E84"/>
    <mergeCell ref="G82:G85"/>
    <mergeCell ref="H83:H85"/>
    <mergeCell ref="I83:I85"/>
    <mergeCell ref="C106:C127"/>
    <mergeCell ref="D106:E106"/>
    <mergeCell ref="D107:D109"/>
    <mergeCell ref="E107:E109"/>
    <mergeCell ref="G107:G110"/>
    <mergeCell ref="H108:H110"/>
    <mergeCell ref="I108:I110"/>
    <mergeCell ref="W108:W110"/>
    <mergeCell ref="X108:X110"/>
    <mergeCell ref="G106:Y106"/>
    <mergeCell ref="H107:P107"/>
    <mergeCell ref="Q107:Y107"/>
    <mergeCell ref="S108:S110"/>
    <mergeCell ref="T108:T110"/>
    <mergeCell ref="U108:U110"/>
    <mergeCell ref="V108:V110"/>
    <mergeCell ref="Y108:Y110"/>
  </mergeCells>
  <dataValidations>
    <dataValidation type="decimal" allowBlank="1" showInputMessage="1" showErrorMessage="1" prompt="test" sqref="H11:Y27 AB11:AO27 AR11:BD27">
      <formula1>0.0</formula1>
      <formula2>9999999.0</formula2>
    </dataValidation>
    <dataValidation type="decimal" allowBlank="1" showErrorMessage="1" sqref="E10:E27 BE11:BE27 BH11:BH27 E35:E52 H36:Y52 AB36:AO52 AR36:BE52 BH36:BH52 E60:E77 H61:Y77 AB61:AO77 AR61:BE77 BH61:BH77 E85:E102 H86:Y102 AB86:AO102 AR86:BE102 BH86:BH102 E110:E127 H111:Y127 AB111:AO127 AR111:BE127 BH111:BH127">
      <formula1>0.0</formula1>
      <formula2>9999999.0</formula2>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2D050"/>
    <pageSetUpPr/>
  </sheetPr>
  <sheetViews>
    <sheetView workbookViewId="0"/>
  </sheetViews>
  <sheetFormatPr customHeight="1" defaultColWidth="11.22" defaultRowHeight="15.0" outlineLevelRow="1"/>
  <cols>
    <col customWidth="1" min="1" max="1" width="32.89"/>
    <col customWidth="1" min="2" max="2" width="47.0"/>
    <col customWidth="1" min="3" max="3" width="15.89"/>
    <col customWidth="1" min="4" max="10" width="11.0"/>
    <col customWidth="1" min="11" max="11" width="35.0"/>
    <col customWidth="1" min="12" max="12" width="50.89"/>
    <col customWidth="1" min="13" max="13" width="13.44"/>
    <col customWidth="1" min="14" max="16" width="11.0"/>
    <col customWidth="1" min="17" max="17" width="15.0"/>
    <col customWidth="1" min="18" max="26" width="11.0"/>
  </cols>
  <sheetData>
    <row r="1" ht="15.75" customHeight="1">
      <c r="A1" s="150" t="s">
        <v>119</v>
      </c>
      <c r="B1" s="152" t="s">
        <v>120</v>
      </c>
      <c r="C1" s="18"/>
      <c r="D1" s="18"/>
      <c r="E1" s="18"/>
      <c r="F1" s="18"/>
      <c r="G1" s="18"/>
      <c r="H1" s="18"/>
      <c r="I1" s="18"/>
      <c r="J1" s="154"/>
      <c r="K1" s="156" t="s">
        <v>119</v>
      </c>
      <c r="L1" s="158" t="s">
        <v>122</v>
      </c>
    </row>
    <row r="2" ht="15.75" customHeight="1">
      <c r="A2" s="160" t="s">
        <v>145</v>
      </c>
      <c r="B2" s="161" t="s">
        <v>124</v>
      </c>
      <c r="C2" s="163">
        <f>SUM(C4:I4)</f>
        <v>0</v>
      </c>
      <c r="K2" s="164" t="s">
        <v>125</v>
      </c>
      <c r="L2" s="165"/>
      <c r="M2" s="166"/>
      <c r="N2" s="166"/>
      <c r="O2" s="166"/>
      <c r="P2" s="166"/>
      <c r="Q2" s="166"/>
      <c r="R2" s="166"/>
      <c r="S2" s="166"/>
      <c r="T2" s="166"/>
      <c r="U2" s="166"/>
      <c r="V2" s="166"/>
      <c r="W2" s="166"/>
    </row>
    <row r="3" ht="54.0" customHeight="1">
      <c r="A3" s="118"/>
      <c r="B3" s="167"/>
      <c r="C3" s="168" t="s">
        <v>126</v>
      </c>
      <c r="D3" s="169" t="s">
        <v>127</v>
      </c>
      <c r="E3" s="169" t="s">
        <v>128</v>
      </c>
      <c r="F3" s="171" t="s">
        <v>129</v>
      </c>
      <c r="G3" s="171" t="s">
        <v>130</v>
      </c>
      <c r="H3" s="171" t="s">
        <v>131</v>
      </c>
      <c r="I3" s="172" t="s">
        <v>132</v>
      </c>
      <c r="J3" s="174" t="s">
        <v>133</v>
      </c>
      <c r="K3" s="85"/>
      <c r="L3" s="175"/>
      <c r="M3" s="177" t="s">
        <v>134</v>
      </c>
      <c r="N3" s="179" t="s">
        <v>118</v>
      </c>
      <c r="O3" s="179" t="s">
        <v>135</v>
      </c>
      <c r="P3" s="177" t="s">
        <v>136</v>
      </c>
      <c r="Q3" s="177" t="s">
        <v>121</v>
      </c>
      <c r="R3" s="177" t="s">
        <v>137</v>
      </c>
      <c r="S3" s="177" t="s">
        <v>138</v>
      </c>
      <c r="T3" s="177" t="s">
        <v>117</v>
      </c>
      <c r="U3" s="177" t="s">
        <v>140</v>
      </c>
      <c r="V3" s="177" t="s">
        <v>141</v>
      </c>
      <c r="W3" s="185"/>
    </row>
    <row r="4" ht="15.75" customHeight="1">
      <c r="A4" s="118"/>
      <c r="B4" s="186" t="s">
        <v>143</v>
      </c>
      <c r="C4" s="187" t="str">
        <f>'INPUT HERE'!E4</f>
        <v/>
      </c>
      <c r="D4" s="187" t="str">
        <f>'INPUT HERE'!F4</f>
        <v/>
      </c>
      <c r="E4" s="187" t="str">
        <f>'INPUT HERE'!G4</f>
        <v/>
      </c>
      <c r="F4" s="187" t="str">
        <f>'INPUT HERE'!H4</f>
        <v/>
      </c>
      <c r="G4" s="187" t="str">
        <f>'INPUT HERE'!I4</f>
        <v/>
      </c>
      <c r="H4" s="187" t="str">
        <f>'INPUT HERE'!J4</f>
        <v/>
      </c>
      <c r="I4" s="187" t="str">
        <f>'INPUT HERE'!K4</f>
        <v/>
      </c>
      <c r="J4" s="189">
        <f>SUM(C4:I4)</f>
        <v>0</v>
      </c>
      <c r="K4" s="127"/>
      <c r="L4" s="190" t="s">
        <v>144</v>
      </c>
      <c r="M4" s="187" t="str">
        <f>'INPUT HERE'!P4</f>
        <v/>
      </c>
      <c r="N4" s="187" t="str">
        <f>'INPUT HERE'!Q4</f>
        <v/>
      </c>
      <c r="O4" s="187" t="str">
        <f>'INPUT HERE'!R4</f>
        <v/>
      </c>
      <c r="P4" s="187" t="str">
        <f>'INPUT HERE'!S4</f>
        <v/>
      </c>
      <c r="Q4" s="187" t="str">
        <f>'INPUT HERE'!T4</f>
        <v/>
      </c>
      <c r="R4" s="187" t="str">
        <f>'INPUT HERE'!U4</f>
        <v/>
      </c>
      <c r="S4" s="187" t="str">
        <f>'INPUT HERE'!V4</f>
        <v/>
      </c>
      <c r="T4" s="187" t="str">
        <f>'INPUT HERE'!W4</f>
        <v/>
      </c>
      <c r="U4" s="187" t="str">
        <f>'INPUT HERE'!X4</f>
        <v/>
      </c>
      <c r="V4" s="187" t="str">
        <f>'INPUT HERE'!Y4</f>
        <v/>
      </c>
      <c r="W4" s="194"/>
    </row>
    <row r="5" ht="15.75" customHeight="1">
      <c r="A5" s="118"/>
      <c r="B5" s="196"/>
      <c r="C5" s="198"/>
      <c r="D5" s="199"/>
      <c r="E5" s="199"/>
      <c r="F5" s="199"/>
      <c r="G5" s="199"/>
      <c r="H5" s="199"/>
      <c r="I5" s="199"/>
      <c r="J5" s="201" t="s">
        <v>146</v>
      </c>
      <c r="K5" s="202"/>
      <c r="L5" s="203"/>
      <c r="M5" s="198"/>
      <c r="N5" s="199"/>
      <c r="O5" s="199"/>
      <c r="P5" s="199"/>
      <c r="Q5" s="199"/>
      <c r="R5" s="199"/>
      <c r="S5" s="199"/>
      <c r="T5" s="199"/>
      <c r="U5" s="199"/>
      <c r="V5" s="199"/>
      <c r="W5" s="179" t="s">
        <v>146</v>
      </c>
    </row>
    <row r="6" ht="15.75" customHeight="1">
      <c r="A6" s="118"/>
      <c r="B6" s="186" t="s">
        <v>148</v>
      </c>
      <c r="C6" s="205" t="str">
        <f>'INPUT HERE'!E6</f>
        <v/>
      </c>
      <c r="D6" s="205" t="str">
        <f>'INPUT HERE'!F6</f>
        <v/>
      </c>
      <c r="E6" s="205" t="str">
        <f>'INPUT HERE'!G6</f>
        <v>BULLYING AND CYBER BULLYING (Q1)</v>
      </c>
      <c r="F6" s="205" t="str">
        <f>'INPUT HERE'!H6</f>
        <v/>
      </c>
      <c r="G6" s="205" t="str">
        <f>'INPUT HERE'!I6</f>
        <v/>
      </c>
      <c r="H6" s="205" t="str">
        <f>'INPUT HERE'!J6</f>
        <v/>
      </c>
      <c r="I6" s="205" t="str">
        <f>'INPUT HERE'!K6</f>
        <v/>
      </c>
      <c r="J6" s="206"/>
      <c r="K6" s="207" t="s">
        <v>149</v>
      </c>
      <c r="L6" s="190" t="s">
        <v>150</v>
      </c>
      <c r="M6" s="205" t="str">
        <f>'INPUT HERE'!P6</f>
        <v/>
      </c>
      <c r="N6" s="205" t="str">
        <f>'INPUT HERE'!Q6</f>
        <v/>
      </c>
      <c r="O6" s="205" t="str">
        <f>'INPUT HERE'!R6</f>
        <v/>
      </c>
      <c r="P6" s="205" t="str">
        <f>'INPUT HERE'!S6</f>
        <v/>
      </c>
      <c r="Q6" s="205" t="str">
        <f>'INPUT HERE'!T6</f>
        <v/>
      </c>
      <c r="R6" s="205" t="str">
        <f>'INPUT HERE'!U6</f>
        <v/>
      </c>
      <c r="S6" s="205" t="str">
        <f>'INPUT HERE'!V6</f>
        <v/>
      </c>
      <c r="T6" s="205" t="str">
        <f>'INPUT HERE'!W6</f>
        <v/>
      </c>
      <c r="U6" s="205" t="str">
        <f>'INPUT HERE'!X6</f>
        <v/>
      </c>
      <c r="V6" s="205" t="str">
        <f>'INPUT HERE'!Y6</f>
        <v/>
      </c>
      <c r="W6" s="211"/>
    </row>
    <row r="7" ht="15.75" customHeight="1">
      <c r="A7" s="118"/>
      <c r="B7" s="186" t="s">
        <v>151</v>
      </c>
      <c r="C7" s="213">
        <f t="shared" ref="C7:I7" si="1">IF(C6,C6/C4,0)</f>
        <v>0</v>
      </c>
      <c r="D7" s="213">
        <f t="shared" si="1"/>
        <v>0</v>
      </c>
      <c r="E7" s="213" t="str">
        <f t="shared" si="1"/>
        <v>#VALUE!</v>
      </c>
      <c r="F7" s="213">
        <f t="shared" si="1"/>
        <v>0</v>
      </c>
      <c r="G7" s="213">
        <f t="shared" si="1"/>
        <v>0</v>
      </c>
      <c r="H7" s="213">
        <f t="shared" si="1"/>
        <v>0</v>
      </c>
      <c r="I7" s="213">
        <f t="shared" si="1"/>
        <v>0</v>
      </c>
      <c r="J7" s="214" t="str">
        <f t="shared" ref="J7:J8" si="4">AVERAGE(C7:I7)</f>
        <v>#VALUE!</v>
      </c>
      <c r="K7" s="85"/>
      <c r="L7" s="190" t="s">
        <v>152</v>
      </c>
      <c r="M7" s="213">
        <f t="shared" ref="M7:V7" si="2">IF(M4,M6/M4,0)</f>
        <v>0</v>
      </c>
      <c r="N7" s="213">
        <f t="shared" si="2"/>
        <v>0</v>
      </c>
      <c r="O7" s="213">
        <f t="shared" si="2"/>
        <v>0</v>
      </c>
      <c r="P7" s="213">
        <f t="shared" si="2"/>
        <v>0</v>
      </c>
      <c r="Q7" s="213">
        <f t="shared" si="2"/>
        <v>0</v>
      </c>
      <c r="R7" s="213">
        <f t="shared" si="2"/>
        <v>0</v>
      </c>
      <c r="S7" s="213">
        <f t="shared" si="2"/>
        <v>0</v>
      </c>
      <c r="T7" s="213">
        <f t="shared" si="2"/>
        <v>0</v>
      </c>
      <c r="U7" s="213">
        <f t="shared" si="2"/>
        <v>0</v>
      </c>
      <c r="V7" s="213">
        <f t="shared" si="2"/>
        <v>0</v>
      </c>
      <c r="W7" s="216">
        <f t="shared" ref="W7:W8" si="6">AVERAGE(M7:V7)</f>
        <v>0</v>
      </c>
    </row>
    <row r="8" ht="15.75" customHeight="1">
      <c r="A8" s="128"/>
      <c r="B8" s="186" t="s">
        <v>153</v>
      </c>
      <c r="C8" s="217">
        <f t="shared" ref="C8:I8" si="3">IF(C6,C6/C4,0)</f>
        <v>0</v>
      </c>
      <c r="D8" s="217">
        <f t="shared" si="3"/>
        <v>0</v>
      </c>
      <c r="E8" s="217" t="str">
        <f t="shared" si="3"/>
        <v>#VALUE!</v>
      </c>
      <c r="F8" s="217">
        <f t="shared" si="3"/>
        <v>0</v>
      </c>
      <c r="G8" s="217">
        <f t="shared" si="3"/>
        <v>0</v>
      </c>
      <c r="H8" s="217">
        <f t="shared" si="3"/>
        <v>0</v>
      </c>
      <c r="I8" s="217">
        <f t="shared" si="3"/>
        <v>0</v>
      </c>
      <c r="J8" s="220" t="str">
        <f t="shared" si="4"/>
        <v>#VALUE!</v>
      </c>
      <c r="K8" s="127"/>
      <c r="L8" s="190" t="s">
        <v>153</v>
      </c>
      <c r="M8" s="217">
        <f t="shared" ref="M8:V8" si="5">IF(M4,M6/M4,0)</f>
        <v>0</v>
      </c>
      <c r="N8" s="217">
        <f t="shared" si="5"/>
        <v>0</v>
      </c>
      <c r="O8" s="217">
        <f t="shared" si="5"/>
        <v>0</v>
      </c>
      <c r="P8" s="217">
        <f t="shared" si="5"/>
        <v>0</v>
      </c>
      <c r="Q8" s="217">
        <f t="shared" si="5"/>
        <v>0</v>
      </c>
      <c r="R8" s="217">
        <f t="shared" si="5"/>
        <v>0</v>
      </c>
      <c r="S8" s="217">
        <f t="shared" si="5"/>
        <v>0</v>
      </c>
      <c r="T8" s="217">
        <f t="shared" si="5"/>
        <v>0</v>
      </c>
      <c r="U8" s="217">
        <f t="shared" si="5"/>
        <v>0</v>
      </c>
      <c r="V8" s="217">
        <f t="shared" si="5"/>
        <v>0</v>
      </c>
      <c r="W8" s="221">
        <f t="shared" si="6"/>
        <v>0</v>
      </c>
    </row>
    <row r="9" ht="15.75" customHeight="1">
      <c r="A9" s="222"/>
      <c r="B9" s="196"/>
      <c r="C9" s="198"/>
      <c r="D9" s="199"/>
      <c r="E9" s="199"/>
      <c r="F9" s="199"/>
      <c r="G9" s="199"/>
      <c r="H9" s="199"/>
      <c r="I9" s="199"/>
      <c r="J9" s="201" t="s">
        <v>146</v>
      </c>
      <c r="K9" s="223"/>
      <c r="L9" s="203"/>
      <c r="M9" s="198"/>
      <c r="N9" s="199"/>
      <c r="O9" s="199"/>
      <c r="P9" s="199"/>
      <c r="Q9" s="199"/>
      <c r="R9" s="199"/>
      <c r="S9" s="199"/>
      <c r="T9" s="199"/>
      <c r="U9" s="199"/>
      <c r="V9" s="199"/>
      <c r="W9" s="179" t="s">
        <v>146</v>
      </c>
    </row>
    <row r="10" ht="15.75" customHeight="1">
      <c r="A10" s="120"/>
      <c r="B10" s="224" t="s">
        <v>156</v>
      </c>
      <c r="C10" s="225">
        <f>IF(C8,C8/J8,0)</f>
        <v>0</v>
      </c>
      <c r="D10" s="225">
        <f>IF(D8,D8/J8,0)</f>
        <v>0</v>
      </c>
      <c r="E10" s="225" t="str">
        <f>IF(E8,E8/J8,0)</f>
        <v>#VALUE!</v>
      </c>
      <c r="F10" s="225">
        <f>IF(F8,F8/J8,0)</f>
        <v>0</v>
      </c>
      <c r="G10" s="225">
        <f>IF(G8,G8/J8,0)</f>
        <v>0</v>
      </c>
      <c r="H10" s="225">
        <f>IF(H8,H8/J8,0)</f>
        <v>0</v>
      </c>
      <c r="I10" s="225">
        <f>IF(I8,I8/J8,0)</f>
        <v>0</v>
      </c>
      <c r="J10" s="226" t="str">
        <f>AVERAGE(C10:I10)</f>
        <v>#VALUE!</v>
      </c>
      <c r="K10" s="164" t="s">
        <v>158</v>
      </c>
      <c r="L10" s="227" t="s">
        <v>159</v>
      </c>
      <c r="M10" s="225">
        <f>IF(M8,M8/W8,0)</f>
        <v>0</v>
      </c>
      <c r="N10" s="225">
        <f>IF(N8,N8/W8,0)</f>
        <v>0</v>
      </c>
      <c r="O10" s="225">
        <f>IF(O8,O8/W8,0)</f>
        <v>0</v>
      </c>
      <c r="P10" s="225">
        <f>IF(P8,P8/W8,0)</f>
        <v>0</v>
      </c>
      <c r="Q10" s="225">
        <f>IF(Q8,Q8/W8,0)</f>
        <v>0</v>
      </c>
      <c r="R10" s="225">
        <f>IF(R8,R8/W8,0)</f>
        <v>0</v>
      </c>
      <c r="S10" s="225">
        <f>IF(S8,S8/W8,0)</f>
        <v>0</v>
      </c>
      <c r="T10" s="225">
        <f>IF(T8,T8/W8,0)</f>
        <v>0</v>
      </c>
      <c r="U10" s="225">
        <f>IF(U8,U8/W8,0)</f>
        <v>0</v>
      </c>
      <c r="V10" s="225">
        <f>IF(V8,V8/W8,0)</f>
        <v>0</v>
      </c>
      <c r="W10" s="228">
        <f>AVERAGE(M10:V10)</f>
        <v>0</v>
      </c>
    </row>
    <row r="11" ht="15.75" customHeight="1">
      <c r="A11" s="229"/>
      <c r="B11" s="230" t="s">
        <v>160</v>
      </c>
      <c r="C11" s="231" t="str">
        <f t="shared" ref="C11:I11" si="7">C10-$J$10</f>
        <v>#VALUE!</v>
      </c>
      <c r="D11" s="231" t="str">
        <f t="shared" si="7"/>
        <v>#VALUE!</v>
      </c>
      <c r="E11" s="231" t="str">
        <f t="shared" si="7"/>
        <v>#VALUE!</v>
      </c>
      <c r="F11" s="231" t="str">
        <f t="shared" si="7"/>
        <v>#VALUE!</v>
      </c>
      <c r="G11" s="231" t="str">
        <f t="shared" si="7"/>
        <v>#VALUE!</v>
      </c>
      <c r="H11" s="231" t="str">
        <f t="shared" si="7"/>
        <v>#VALUE!</v>
      </c>
      <c r="I11" s="231" t="str">
        <f t="shared" si="7"/>
        <v>#VALUE!</v>
      </c>
      <c r="J11" s="232"/>
      <c r="K11" s="127"/>
      <c r="L11" s="233" t="s">
        <v>160</v>
      </c>
      <c r="M11" s="217" t="str">
        <f t="shared" ref="M11:V11" si="8">M10-$J$10</f>
        <v>#VALUE!</v>
      </c>
      <c r="N11" s="217" t="str">
        <f t="shared" si="8"/>
        <v>#VALUE!</v>
      </c>
      <c r="O11" s="217" t="str">
        <f t="shared" si="8"/>
        <v>#VALUE!</v>
      </c>
      <c r="P11" s="217" t="str">
        <f t="shared" si="8"/>
        <v>#VALUE!</v>
      </c>
      <c r="Q11" s="217" t="str">
        <f t="shared" si="8"/>
        <v>#VALUE!</v>
      </c>
      <c r="R11" s="217" t="str">
        <f t="shared" si="8"/>
        <v>#VALUE!</v>
      </c>
      <c r="S11" s="217" t="str">
        <f t="shared" si="8"/>
        <v>#VALUE!</v>
      </c>
      <c r="T11" s="217" t="str">
        <f t="shared" si="8"/>
        <v>#VALUE!</v>
      </c>
      <c r="U11" s="217" t="str">
        <f t="shared" si="8"/>
        <v>#VALUE!</v>
      </c>
      <c r="V11" s="217" t="str">
        <f t="shared" si="8"/>
        <v>#VALUE!</v>
      </c>
      <c r="W11" s="234"/>
    </row>
    <row r="12" ht="15.75" customHeight="1">
      <c r="A12" s="3"/>
      <c r="B12" s="224" t="s">
        <v>161</v>
      </c>
      <c r="C12" s="231">
        <f>IF(I8,C8/I8,0)</f>
        <v>0</v>
      </c>
      <c r="D12" s="231">
        <f>IF(I8,D8/I8,0)</f>
        <v>0</v>
      </c>
      <c r="E12" s="231">
        <f>IF(I8,E8/I8,0)</f>
        <v>0</v>
      </c>
      <c r="F12" s="231">
        <f>IF(I8,F8/I8,0)</f>
        <v>0</v>
      </c>
      <c r="G12" s="231">
        <f>IF(I8,G8/I8,0)</f>
        <v>0</v>
      </c>
      <c r="H12" s="231">
        <f>IF(I8,H8/I8,0)</f>
        <v>0</v>
      </c>
      <c r="I12" s="237"/>
      <c r="J12" s="238">
        <f>AVERAGE(C12:I12)</f>
        <v>0</v>
      </c>
      <c r="K12" s="202"/>
      <c r="L12" s="239"/>
      <c r="M12" s="231"/>
      <c r="N12" s="231"/>
      <c r="O12" s="231"/>
      <c r="P12" s="231"/>
      <c r="Q12" s="231"/>
      <c r="R12" s="231"/>
      <c r="S12" s="231"/>
      <c r="T12" s="231"/>
      <c r="U12" s="231"/>
      <c r="V12" s="231"/>
      <c r="W12" s="231"/>
    </row>
    <row r="13" ht="15.75" customHeight="1">
      <c r="A13" s="240" t="s">
        <v>162</v>
      </c>
      <c r="B13" s="241" t="s">
        <v>163</v>
      </c>
      <c r="C13" s="217">
        <f>C12-J12</f>
        <v>0</v>
      </c>
      <c r="D13" s="217">
        <f>D12-J12</f>
        <v>0</v>
      </c>
      <c r="E13" s="217">
        <f>E12-J12</f>
        <v>0</v>
      </c>
      <c r="F13" s="217">
        <f>F12-J12</f>
        <v>0</v>
      </c>
      <c r="G13" s="217">
        <f>G12-J12</f>
        <v>0</v>
      </c>
      <c r="H13" s="217">
        <f>H12-J12</f>
        <v>0</v>
      </c>
      <c r="I13" s="242"/>
      <c r="J13" s="243"/>
      <c r="K13" s="244" t="s">
        <v>162</v>
      </c>
      <c r="M13" s="231"/>
      <c r="N13" s="231"/>
      <c r="O13" s="231"/>
      <c r="P13" s="231"/>
      <c r="Q13" s="231"/>
      <c r="R13" s="231"/>
      <c r="S13" s="231"/>
      <c r="T13" s="231"/>
      <c r="U13" s="231"/>
      <c r="V13" s="231"/>
    </row>
    <row r="14" ht="15.75" customHeight="1">
      <c r="A14" s="245" t="s">
        <v>176</v>
      </c>
      <c r="K14" s="202" t="s">
        <v>177</v>
      </c>
    </row>
    <row r="15" ht="15.75" customHeight="1">
      <c r="A15" s="246" t="s">
        <v>178</v>
      </c>
      <c r="K15" s="247" t="s">
        <v>179</v>
      </c>
    </row>
    <row r="16" ht="15.75" customHeight="1">
      <c r="A16" s="128"/>
      <c r="K16" s="127"/>
    </row>
    <row r="17" ht="15.75" customHeight="1">
      <c r="A17" s="160" t="s">
        <v>180</v>
      </c>
      <c r="K17" s="207" t="s">
        <v>181</v>
      </c>
    </row>
    <row r="18" ht="15.75" customHeight="1">
      <c r="A18" s="118"/>
      <c r="K18" s="85"/>
    </row>
    <row r="19" ht="15.75" customHeight="1">
      <c r="A19" s="128"/>
      <c r="K19" s="127"/>
    </row>
    <row r="20" ht="15.75" customHeight="1">
      <c r="A20" s="248" t="s">
        <v>170</v>
      </c>
      <c r="K20" s="249" t="s">
        <v>170</v>
      </c>
    </row>
    <row r="21" ht="15.75" customHeight="1">
      <c r="A21" s="128"/>
      <c r="K21" s="127"/>
    </row>
    <row r="22" ht="15.75" customHeight="1">
      <c r="A22" s="250"/>
      <c r="K22" s="251"/>
    </row>
    <row r="23" ht="15.75" customHeight="1">
      <c r="A23" s="252" t="s">
        <v>171</v>
      </c>
      <c r="K23" s="253" t="s">
        <v>171</v>
      </c>
    </row>
    <row r="24" ht="15.75" customHeight="1">
      <c r="A24" s="160" t="s">
        <v>182</v>
      </c>
      <c r="K24" s="207" t="s">
        <v>183</v>
      </c>
    </row>
    <row r="25" ht="15.75" customHeight="1">
      <c r="A25" s="118"/>
      <c r="K25" s="85"/>
    </row>
    <row r="26" ht="15.75" customHeight="1">
      <c r="A26" s="118"/>
      <c r="K26" s="85"/>
    </row>
    <row r="27" ht="15.75" customHeight="1">
      <c r="A27" s="118"/>
      <c r="K27" s="85"/>
    </row>
    <row r="28" ht="15.75" customHeight="1">
      <c r="A28" s="128"/>
      <c r="K28" s="127"/>
    </row>
    <row r="29" ht="15.75" customHeight="1">
      <c r="A29" s="245"/>
      <c r="K29" s="202"/>
    </row>
    <row r="30" ht="15.75" customHeight="1">
      <c r="A30" s="160" t="s">
        <v>184</v>
      </c>
      <c r="K30" s="207" t="s">
        <v>185</v>
      </c>
    </row>
    <row r="31" ht="15.75" customHeight="1">
      <c r="A31" s="118"/>
      <c r="K31" s="85"/>
    </row>
    <row r="32" ht="15.75" customHeight="1">
      <c r="A32" s="118"/>
      <c r="K32" s="85"/>
    </row>
    <row r="33" ht="15.75" customHeight="1">
      <c r="A33" s="118"/>
      <c r="K33" s="85"/>
    </row>
    <row r="34" ht="15.75" customHeight="1">
      <c r="A34" s="118"/>
      <c r="K34" s="85"/>
    </row>
    <row r="35" ht="15.75" customHeight="1">
      <c r="A35" s="118"/>
      <c r="K35" s="85"/>
    </row>
    <row r="36" ht="15.75" customHeight="1">
      <c r="A36" s="118"/>
      <c r="K36" s="85"/>
    </row>
    <row r="37" ht="15.75" customHeight="1">
      <c r="A37" s="118"/>
      <c r="K37" s="85"/>
    </row>
    <row r="38" ht="15.75" customHeight="1">
      <c r="A38" s="118"/>
      <c r="K38" s="85"/>
    </row>
    <row r="39" ht="15.75" customHeight="1">
      <c r="A39" s="128"/>
      <c r="K39" s="114"/>
    </row>
    <row r="40" ht="15.75" customHeight="1">
      <c r="A40" s="258"/>
    </row>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K10:K11"/>
    <mergeCell ref="K15:K16"/>
    <mergeCell ref="K6:K8"/>
    <mergeCell ref="K17:K19"/>
    <mergeCell ref="K2:K4"/>
    <mergeCell ref="K20:K21"/>
    <mergeCell ref="A24:A28"/>
    <mergeCell ref="K24:K28"/>
    <mergeCell ref="A30:A39"/>
    <mergeCell ref="K30:K39"/>
    <mergeCell ref="B1:J1"/>
    <mergeCell ref="L1:W2"/>
    <mergeCell ref="A2:A8"/>
    <mergeCell ref="A9:A10"/>
    <mergeCell ref="A15:A16"/>
    <mergeCell ref="A17:A19"/>
    <mergeCell ref="A20:A21"/>
  </mergeCells>
  <conditionalFormatting sqref="C10:I10">
    <cfRule type="cellIs" dxfId="0" priority="1" operator="greaterThan">
      <formula>1</formula>
    </cfRule>
  </conditionalFormatting>
  <conditionalFormatting sqref="C12:I12">
    <cfRule type="cellIs" dxfId="0" priority="2" operator="greaterThan">
      <formula>1</formula>
    </cfRule>
  </conditionalFormatting>
  <conditionalFormatting sqref="M10:V10">
    <cfRule type="cellIs" dxfId="0" priority="3" operator="greaterThan">
      <formula>1</formula>
    </cfRule>
  </conditionalFormatting>
  <conditionalFormatting sqref="M12:V12">
    <cfRule type="cellIs" dxfId="0" priority="4" operator="greaterThan">
      <formula>1</formula>
    </cfRule>
  </conditionalFormatting>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2D050"/>
    <pageSetUpPr/>
  </sheetPr>
  <sheetViews>
    <sheetView workbookViewId="0"/>
  </sheetViews>
  <sheetFormatPr customHeight="1" defaultColWidth="11.22" defaultRowHeight="15.0" outlineLevelRow="1"/>
  <cols>
    <col customWidth="1" min="1" max="1" width="32.89"/>
    <col customWidth="1" min="2" max="2" width="47.0"/>
    <col customWidth="1" min="3" max="3" width="15.89"/>
    <col customWidth="1" min="4" max="10" width="11.0"/>
    <col customWidth="1" min="11" max="11" width="35.0"/>
    <col customWidth="1" min="12" max="12" width="50.89"/>
    <col customWidth="1" min="13" max="13" width="13.44"/>
    <col customWidth="1" min="14" max="16" width="11.0"/>
    <col customWidth="1" min="17" max="17" width="15.0"/>
    <col customWidth="1" min="18" max="26" width="11.0"/>
  </cols>
  <sheetData>
    <row r="1" ht="15.75" customHeight="1">
      <c r="A1" s="150" t="s">
        <v>119</v>
      </c>
      <c r="B1" s="152" t="s">
        <v>120</v>
      </c>
      <c r="C1" s="18"/>
      <c r="D1" s="18"/>
      <c r="E1" s="18"/>
      <c r="F1" s="18"/>
      <c r="G1" s="18"/>
      <c r="H1" s="18"/>
      <c r="I1" s="18"/>
      <c r="J1" s="154"/>
      <c r="K1" s="156" t="s">
        <v>119</v>
      </c>
      <c r="L1" s="158" t="s">
        <v>122</v>
      </c>
    </row>
    <row r="2" ht="15.75" customHeight="1">
      <c r="A2" s="160" t="s">
        <v>123</v>
      </c>
      <c r="B2" s="161" t="s">
        <v>124</v>
      </c>
      <c r="C2" s="163">
        <f>SUM(C4:I4)</f>
        <v>0</v>
      </c>
      <c r="K2" s="164" t="s">
        <v>125</v>
      </c>
      <c r="L2" s="165"/>
      <c r="M2" s="166"/>
      <c r="N2" s="166"/>
      <c r="O2" s="166"/>
      <c r="P2" s="166"/>
      <c r="Q2" s="166"/>
      <c r="R2" s="166"/>
      <c r="S2" s="166"/>
      <c r="T2" s="166"/>
      <c r="U2" s="166"/>
      <c r="V2" s="166"/>
      <c r="W2" s="166"/>
    </row>
    <row r="3" ht="54.0" customHeight="1">
      <c r="A3" s="128"/>
      <c r="B3" s="167"/>
      <c r="C3" s="168" t="s">
        <v>126</v>
      </c>
      <c r="D3" s="169" t="s">
        <v>127</v>
      </c>
      <c r="E3" s="169" t="s">
        <v>128</v>
      </c>
      <c r="F3" s="171" t="s">
        <v>129</v>
      </c>
      <c r="G3" s="171" t="s">
        <v>130</v>
      </c>
      <c r="H3" s="171" t="s">
        <v>131</v>
      </c>
      <c r="I3" s="172" t="s">
        <v>132</v>
      </c>
      <c r="J3" s="174" t="s">
        <v>133</v>
      </c>
      <c r="K3" s="85"/>
      <c r="L3" s="175"/>
      <c r="M3" s="177" t="s">
        <v>134</v>
      </c>
      <c r="N3" s="179" t="s">
        <v>118</v>
      </c>
      <c r="O3" s="179" t="s">
        <v>135</v>
      </c>
      <c r="P3" s="177" t="s">
        <v>136</v>
      </c>
      <c r="Q3" s="177" t="s">
        <v>121</v>
      </c>
      <c r="R3" s="177" t="s">
        <v>137</v>
      </c>
      <c r="S3" s="177" t="s">
        <v>138</v>
      </c>
      <c r="T3" s="177" t="s">
        <v>117</v>
      </c>
      <c r="U3" s="177" t="s">
        <v>140</v>
      </c>
      <c r="V3" s="177" t="s">
        <v>141</v>
      </c>
      <c r="W3" s="185"/>
    </row>
    <row r="4" ht="15.75" customHeight="1">
      <c r="A4" s="3" t="s">
        <v>142</v>
      </c>
      <c r="B4" s="186" t="s">
        <v>143</v>
      </c>
      <c r="C4" s="187">
        <f>'INPUT HERE'!E15</f>
        <v>0</v>
      </c>
      <c r="D4" s="187" t="str">
        <f>'INPUT HERE'!F15</f>
        <v/>
      </c>
      <c r="E4" s="187" t="str">
        <f>'INPUT HERE'!G15</f>
        <v>Asian</v>
      </c>
      <c r="F4" s="187">
        <f>'INPUT HERE'!H15</f>
        <v>0</v>
      </c>
      <c r="G4" s="187">
        <f>'INPUT HERE'!I15</f>
        <v>0</v>
      </c>
      <c r="H4" s="187">
        <f>'INPUT HERE'!J15</f>
        <v>0</v>
      </c>
      <c r="I4" s="187">
        <f>'INPUT HERE'!K15</f>
        <v>0</v>
      </c>
      <c r="J4" s="189">
        <f>SUM(C4:I4)</f>
        <v>0</v>
      </c>
      <c r="K4" s="127"/>
      <c r="L4" s="190" t="s">
        <v>144</v>
      </c>
      <c r="M4" s="187">
        <f>'INPUT HERE'!P15</f>
        <v>0</v>
      </c>
      <c r="N4" s="187">
        <f>'INPUT HERE'!Q15</f>
        <v>0</v>
      </c>
      <c r="O4" s="187">
        <f>'INPUT HERE'!R15</f>
        <v>0</v>
      </c>
      <c r="P4" s="187">
        <f>'INPUT HERE'!S15</f>
        <v>0</v>
      </c>
      <c r="Q4" s="187">
        <f>'INPUT HERE'!T15</f>
        <v>0</v>
      </c>
      <c r="R4" s="187">
        <f>'INPUT HERE'!U15</f>
        <v>0</v>
      </c>
      <c r="S4" s="187">
        <f>'INPUT HERE'!V15</f>
        <v>0</v>
      </c>
      <c r="T4" s="187">
        <f>'INPUT HERE'!W15</f>
        <v>0</v>
      </c>
      <c r="U4" s="187">
        <f>'INPUT HERE'!X15</f>
        <v>0</v>
      </c>
      <c r="V4" s="187">
        <f>'INPUT HERE'!Y15</f>
        <v>0</v>
      </c>
      <c r="W4" s="194"/>
    </row>
    <row r="5" ht="15.75" customHeight="1">
      <c r="A5" s="3"/>
      <c r="B5" s="196"/>
      <c r="C5" s="198"/>
      <c r="D5" s="199"/>
      <c r="E5" s="199"/>
      <c r="F5" s="199"/>
      <c r="G5" s="199"/>
      <c r="H5" s="199"/>
      <c r="I5" s="199"/>
      <c r="J5" s="201" t="s">
        <v>146</v>
      </c>
      <c r="K5" s="202"/>
      <c r="L5" s="203"/>
      <c r="M5" s="198"/>
      <c r="N5" s="199"/>
      <c r="O5" s="199"/>
      <c r="P5" s="199"/>
      <c r="Q5" s="199"/>
      <c r="R5" s="199"/>
      <c r="S5" s="199"/>
      <c r="T5" s="199"/>
      <c r="U5" s="199"/>
      <c r="V5" s="199"/>
      <c r="W5" s="179" t="s">
        <v>146</v>
      </c>
    </row>
    <row r="6" ht="15.75" customHeight="1">
      <c r="A6" s="204" t="s">
        <v>147</v>
      </c>
      <c r="B6" s="186" t="s">
        <v>148</v>
      </c>
      <c r="C6" s="205">
        <f>'INPUT HERE'!E17</f>
        <v>40</v>
      </c>
      <c r="D6" s="205" t="str">
        <f>'INPUT HERE'!F17</f>
        <v/>
      </c>
      <c r="E6" s="205" t="str">
        <f>'INPUT HERE'!G17</f>
        <v>Hispanic/Latino</v>
      </c>
      <c r="F6" s="205">
        <f>'INPUT HERE'!H17</f>
        <v>0</v>
      </c>
      <c r="G6" s="205">
        <f>'INPUT HERE'!I17</f>
        <v>0</v>
      </c>
      <c r="H6" s="205">
        <f>'INPUT HERE'!J17</f>
        <v>0</v>
      </c>
      <c r="I6" s="205">
        <f>'INPUT HERE'!K17</f>
        <v>0</v>
      </c>
      <c r="J6" s="206"/>
      <c r="K6" s="207" t="s">
        <v>149</v>
      </c>
      <c r="L6" s="190" t="s">
        <v>150</v>
      </c>
      <c r="M6" s="205">
        <f>'INPUT HERE'!P17</f>
        <v>0</v>
      </c>
      <c r="N6" s="205">
        <f>'INPUT HERE'!Q17</f>
        <v>0</v>
      </c>
      <c r="O6" s="205">
        <f>'INPUT HERE'!R17</f>
        <v>0</v>
      </c>
      <c r="P6" s="205">
        <f>'INPUT HERE'!S17</f>
        <v>0</v>
      </c>
      <c r="Q6" s="205">
        <f>'INPUT HERE'!T17</f>
        <v>0</v>
      </c>
      <c r="R6" s="205">
        <f>'INPUT HERE'!U17</f>
        <v>0</v>
      </c>
      <c r="S6" s="205">
        <f>'INPUT HERE'!V17</f>
        <v>0</v>
      </c>
      <c r="T6" s="205">
        <f>'INPUT HERE'!W17</f>
        <v>0</v>
      </c>
      <c r="U6" s="205">
        <f>'INPUT HERE'!X17</f>
        <v>0</v>
      </c>
      <c r="V6" s="205">
        <f>'INPUT HERE'!Y17</f>
        <v>0</v>
      </c>
      <c r="W6" s="211"/>
    </row>
    <row r="7" ht="15.75" customHeight="1">
      <c r="A7" s="101"/>
      <c r="B7" s="186" t="s">
        <v>151</v>
      </c>
      <c r="C7" s="213" t="str">
        <f t="shared" ref="C7:I7" si="1">IF(C6,C6/C4,0)</f>
        <v>#DIV/0!</v>
      </c>
      <c r="D7" s="213">
        <f t="shared" si="1"/>
        <v>0</v>
      </c>
      <c r="E7" s="213" t="str">
        <f t="shared" si="1"/>
        <v>#VALUE!</v>
      </c>
      <c r="F7" s="213">
        <f t="shared" si="1"/>
        <v>0</v>
      </c>
      <c r="G7" s="213">
        <f t="shared" si="1"/>
        <v>0</v>
      </c>
      <c r="H7" s="213">
        <f t="shared" si="1"/>
        <v>0</v>
      </c>
      <c r="I7" s="213">
        <f t="shared" si="1"/>
        <v>0</v>
      </c>
      <c r="J7" s="214" t="str">
        <f t="shared" ref="J7:J8" si="4">AVERAGE(C7:I7)</f>
        <v>#DIV/0!</v>
      </c>
      <c r="K7" s="85"/>
      <c r="L7" s="190" t="s">
        <v>152</v>
      </c>
      <c r="M7" s="213">
        <f t="shared" ref="M7:V7" si="2">IF(M6,M6/M4,0)</f>
        <v>0</v>
      </c>
      <c r="N7" s="213">
        <f t="shared" si="2"/>
        <v>0</v>
      </c>
      <c r="O7" s="213">
        <f t="shared" si="2"/>
        <v>0</v>
      </c>
      <c r="P7" s="213">
        <f t="shared" si="2"/>
        <v>0</v>
      </c>
      <c r="Q7" s="213">
        <f t="shared" si="2"/>
        <v>0</v>
      </c>
      <c r="R7" s="213">
        <f t="shared" si="2"/>
        <v>0</v>
      </c>
      <c r="S7" s="213">
        <f t="shared" si="2"/>
        <v>0</v>
      </c>
      <c r="T7" s="213">
        <f t="shared" si="2"/>
        <v>0</v>
      </c>
      <c r="U7" s="213">
        <f t="shared" si="2"/>
        <v>0</v>
      </c>
      <c r="V7" s="213">
        <f t="shared" si="2"/>
        <v>0</v>
      </c>
      <c r="W7" s="216">
        <f t="shared" ref="W7:W8" si="6">AVERAGE(M7:V7)</f>
        <v>0</v>
      </c>
    </row>
    <row r="8" ht="15.75" customHeight="1">
      <c r="A8" s="120"/>
      <c r="B8" s="186" t="s">
        <v>153</v>
      </c>
      <c r="C8" s="217" t="str">
        <f t="shared" ref="C8:I8" si="3">IF(C6,C6/C4,0)</f>
        <v>#DIV/0!</v>
      </c>
      <c r="D8" s="217">
        <f t="shared" si="3"/>
        <v>0</v>
      </c>
      <c r="E8" s="217" t="str">
        <f t="shared" si="3"/>
        <v>#VALUE!</v>
      </c>
      <c r="F8" s="217">
        <f t="shared" si="3"/>
        <v>0</v>
      </c>
      <c r="G8" s="217">
        <f t="shared" si="3"/>
        <v>0</v>
      </c>
      <c r="H8" s="217">
        <f t="shared" si="3"/>
        <v>0</v>
      </c>
      <c r="I8" s="217">
        <f t="shared" si="3"/>
        <v>0</v>
      </c>
      <c r="J8" s="220" t="str">
        <f t="shared" si="4"/>
        <v>#DIV/0!</v>
      </c>
      <c r="K8" s="127"/>
      <c r="L8" s="190" t="s">
        <v>153</v>
      </c>
      <c r="M8" s="217">
        <f t="shared" ref="M8:V8" si="5">IF(M6,M6/M4,0)</f>
        <v>0</v>
      </c>
      <c r="N8" s="217">
        <f t="shared" si="5"/>
        <v>0</v>
      </c>
      <c r="O8" s="217">
        <f t="shared" si="5"/>
        <v>0</v>
      </c>
      <c r="P8" s="217">
        <f t="shared" si="5"/>
        <v>0</v>
      </c>
      <c r="Q8" s="217">
        <f t="shared" si="5"/>
        <v>0</v>
      </c>
      <c r="R8" s="217">
        <f t="shared" si="5"/>
        <v>0</v>
      </c>
      <c r="S8" s="217">
        <f t="shared" si="5"/>
        <v>0</v>
      </c>
      <c r="T8" s="217">
        <f t="shared" si="5"/>
        <v>0</v>
      </c>
      <c r="U8" s="217">
        <f t="shared" si="5"/>
        <v>0</v>
      </c>
      <c r="V8" s="217">
        <f t="shared" si="5"/>
        <v>0</v>
      </c>
      <c r="W8" s="221">
        <f t="shared" si="6"/>
        <v>0</v>
      </c>
    </row>
    <row r="9" ht="15.75" customHeight="1">
      <c r="A9" s="222" t="s">
        <v>155</v>
      </c>
      <c r="B9" s="196"/>
      <c r="C9" s="198"/>
      <c r="D9" s="199"/>
      <c r="E9" s="199"/>
      <c r="F9" s="199"/>
      <c r="G9" s="199"/>
      <c r="H9" s="199"/>
      <c r="I9" s="199"/>
      <c r="J9" s="201" t="s">
        <v>146</v>
      </c>
      <c r="K9" s="223"/>
      <c r="L9" s="203"/>
      <c r="M9" s="198"/>
      <c r="N9" s="199"/>
      <c r="O9" s="199"/>
      <c r="P9" s="199"/>
      <c r="Q9" s="199"/>
      <c r="R9" s="199"/>
      <c r="S9" s="199"/>
      <c r="T9" s="199"/>
      <c r="U9" s="199"/>
      <c r="V9" s="199"/>
      <c r="W9" s="179" t="s">
        <v>146</v>
      </c>
    </row>
    <row r="10" ht="15.75" customHeight="1">
      <c r="A10" s="120"/>
      <c r="B10" s="224" t="s">
        <v>156</v>
      </c>
      <c r="C10" s="225" t="str">
        <f>IF(C8,C8/J8,0)</f>
        <v>#DIV/0!</v>
      </c>
      <c r="D10" s="225">
        <f>IF(D8,D8/J8,0)</f>
        <v>0</v>
      </c>
      <c r="E10" s="225" t="str">
        <f>IF(E8,E8/J8,0)</f>
        <v>#VALUE!</v>
      </c>
      <c r="F10" s="225">
        <f>IF(F8,F8/J8,0)</f>
        <v>0</v>
      </c>
      <c r="G10" s="225">
        <f>IF(G8,G8/J8,0)</f>
        <v>0</v>
      </c>
      <c r="H10" s="225">
        <f>IF(H8,H8/J8,0)</f>
        <v>0</v>
      </c>
      <c r="I10" s="225">
        <f>IF(I8,I8/J8,0)</f>
        <v>0</v>
      </c>
      <c r="J10" s="226" t="str">
        <f>AVERAGE(C10:I10)</f>
        <v>#DIV/0!</v>
      </c>
      <c r="K10" s="164" t="s">
        <v>158</v>
      </c>
      <c r="L10" s="227" t="s">
        <v>159</v>
      </c>
      <c r="M10" s="225">
        <f>IF(M8,M8/W8,0)</f>
        <v>0</v>
      </c>
      <c r="N10" s="225">
        <f>IF(N8,N8/W8,0)</f>
        <v>0</v>
      </c>
      <c r="O10" s="225">
        <f>IF(O8,O8/W8,0)</f>
        <v>0</v>
      </c>
      <c r="P10" s="225">
        <f>IF(P8,P8/W8,0)</f>
        <v>0</v>
      </c>
      <c r="Q10" s="225">
        <f>IF(Q8,Q8/W8,0)</f>
        <v>0</v>
      </c>
      <c r="R10" s="225">
        <f>IF(R8,R8/W8,0)</f>
        <v>0</v>
      </c>
      <c r="S10" s="225">
        <f>IF(S8,S8/W8,0)</f>
        <v>0</v>
      </c>
      <c r="T10" s="225">
        <f>IF(T8,T8/W8,0)</f>
        <v>0</v>
      </c>
      <c r="U10" s="225">
        <f>IF(U8,U8/W8,0)</f>
        <v>0</v>
      </c>
      <c r="V10" s="225">
        <f>IF(V8,V8/W8,0)</f>
        <v>0</v>
      </c>
      <c r="W10" s="228">
        <f>AVERAGE(M10:V10)</f>
        <v>0</v>
      </c>
    </row>
    <row r="11" ht="15.75" customHeight="1">
      <c r="A11" s="229"/>
      <c r="B11" s="230" t="s">
        <v>160</v>
      </c>
      <c r="C11" s="231" t="str">
        <f t="shared" ref="C11:I11" si="7">C10-$J$10</f>
        <v>#DIV/0!</v>
      </c>
      <c r="D11" s="231" t="str">
        <f t="shared" si="7"/>
        <v>#DIV/0!</v>
      </c>
      <c r="E11" s="231" t="str">
        <f t="shared" si="7"/>
        <v>#VALUE!</v>
      </c>
      <c r="F11" s="231" t="str">
        <f t="shared" si="7"/>
        <v>#DIV/0!</v>
      </c>
      <c r="G11" s="231" t="str">
        <f t="shared" si="7"/>
        <v>#DIV/0!</v>
      </c>
      <c r="H11" s="231" t="str">
        <f t="shared" si="7"/>
        <v>#DIV/0!</v>
      </c>
      <c r="I11" s="231" t="str">
        <f t="shared" si="7"/>
        <v>#DIV/0!</v>
      </c>
      <c r="J11" s="232"/>
      <c r="K11" s="127"/>
      <c r="L11" s="233" t="s">
        <v>160</v>
      </c>
      <c r="M11" s="217" t="str">
        <f t="shared" ref="M11:V11" si="8">M10-$J$10</f>
        <v>#DIV/0!</v>
      </c>
      <c r="N11" s="217" t="str">
        <f t="shared" si="8"/>
        <v>#DIV/0!</v>
      </c>
      <c r="O11" s="217" t="str">
        <f t="shared" si="8"/>
        <v>#DIV/0!</v>
      </c>
      <c r="P11" s="217" t="str">
        <f t="shared" si="8"/>
        <v>#DIV/0!</v>
      </c>
      <c r="Q11" s="217" t="str">
        <f t="shared" si="8"/>
        <v>#DIV/0!</v>
      </c>
      <c r="R11" s="217" t="str">
        <f t="shared" si="8"/>
        <v>#DIV/0!</v>
      </c>
      <c r="S11" s="217" t="str">
        <f t="shared" si="8"/>
        <v>#DIV/0!</v>
      </c>
      <c r="T11" s="217" t="str">
        <f t="shared" si="8"/>
        <v>#DIV/0!</v>
      </c>
      <c r="U11" s="217" t="str">
        <f t="shared" si="8"/>
        <v>#DIV/0!</v>
      </c>
      <c r="V11" s="217" t="str">
        <f t="shared" si="8"/>
        <v>#DIV/0!</v>
      </c>
      <c r="W11" s="234"/>
    </row>
    <row r="12" ht="15.75" customHeight="1">
      <c r="A12" s="3"/>
      <c r="B12" s="224" t="s">
        <v>161</v>
      </c>
      <c r="C12" s="231" t="str">
        <f>IF(C8,C8/I8,0)</f>
        <v>#DIV/0!</v>
      </c>
      <c r="D12" s="231">
        <f>IF(D8,D8/I8,0)</f>
        <v>0</v>
      </c>
      <c r="E12" s="231" t="str">
        <f>IF(E8,E8/I8,0)</f>
        <v>#VALUE!</v>
      </c>
      <c r="F12" s="231">
        <f>IF(F8,F8/I8,0)</f>
        <v>0</v>
      </c>
      <c r="G12" s="231">
        <f>IF(G8,G8/I8,0)</f>
        <v>0</v>
      </c>
      <c r="H12" s="231">
        <f>IF(H8,H8/I8,0)</f>
        <v>0</v>
      </c>
      <c r="I12" s="237"/>
      <c r="J12" s="238" t="str">
        <f>AVERAGE(C12:I12)</f>
        <v>#DIV/0!</v>
      </c>
      <c r="K12" s="202"/>
      <c r="L12" s="239"/>
      <c r="M12" s="231"/>
      <c r="N12" s="231"/>
      <c r="O12" s="231"/>
      <c r="P12" s="231"/>
      <c r="Q12" s="231"/>
      <c r="R12" s="231"/>
      <c r="S12" s="231"/>
      <c r="T12" s="231"/>
      <c r="U12" s="231"/>
      <c r="V12" s="231"/>
      <c r="W12" s="231"/>
    </row>
    <row r="13" ht="15.75" customHeight="1">
      <c r="A13" s="240" t="s">
        <v>162</v>
      </c>
      <c r="B13" s="241" t="s">
        <v>163</v>
      </c>
      <c r="C13" s="217" t="str">
        <f>C12-J12</f>
        <v>#DIV/0!</v>
      </c>
      <c r="D13" s="217" t="str">
        <f>D12-J12</f>
        <v>#DIV/0!</v>
      </c>
      <c r="E13" s="217" t="str">
        <f>E12-J12</f>
        <v>#VALUE!</v>
      </c>
      <c r="F13" s="217" t="str">
        <f>F12-J12</f>
        <v>#DIV/0!</v>
      </c>
      <c r="G13" s="217" t="str">
        <f>G12-J12</f>
        <v>#DIV/0!</v>
      </c>
      <c r="H13" s="217" t="str">
        <f>H12-J12</f>
        <v>#DIV/0!</v>
      </c>
      <c r="I13" s="242"/>
      <c r="J13" s="243"/>
      <c r="K13" s="244" t="s">
        <v>162</v>
      </c>
      <c r="M13" s="231"/>
      <c r="N13" s="231"/>
      <c r="O13" s="231"/>
      <c r="P13" s="231"/>
      <c r="Q13" s="231"/>
      <c r="R13" s="231"/>
      <c r="S13" s="231"/>
      <c r="T13" s="231"/>
      <c r="U13" s="231"/>
      <c r="V13" s="231"/>
    </row>
    <row r="14" ht="15.75" customHeight="1">
      <c r="A14" s="245" t="s">
        <v>164</v>
      </c>
      <c r="K14" s="202" t="s">
        <v>165</v>
      </c>
    </row>
    <row r="15" ht="15.75" customHeight="1">
      <c r="A15" s="246" t="s">
        <v>166</v>
      </c>
      <c r="K15" s="247" t="s">
        <v>167</v>
      </c>
    </row>
    <row r="16" ht="15.75" customHeight="1">
      <c r="A16" s="128"/>
      <c r="K16" s="127"/>
    </row>
    <row r="17" ht="15.75" customHeight="1">
      <c r="A17" s="160" t="s">
        <v>168</v>
      </c>
      <c r="K17" s="207" t="s">
        <v>169</v>
      </c>
    </row>
    <row r="18" ht="15.75" customHeight="1">
      <c r="A18" s="118"/>
      <c r="K18" s="85"/>
    </row>
    <row r="19" ht="15.75" customHeight="1">
      <c r="A19" s="128"/>
      <c r="K19" s="127"/>
    </row>
    <row r="20" ht="15.75" customHeight="1">
      <c r="A20" s="248" t="s">
        <v>170</v>
      </c>
      <c r="K20" s="249" t="s">
        <v>170</v>
      </c>
    </row>
    <row r="21" ht="15.75" customHeight="1">
      <c r="A21" s="128"/>
      <c r="K21" s="127"/>
    </row>
    <row r="22" ht="15.75" customHeight="1">
      <c r="A22" s="250"/>
      <c r="K22" s="251"/>
    </row>
    <row r="23" ht="15.75" customHeight="1">
      <c r="A23" s="252" t="s">
        <v>171</v>
      </c>
      <c r="K23" s="253" t="s">
        <v>171</v>
      </c>
    </row>
    <row r="24" ht="15.75" customHeight="1">
      <c r="A24" s="160" t="s">
        <v>172</v>
      </c>
      <c r="K24" s="207" t="s">
        <v>173</v>
      </c>
    </row>
    <row r="25" ht="15.75" customHeight="1">
      <c r="A25" s="118"/>
      <c r="K25" s="85"/>
    </row>
    <row r="26" ht="15.75" customHeight="1">
      <c r="A26" s="118"/>
      <c r="K26" s="85"/>
    </row>
    <row r="27" ht="15.75" customHeight="1">
      <c r="A27" s="118"/>
      <c r="K27" s="85"/>
    </row>
    <row r="28" ht="15.75" customHeight="1">
      <c r="A28" s="128"/>
      <c r="K28" s="127"/>
    </row>
    <row r="29" ht="15.75" customHeight="1">
      <c r="A29" s="245"/>
      <c r="K29" s="202"/>
    </row>
    <row r="30" ht="15.75" customHeight="1">
      <c r="A30" s="160" t="s">
        <v>174</v>
      </c>
      <c r="K30" s="207" t="s">
        <v>175</v>
      </c>
    </row>
    <row r="31" ht="15.75" customHeight="1">
      <c r="A31" s="118"/>
      <c r="K31" s="85"/>
    </row>
    <row r="32" ht="15.75" customHeight="1">
      <c r="A32" s="118"/>
      <c r="K32" s="85"/>
    </row>
    <row r="33" ht="15.75" customHeight="1">
      <c r="A33" s="118"/>
      <c r="K33" s="85"/>
    </row>
    <row r="34" ht="15.75" customHeight="1">
      <c r="A34" s="118"/>
      <c r="K34" s="85"/>
    </row>
    <row r="35" ht="15.75" customHeight="1">
      <c r="A35" s="118"/>
      <c r="K35" s="85"/>
    </row>
    <row r="36" ht="15.75" customHeight="1">
      <c r="A36" s="118"/>
      <c r="K36" s="85"/>
    </row>
    <row r="37" ht="15.75" customHeight="1">
      <c r="A37" s="118"/>
      <c r="K37" s="85"/>
    </row>
    <row r="38" ht="15.75" customHeight="1">
      <c r="A38" s="118"/>
      <c r="K38" s="85"/>
    </row>
    <row r="39" ht="15.75" customHeight="1">
      <c r="A39" s="128"/>
      <c r="K39" s="114"/>
    </row>
    <row r="40" ht="15.75" customHeight="1">
      <c r="A40" s="258"/>
    </row>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B1:J1"/>
    <mergeCell ref="L1:W2"/>
    <mergeCell ref="A2:A3"/>
    <mergeCell ref="K2:K4"/>
    <mergeCell ref="A6:A8"/>
    <mergeCell ref="K6:K8"/>
    <mergeCell ref="K10:K11"/>
    <mergeCell ref="K20:K21"/>
    <mergeCell ref="K24:K28"/>
    <mergeCell ref="K17:K19"/>
    <mergeCell ref="K30:K39"/>
    <mergeCell ref="A9:A10"/>
    <mergeCell ref="A15:A16"/>
    <mergeCell ref="K15:K16"/>
    <mergeCell ref="A17:A19"/>
    <mergeCell ref="A20:A21"/>
    <mergeCell ref="A24:A28"/>
    <mergeCell ref="A30:A39"/>
  </mergeCells>
  <conditionalFormatting sqref="C10:I10">
    <cfRule type="cellIs" dxfId="0" priority="1" operator="greaterThan">
      <formula>1</formula>
    </cfRule>
  </conditionalFormatting>
  <conditionalFormatting sqref="C12:I12">
    <cfRule type="cellIs" dxfId="0" priority="2" operator="greaterThan">
      <formula>1</formula>
    </cfRule>
  </conditionalFormatting>
  <conditionalFormatting sqref="M10:V10">
    <cfRule type="cellIs" dxfId="0" priority="3" operator="greaterThan">
      <formula>1</formula>
    </cfRule>
  </conditionalFormatting>
  <conditionalFormatting sqref="M12:V12">
    <cfRule type="cellIs" dxfId="0" priority="4" operator="greaterThan">
      <formula>1</formula>
    </cfRule>
  </conditionalFormatting>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2D050"/>
    <pageSetUpPr/>
  </sheetPr>
  <sheetViews>
    <sheetView workbookViewId="0"/>
  </sheetViews>
  <sheetFormatPr customHeight="1" defaultColWidth="11.22" defaultRowHeight="15.0" outlineLevelRow="1"/>
  <cols>
    <col customWidth="1" min="1" max="1" width="32.89"/>
    <col customWidth="1" min="2" max="2" width="47.0"/>
    <col customWidth="1" min="3" max="3" width="15.89"/>
    <col customWidth="1" min="4" max="10" width="11.0"/>
    <col customWidth="1" min="11" max="11" width="35.0"/>
    <col customWidth="1" min="12" max="12" width="50.89"/>
    <col customWidth="1" min="13" max="13" width="13.44"/>
    <col customWidth="1" min="14" max="16" width="11.0"/>
    <col customWidth="1" min="17" max="17" width="15.0"/>
    <col customWidth="1" min="18" max="26" width="11.0"/>
  </cols>
  <sheetData>
    <row r="1" ht="15.75" customHeight="1">
      <c r="A1" s="150" t="s">
        <v>119</v>
      </c>
      <c r="B1" s="152" t="s">
        <v>120</v>
      </c>
      <c r="C1" s="18"/>
      <c r="D1" s="18"/>
      <c r="E1" s="18"/>
      <c r="F1" s="18"/>
      <c r="G1" s="18"/>
      <c r="H1" s="18"/>
      <c r="I1" s="18"/>
      <c r="J1" s="154"/>
      <c r="K1" s="156" t="s">
        <v>119</v>
      </c>
      <c r="L1" s="158" t="s">
        <v>122</v>
      </c>
    </row>
    <row r="2" ht="15.75" customHeight="1">
      <c r="A2" s="160" t="s">
        <v>123</v>
      </c>
      <c r="B2" s="161" t="s">
        <v>124</v>
      </c>
      <c r="C2" s="163">
        <f>SUM(C4:I4)</f>
        <v>18</v>
      </c>
      <c r="K2" s="164" t="s">
        <v>125</v>
      </c>
      <c r="L2" s="165"/>
      <c r="M2" s="166"/>
      <c r="N2" s="166"/>
      <c r="O2" s="166"/>
      <c r="P2" s="166"/>
      <c r="Q2" s="166"/>
      <c r="R2" s="166"/>
      <c r="S2" s="166"/>
      <c r="T2" s="166"/>
      <c r="U2" s="166"/>
      <c r="V2" s="166"/>
      <c r="W2" s="166"/>
    </row>
    <row r="3" ht="54.0" customHeight="1">
      <c r="A3" s="128"/>
      <c r="B3" s="167"/>
      <c r="C3" s="168" t="s">
        <v>126</v>
      </c>
      <c r="D3" s="169" t="s">
        <v>127</v>
      </c>
      <c r="E3" s="169" t="s">
        <v>128</v>
      </c>
      <c r="F3" s="171" t="s">
        <v>129</v>
      </c>
      <c r="G3" s="171" t="s">
        <v>130</v>
      </c>
      <c r="H3" s="171" t="s">
        <v>131</v>
      </c>
      <c r="I3" s="172" t="s">
        <v>132</v>
      </c>
      <c r="J3" s="174" t="s">
        <v>133</v>
      </c>
      <c r="K3" s="85"/>
      <c r="L3" s="175"/>
      <c r="M3" s="177" t="s">
        <v>134</v>
      </c>
      <c r="N3" s="179" t="s">
        <v>118</v>
      </c>
      <c r="O3" s="179" t="s">
        <v>135</v>
      </c>
      <c r="P3" s="177" t="s">
        <v>136</v>
      </c>
      <c r="Q3" s="177" t="s">
        <v>121</v>
      </c>
      <c r="R3" s="177" t="s">
        <v>137</v>
      </c>
      <c r="S3" s="177" t="s">
        <v>138</v>
      </c>
      <c r="T3" s="177" t="s">
        <v>117</v>
      </c>
      <c r="U3" s="177" t="s">
        <v>140</v>
      </c>
      <c r="V3" s="177" t="s">
        <v>141</v>
      </c>
      <c r="W3" s="185"/>
    </row>
    <row r="4" ht="15.75" customHeight="1">
      <c r="A4" s="3" t="s">
        <v>142</v>
      </c>
      <c r="B4" s="186" t="s">
        <v>143</v>
      </c>
      <c r="C4" s="187">
        <f>'INPUT HERE'!E25</f>
        <v>18</v>
      </c>
      <c r="D4" s="187" t="str">
        <f>'INPUT HERE'!F25</f>
        <v/>
      </c>
      <c r="E4" s="187" t="str">
        <f>'INPUT HERE'!G25</f>
        <v>IEP</v>
      </c>
      <c r="F4" s="187">
        <f>'INPUT HERE'!H25</f>
        <v>0</v>
      </c>
      <c r="G4" s="187">
        <f>'INPUT HERE'!I25</f>
        <v>0</v>
      </c>
      <c r="H4" s="187">
        <f>'INPUT HERE'!J25</f>
        <v>0</v>
      </c>
      <c r="I4" s="187">
        <f>'INPUT HERE'!K25</f>
        <v>0</v>
      </c>
      <c r="J4" s="189">
        <f>SUM(C4:I4)</f>
        <v>18</v>
      </c>
      <c r="K4" s="127"/>
      <c r="L4" s="190" t="s">
        <v>144</v>
      </c>
      <c r="M4" s="187">
        <f>'INPUT HERE'!P25</f>
        <v>0</v>
      </c>
      <c r="N4" s="187">
        <f>'INPUT HERE'!Q25</f>
        <v>0</v>
      </c>
      <c r="O4" s="187">
        <f>'INPUT HERE'!R25</f>
        <v>0</v>
      </c>
      <c r="P4" s="187">
        <f>'INPUT HERE'!S25</f>
        <v>0</v>
      </c>
      <c r="Q4" s="187">
        <f>'INPUT HERE'!T25</f>
        <v>0</v>
      </c>
      <c r="R4" s="187">
        <f>'INPUT HERE'!U25</f>
        <v>0</v>
      </c>
      <c r="S4" s="187">
        <f>'INPUT HERE'!V25</f>
        <v>0</v>
      </c>
      <c r="T4" s="187">
        <f>'INPUT HERE'!W25</f>
        <v>0</v>
      </c>
      <c r="U4" s="187">
        <f>'INPUT HERE'!X25</f>
        <v>0</v>
      </c>
      <c r="V4" s="187">
        <f>'INPUT HERE'!Y25</f>
        <v>0</v>
      </c>
      <c r="W4" s="194"/>
    </row>
    <row r="5" ht="15.75" customHeight="1">
      <c r="A5" s="3"/>
      <c r="B5" s="196"/>
      <c r="C5" s="198"/>
      <c r="D5" s="199"/>
      <c r="E5" s="199"/>
      <c r="F5" s="199"/>
      <c r="G5" s="199"/>
      <c r="H5" s="199"/>
      <c r="I5" s="199"/>
      <c r="J5" s="201" t="s">
        <v>146</v>
      </c>
      <c r="K5" s="202"/>
      <c r="L5" s="203"/>
      <c r="M5" s="198"/>
      <c r="N5" s="199"/>
      <c r="O5" s="199"/>
      <c r="P5" s="199"/>
      <c r="Q5" s="199"/>
      <c r="R5" s="199"/>
      <c r="S5" s="199"/>
      <c r="T5" s="199"/>
      <c r="U5" s="199"/>
      <c r="V5" s="199"/>
      <c r="W5" s="179" t="s">
        <v>146</v>
      </c>
    </row>
    <row r="6" ht="15.75" customHeight="1">
      <c r="A6" s="204" t="s">
        <v>147</v>
      </c>
      <c r="B6" s="186" t="s">
        <v>148</v>
      </c>
      <c r="C6" s="205">
        <f>'INPUT HERE'!E27</f>
        <v>2</v>
      </c>
      <c r="D6" s="205" t="str">
        <f>'INPUT HERE'!F27</f>
        <v/>
      </c>
      <c r="E6" s="205" t="str">
        <f>'INPUT HERE'!G27</f>
        <v>Military</v>
      </c>
      <c r="F6" s="205">
        <f>'INPUT HERE'!H27</f>
        <v>0</v>
      </c>
      <c r="G6" s="205">
        <f>'INPUT HERE'!I27</f>
        <v>0</v>
      </c>
      <c r="H6" s="205">
        <f>'INPUT HERE'!J27</f>
        <v>0</v>
      </c>
      <c r="I6" s="205">
        <f>'INPUT HERE'!K27</f>
        <v>0</v>
      </c>
      <c r="J6" s="206"/>
      <c r="K6" s="207" t="s">
        <v>149</v>
      </c>
      <c r="L6" s="190" t="s">
        <v>150</v>
      </c>
      <c r="M6" s="205">
        <f>'INPUT HERE'!P27</f>
        <v>0</v>
      </c>
      <c r="N6" s="205">
        <f>'INPUT HERE'!Q27</f>
        <v>0</v>
      </c>
      <c r="O6" s="205">
        <f>'INPUT HERE'!R27</f>
        <v>0</v>
      </c>
      <c r="P6" s="205">
        <f>'INPUT HERE'!S27</f>
        <v>0</v>
      </c>
      <c r="Q6" s="205">
        <f>'INPUT HERE'!T27</f>
        <v>0</v>
      </c>
      <c r="R6" s="205">
        <f>'INPUT HERE'!U27</f>
        <v>0</v>
      </c>
      <c r="S6" s="205">
        <f>'INPUT HERE'!V27</f>
        <v>0</v>
      </c>
      <c r="T6" s="205">
        <f>'INPUT HERE'!W27</f>
        <v>0</v>
      </c>
      <c r="U6" s="205">
        <f>'INPUT HERE'!X27</f>
        <v>0</v>
      </c>
      <c r="V6" s="205">
        <f>'INPUT HERE'!Y27</f>
        <v>0</v>
      </c>
      <c r="W6" s="211"/>
    </row>
    <row r="7" ht="15.75" customHeight="1">
      <c r="A7" s="101"/>
      <c r="B7" s="186" t="s">
        <v>151</v>
      </c>
      <c r="C7" s="213">
        <f t="shared" ref="C7:I7" si="1">IF(C6,C6/C4,0)</f>
        <v>0.1111111111</v>
      </c>
      <c r="D7" s="213">
        <f t="shared" si="1"/>
        <v>0</v>
      </c>
      <c r="E7" s="213" t="str">
        <f t="shared" si="1"/>
        <v>#VALUE!</v>
      </c>
      <c r="F7" s="213">
        <f t="shared" si="1"/>
        <v>0</v>
      </c>
      <c r="G7" s="213">
        <f t="shared" si="1"/>
        <v>0</v>
      </c>
      <c r="H7" s="213">
        <f t="shared" si="1"/>
        <v>0</v>
      </c>
      <c r="I7" s="213">
        <f t="shared" si="1"/>
        <v>0</v>
      </c>
      <c r="J7" s="214" t="str">
        <f t="shared" ref="J7:J8" si="4">AVERAGE(C7:I7)</f>
        <v>#VALUE!</v>
      </c>
      <c r="K7" s="85"/>
      <c r="L7" s="190" t="s">
        <v>152</v>
      </c>
      <c r="M7" s="213">
        <f t="shared" ref="M7:V7" si="2">IF(M6,M6/M4,0)</f>
        <v>0</v>
      </c>
      <c r="N7" s="213">
        <f t="shared" si="2"/>
        <v>0</v>
      </c>
      <c r="O7" s="213">
        <f t="shared" si="2"/>
        <v>0</v>
      </c>
      <c r="P7" s="213">
        <f t="shared" si="2"/>
        <v>0</v>
      </c>
      <c r="Q7" s="213">
        <f t="shared" si="2"/>
        <v>0</v>
      </c>
      <c r="R7" s="213">
        <f t="shared" si="2"/>
        <v>0</v>
      </c>
      <c r="S7" s="213">
        <f t="shared" si="2"/>
        <v>0</v>
      </c>
      <c r="T7" s="213">
        <f t="shared" si="2"/>
        <v>0</v>
      </c>
      <c r="U7" s="213">
        <f t="shared" si="2"/>
        <v>0</v>
      </c>
      <c r="V7" s="213">
        <f t="shared" si="2"/>
        <v>0</v>
      </c>
      <c r="W7" s="216">
        <f t="shared" ref="W7:W8" si="6">AVERAGE(M7:V7)</f>
        <v>0</v>
      </c>
    </row>
    <row r="8" ht="15.75" customHeight="1">
      <c r="A8" s="120"/>
      <c r="B8" s="186" t="s">
        <v>153</v>
      </c>
      <c r="C8" s="217">
        <f t="shared" ref="C8:I8" si="3">IF(C6,C6/C4,0)</f>
        <v>0.1111111111</v>
      </c>
      <c r="D8" s="217">
        <f t="shared" si="3"/>
        <v>0</v>
      </c>
      <c r="E8" s="217" t="str">
        <f t="shared" si="3"/>
        <v>#VALUE!</v>
      </c>
      <c r="F8" s="217">
        <f t="shared" si="3"/>
        <v>0</v>
      </c>
      <c r="G8" s="217">
        <f t="shared" si="3"/>
        <v>0</v>
      </c>
      <c r="H8" s="217">
        <f t="shared" si="3"/>
        <v>0</v>
      </c>
      <c r="I8" s="217">
        <f t="shared" si="3"/>
        <v>0</v>
      </c>
      <c r="J8" s="220" t="str">
        <f t="shared" si="4"/>
        <v>#VALUE!</v>
      </c>
      <c r="K8" s="127"/>
      <c r="L8" s="190" t="s">
        <v>153</v>
      </c>
      <c r="M8" s="217">
        <f t="shared" ref="M8:V8" si="5">IF(M6,M6/M4,0)</f>
        <v>0</v>
      </c>
      <c r="N8" s="217">
        <f t="shared" si="5"/>
        <v>0</v>
      </c>
      <c r="O8" s="217">
        <f t="shared" si="5"/>
        <v>0</v>
      </c>
      <c r="P8" s="217">
        <f t="shared" si="5"/>
        <v>0</v>
      </c>
      <c r="Q8" s="217">
        <f t="shared" si="5"/>
        <v>0</v>
      </c>
      <c r="R8" s="217">
        <f t="shared" si="5"/>
        <v>0</v>
      </c>
      <c r="S8" s="217">
        <f t="shared" si="5"/>
        <v>0</v>
      </c>
      <c r="T8" s="217">
        <f t="shared" si="5"/>
        <v>0</v>
      </c>
      <c r="U8" s="217">
        <f t="shared" si="5"/>
        <v>0</v>
      </c>
      <c r="V8" s="217">
        <f t="shared" si="5"/>
        <v>0</v>
      </c>
      <c r="W8" s="221">
        <f t="shared" si="6"/>
        <v>0</v>
      </c>
    </row>
    <row r="9" ht="15.75" customHeight="1">
      <c r="A9" s="222" t="s">
        <v>155</v>
      </c>
      <c r="B9" s="196"/>
      <c r="C9" s="198"/>
      <c r="D9" s="199"/>
      <c r="E9" s="199"/>
      <c r="F9" s="199"/>
      <c r="G9" s="199"/>
      <c r="H9" s="199"/>
      <c r="I9" s="199"/>
      <c r="J9" s="201" t="s">
        <v>146</v>
      </c>
      <c r="K9" s="223"/>
      <c r="L9" s="203"/>
      <c r="M9" s="198"/>
      <c r="N9" s="199"/>
      <c r="O9" s="199"/>
      <c r="P9" s="199"/>
      <c r="Q9" s="199"/>
      <c r="R9" s="199"/>
      <c r="S9" s="199"/>
      <c r="T9" s="199"/>
      <c r="U9" s="199"/>
      <c r="V9" s="199"/>
      <c r="W9" s="179" t="s">
        <v>146</v>
      </c>
    </row>
    <row r="10" ht="15.75" customHeight="1">
      <c r="A10" s="120"/>
      <c r="B10" s="224" t="s">
        <v>156</v>
      </c>
      <c r="C10" s="225" t="str">
        <f>IF(C8,C8/J8,0)</f>
        <v>#VALUE!</v>
      </c>
      <c r="D10" s="225">
        <f>IF(D8,D8/J8,0)</f>
        <v>0</v>
      </c>
      <c r="E10" s="225" t="str">
        <f>IF(E8,E8/J8,0)</f>
        <v>#VALUE!</v>
      </c>
      <c r="F10" s="225">
        <f>IF(F8,F8/J8,0)</f>
        <v>0</v>
      </c>
      <c r="G10" s="225">
        <f>IF(G8,G8/J8,0)</f>
        <v>0</v>
      </c>
      <c r="H10" s="225">
        <f>IF(H8,H8/J8,0)</f>
        <v>0</v>
      </c>
      <c r="I10" s="225">
        <f>IF(I8,I8/J8,0)</f>
        <v>0</v>
      </c>
      <c r="J10" s="226" t="str">
        <f>AVERAGE(C10:I10)</f>
        <v>#VALUE!</v>
      </c>
      <c r="K10" s="164" t="s">
        <v>158</v>
      </c>
      <c r="L10" s="227" t="s">
        <v>159</v>
      </c>
      <c r="M10" s="225">
        <f>IF(M8,M8/W8,0)</f>
        <v>0</v>
      </c>
      <c r="N10" s="225">
        <f>IF(N8,N8/W8,0)</f>
        <v>0</v>
      </c>
      <c r="O10" s="225">
        <f>IF(O8,O8/W8,0)</f>
        <v>0</v>
      </c>
      <c r="P10" s="225">
        <f>IF(P8,P8/W8,0)</f>
        <v>0</v>
      </c>
      <c r="Q10" s="225">
        <f>IF(Q8,Q8/W8,0)</f>
        <v>0</v>
      </c>
      <c r="R10" s="225">
        <f>IF(R8,R8/W8,0)</f>
        <v>0</v>
      </c>
      <c r="S10" s="225">
        <f>IF(S8,S8/W8,0)</f>
        <v>0</v>
      </c>
      <c r="T10" s="225">
        <f>IF(T8,T8/W8,0)</f>
        <v>0</v>
      </c>
      <c r="U10" s="225">
        <f>IF(U8,U8/W8,0)</f>
        <v>0</v>
      </c>
      <c r="V10" s="225">
        <f>IF(V8,V8/W8,0)</f>
        <v>0</v>
      </c>
      <c r="W10" s="228">
        <f>AVERAGE(M10:V10)</f>
        <v>0</v>
      </c>
    </row>
    <row r="11" ht="15.75" customHeight="1">
      <c r="A11" s="229"/>
      <c r="B11" s="230" t="s">
        <v>160</v>
      </c>
      <c r="C11" s="231" t="str">
        <f t="shared" ref="C11:I11" si="7">C10-$J$10</f>
        <v>#VALUE!</v>
      </c>
      <c r="D11" s="231" t="str">
        <f t="shared" si="7"/>
        <v>#VALUE!</v>
      </c>
      <c r="E11" s="231" t="str">
        <f t="shared" si="7"/>
        <v>#VALUE!</v>
      </c>
      <c r="F11" s="231" t="str">
        <f t="shared" si="7"/>
        <v>#VALUE!</v>
      </c>
      <c r="G11" s="231" t="str">
        <f t="shared" si="7"/>
        <v>#VALUE!</v>
      </c>
      <c r="H11" s="231" t="str">
        <f t="shared" si="7"/>
        <v>#VALUE!</v>
      </c>
      <c r="I11" s="231" t="str">
        <f t="shared" si="7"/>
        <v>#VALUE!</v>
      </c>
      <c r="J11" s="232"/>
      <c r="K11" s="127"/>
      <c r="L11" s="233" t="s">
        <v>160</v>
      </c>
      <c r="M11" s="217" t="str">
        <f t="shared" ref="M11:V11" si="8">M10-$J$10</f>
        <v>#VALUE!</v>
      </c>
      <c r="N11" s="217" t="str">
        <f t="shared" si="8"/>
        <v>#VALUE!</v>
      </c>
      <c r="O11" s="217" t="str">
        <f t="shared" si="8"/>
        <v>#VALUE!</v>
      </c>
      <c r="P11" s="217" t="str">
        <f t="shared" si="8"/>
        <v>#VALUE!</v>
      </c>
      <c r="Q11" s="217" t="str">
        <f t="shared" si="8"/>
        <v>#VALUE!</v>
      </c>
      <c r="R11" s="217" t="str">
        <f t="shared" si="8"/>
        <v>#VALUE!</v>
      </c>
      <c r="S11" s="217" t="str">
        <f t="shared" si="8"/>
        <v>#VALUE!</v>
      </c>
      <c r="T11" s="217" t="str">
        <f t="shared" si="8"/>
        <v>#VALUE!</v>
      </c>
      <c r="U11" s="217" t="str">
        <f t="shared" si="8"/>
        <v>#VALUE!</v>
      </c>
      <c r="V11" s="217" t="str">
        <f t="shared" si="8"/>
        <v>#VALUE!</v>
      </c>
      <c r="W11" s="234"/>
    </row>
    <row r="12" ht="15.75" customHeight="1">
      <c r="A12" s="3"/>
      <c r="B12" s="224" t="s">
        <v>161</v>
      </c>
      <c r="C12" s="231" t="str">
        <f>IF(C8,C8/I8,0)</f>
        <v>#DIV/0!</v>
      </c>
      <c r="D12" s="231">
        <f>IF(D8,D8/I8,0)</f>
        <v>0</v>
      </c>
      <c r="E12" s="231" t="str">
        <f>IF(E8,E8/I8,0)</f>
        <v>#VALUE!</v>
      </c>
      <c r="F12" s="231">
        <f>IF(F8,F8/I8,0)</f>
        <v>0</v>
      </c>
      <c r="G12" s="231">
        <f>IF(G8,G8/I8,0)</f>
        <v>0</v>
      </c>
      <c r="H12" s="231">
        <f>IF(H8,H8/I8,0)</f>
        <v>0</v>
      </c>
      <c r="I12" s="237"/>
      <c r="J12" s="238" t="str">
        <f>AVERAGE(C12:I12)</f>
        <v>#DIV/0!</v>
      </c>
      <c r="K12" s="202"/>
      <c r="L12" s="239"/>
      <c r="M12" s="231"/>
      <c r="N12" s="231"/>
      <c r="O12" s="231"/>
      <c r="P12" s="231"/>
      <c r="Q12" s="231"/>
      <c r="R12" s="231"/>
      <c r="S12" s="231"/>
      <c r="T12" s="231"/>
      <c r="U12" s="231"/>
      <c r="V12" s="231"/>
      <c r="W12" s="231"/>
    </row>
    <row r="13" ht="15.75" customHeight="1">
      <c r="A13" s="240" t="s">
        <v>162</v>
      </c>
      <c r="B13" s="241" t="s">
        <v>163</v>
      </c>
      <c r="C13" s="217" t="str">
        <f>C12-J12</f>
        <v>#DIV/0!</v>
      </c>
      <c r="D13" s="217" t="str">
        <f>D12-J12</f>
        <v>#DIV/0!</v>
      </c>
      <c r="E13" s="217" t="str">
        <f>E12-J12</f>
        <v>#VALUE!</v>
      </c>
      <c r="F13" s="217" t="str">
        <f>F12-J12</f>
        <v>#DIV/0!</v>
      </c>
      <c r="G13" s="217" t="str">
        <f>G12-J12</f>
        <v>#DIV/0!</v>
      </c>
      <c r="H13" s="217" t="str">
        <f>H12-J12</f>
        <v>#DIV/0!</v>
      </c>
      <c r="I13" s="242"/>
      <c r="J13" s="243"/>
      <c r="K13" s="244" t="s">
        <v>162</v>
      </c>
      <c r="M13" s="231"/>
      <c r="N13" s="231"/>
      <c r="O13" s="231"/>
      <c r="P13" s="231"/>
      <c r="Q13" s="231"/>
      <c r="R13" s="231"/>
      <c r="S13" s="231"/>
      <c r="T13" s="231"/>
      <c r="U13" s="231"/>
      <c r="V13" s="231"/>
    </row>
    <row r="14" ht="15.75" customHeight="1">
      <c r="A14" s="245" t="s">
        <v>186</v>
      </c>
      <c r="K14" s="202" t="s">
        <v>187</v>
      </c>
    </row>
    <row r="15" ht="15.75" customHeight="1">
      <c r="A15" s="246" t="s">
        <v>188</v>
      </c>
      <c r="K15" s="247" t="s">
        <v>189</v>
      </c>
    </row>
    <row r="16" ht="15.75" customHeight="1">
      <c r="A16" s="128"/>
      <c r="K16" s="127"/>
    </row>
    <row r="17" ht="15.75" customHeight="1">
      <c r="A17" s="160" t="s">
        <v>190</v>
      </c>
      <c r="K17" s="207" t="s">
        <v>191</v>
      </c>
    </row>
    <row r="18" ht="15.75" customHeight="1">
      <c r="A18" s="118"/>
      <c r="K18" s="85"/>
    </row>
    <row r="19" ht="15.75" customHeight="1">
      <c r="A19" s="128"/>
      <c r="K19" s="127"/>
    </row>
    <row r="20" ht="15.75" customHeight="1">
      <c r="A20" s="248" t="s">
        <v>170</v>
      </c>
      <c r="K20" s="249" t="s">
        <v>170</v>
      </c>
    </row>
    <row r="21" ht="15.75" customHeight="1">
      <c r="A21" s="128"/>
      <c r="K21" s="127"/>
    </row>
    <row r="22" ht="15.75" customHeight="1">
      <c r="A22" s="250"/>
      <c r="K22" s="251"/>
    </row>
    <row r="23" ht="15.75" customHeight="1">
      <c r="A23" s="252" t="s">
        <v>171</v>
      </c>
      <c r="K23" s="253" t="s">
        <v>171</v>
      </c>
    </row>
    <row r="24" ht="15.75" customHeight="1">
      <c r="A24" s="160" t="s">
        <v>192</v>
      </c>
      <c r="K24" s="207" t="s">
        <v>194</v>
      </c>
    </row>
    <row r="25" ht="15.75" customHeight="1">
      <c r="A25" s="118"/>
      <c r="K25" s="85"/>
    </row>
    <row r="26" ht="15.75" customHeight="1">
      <c r="A26" s="118"/>
      <c r="K26" s="85"/>
    </row>
    <row r="27" ht="15.75" customHeight="1">
      <c r="A27" s="118"/>
      <c r="K27" s="85"/>
    </row>
    <row r="28" ht="15.75" customHeight="1">
      <c r="A28" s="128"/>
      <c r="K28" s="127"/>
    </row>
    <row r="29" ht="15.75" customHeight="1">
      <c r="A29" s="245"/>
      <c r="K29" s="202"/>
    </row>
    <row r="30" ht="15.75" customHeight="1">
      <c r="A30" s="160" t="s">
        <v>195</v>
      </c>
      <c r="K30" s="207" t="s">
        <v>197</v>
      </c>
    </row>
    <row r="31" ht="15.75" customHeight="1">
      <c r="A31" s="118"/>
      <c r="K31" s="85"/>
    </row>
    <row r="32" ht="15.75" customHeight="1">
      <c r="A32" s="118"/>
      <c r="K32" s="85"/>
    </row>
    <row r="33" ht="15.75" customHeight="1">
      <c r="A33" s="118"/>
      <c r="K33" s="85"/>
    </row>
    <row r="34" ht="15.75" customHeight="1">
      <c r="A34" s="118"/>
      <c r="K34" s="85"/>
    </row>
    <row r="35" ht="15.75" customHeight="1">
      <c r="A35" s="118"/>
      <c r="K35" s="85"/>
    </row>
    <row r="36" ht="15.75" customHeight="1">
      <c r="A36" s="118"/>
      <c r="K36" s="85"/>
    </row>
    <row r="37" ht="15.75" customHeight="1">
      <c r="A37" s="118"/>
      <c r="K37" s="85"/>
    </row>
    <row r="38" ht="15.75" customHeight="1">
      <c r="A38" s="118"/>
      <c r="K38" s="85"/>
    </row>
    <row r="39" ht="15.75" customHeight="1">
      <c r="A39" s="128"/>
      <c r="K39" s="114"/>
    </row>
    <row r="40" ht="15.75" customHeight="1">
      <c r="A40" s="258"/>
    </row>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B1:J1"/>
    <mergeCell ref="L1:W2"/>
    <mergeCell ref="A2:A3"/>
    <mergeCell ref="K2:K4"/>
    <mergeCell ref="A6:A8"/>
    <mergeCell ref="K6:K8"/>
    <mergeCell ref="K10:K11"/>
    <mergeCell ref="K20:K21"/>
    <mergeCell ref="K24:K28"/>
    <mergeCell ref="K17:K19"/>
    <mergeCell ref="K30:K39"/>
    <mergeCell ref="A9:A10"/>
    <mergeCell ref="A15:A16"/>
    <mergeCell ref="K15:K16"/>
    <mergeCell ref="A17:A19"/>
    <mergeCell ref="A20:A21"/>
    <mergeCell ref="A24:A28"/>
    <mergeCell ref="A30:A39"/>
  </mergeCells>
  <conditionalFormatting sqref="C10:I10">
    <cfRule type="cellIs" dxfId="0" priority="1" operator="greaterThan">
      <formula>1</formula>
    </cfRule>
  </conditionalFormatting>
  <conditionalFormatting sqref="C12:I12">
    <cfRule type="cellIs" dxfId="0" priority="2" operator="greaterThan">
      <formula>1</formula>
    </cfRule>
  </conditionalFormatting>
  <conditionalFormatting sqref="M10:V10">
    <cfRule type="cellIs" dxfId="0" priority="3" operator="greaterThan">
      <formula>1</formula>
    </cfRule>
  </conditionalFormatting>
  <conditionalFormatting sqref="M12:V12">
    <cfRule type="cellIs" dxfId="0" priority="4" operator="greaterThan">
      <formula>1</formula>
    </cfRule>
  </conditionalFormatting>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2D050"/>
    <pageSetUpPr/>
  </sheetPr>
  <sheetViews>
    <sheetView workbookViewId="0"/>
  </sheetViews>
  <sheetFormatPr customHeight="1" defaultColWidth="11.22" defaultRowHeight="15.0" outlineLevelRow="1"/>
  <cols>
    <col customWidth="1" min="1" max="1" width="32.89"/>
    <col customWidth="1" min="2" max="2" width="47.0"/>
    <col customWidth="1" min="3" max="3" width="15.89"/>
    <col customWidth="1" min="4" max="10" width="11.0"/>
    <col customWidth="1" min="11" max="11" width="35.0"/>
    <col customWidth="1" min="12" max="12" width="50.89"/>
    <col customWidth="1" min="13" max="13" width="13.44"/>
    <col customWidth="1" min="14" max="16" width="11.0"/>
    <col customWidth="1" min="17" max="17" width="15.0"/>
    <col customWidth="1" min="18" max="26" width="11.0"/>
  </cols>
  <sheetData>
    <row r="1" ht="15.75" customHeight="1">
      <c r="A1" s="150" t="s">
        <v>119</v>
      </c>
      <c r="B1" s="152" t="s">
        <v>120</v>
      </c>
      <c r="C1" s="18"/>
      <c r="D1" s="18"/>
      <c r="E1" s="18"/>
      <c r="F1" s="18"/>
      <c r="G1" s="18"/>
      <c r="H1" s="18"/>
      <c r="I1" s="18"/>
      <c r="J1" s="154"/>
      <c r="K1" s="156" t="s">
        <v>119</v>
      </c>
      <c r="L1" s="158" t="s">
        <v>122</v>
      </c>
    </row>
    <row r="2" ht="15.75" customHeight="1">
      <c r="A2" s="160" t="s">
        <v>208</v>
      </c>
      <c r="B2" s="161" t="s">
        <v>124</v>
      </c>
      <c r="C2" s="163">
        <f>SUM(C4:I4)</f>
        <v>0</v>
      </c>
      <c r="K2" s="164" t="s">
        <v>125</v>
      </c>
      <c r="L2" s="165"/>
      <c r="M2" s="166"/>
      <c r="N2" s="166"/>
      <c r="O2" s="166"/>
      <c r="P2" s="166"/>
      <c r="Q2" s="166"/>
      <c r="R2" s="166"/>
      <c r="S2" s="166"/>
      <c r="T2" s="166"/>
      <c r="U2" s="166"/>
      <c r="V2" s="166"/>
      <c r="W2" s="166"/>
    </row>
    <row r="3" ht="54.0" customHeight="1">
      <c r="A3" s="128"/>
      <c r="B3" s="167"/>
      <c r="C3" s="168" t="s">
        <v>126</v>
      </c>
      <c r="D3" s="169" t="s">
        <v>127</v>
      </c>
      <c r="E3" s="169" t="s">
        <v>128</v>
      </c>
      <c r="F3" s="171" t="s">
        <v>129</v>
      </c>
      <c r="G3" s="171" t="s">
        <v>130</v>
      </c>
      <c r="H3" s="171" t="s">
        <v>131</v>
      </c>
      <c r="I3" s="172" t="s">
        <v>132</v>
      </c>
      <c r="J3" s="174" t="s">
        <v>133</v>
      </c>
      <c r="K3" s="85"/>
      <c r="L3" s="175"/>
      <c r="M3" s="177" t="s">
        <v>134</v>
      </c>
      <c r="N3" s="179" t="s">
        <v>118</v>
      </c>
      <c r="O3" s="179" t="s">
        <v>135</v>
      </c>
      <c r="P3" s="177" t="s">
        <v>136</v>
      </c>
      <c r="Q3" s="177" t="s">
        <v>121</v>
      </c>
      <c r="R3" s="177" t="s">
        <v>137</v>
      </c>
      <c r="S3" s="177" t="s">
        <v>138</v>
      </c>
      <c r="T3" s="177" t="s">
        <v>117</v>
      </c>
      <c r="U3" s="177" t="s">
        <v>140</v>
      </c>
      <c r="V3" s="177" t="s">
        <v>141</v>
      </c>
      <c r="W3" s="185"/>
    </row>
    <row r="4" ht="15.75" customHeight="1">
      <c r="A4" s="3" t="s">
        <v>142</v>
      </c>
      <c r="B4" s="186" t="s">
        <v>143</v>
      </c>
      <c r="C4" s="187" t="str">
        <f>'INPUT HERE'!E34</f>
        <v/>
      </c>
      <c r="D4" s="187" t="str">
        <f>'INPUT HERE'!F34</f>
        <v/>
      </c>
      <c r="E4" s="187" t="str">
        <f>'INPUT HERE'!G34</f>
        <v/>
      </c>
      <c r="F4" s="187" t="str">
        <f>'INPUT HERE'!H34</f>
        <v/>
      </c>
      <c r="G4" s="187" t="str">
        <f>'INPUT HERE'!I34</f>
        <v/>
      </c>
      <c r="H4" s="187" t="str">
        <f>'INPUT HERE'!J34</f>
        <v/>
      </c>
      <c r="I4" s="187" t="str">
        <f>'INPUT HERE'!K34</f>
        <v/>
      </c>
      <c r="J4" s="189">
        <f>SUM(C4:I4)</f>
        <v>0</v>
      </c>
      <c r="K4" s="127"/>
      <c r="L4" s="190" t="s">
        <v>144</v>
      </c>
      <c r="M4" s="187" t="str">
        <f>'INPUT HERE'!P34</f>
        <v/>
      </c>
      <c r="N4" s="187" t="str">
        <f>'INPUT HERE'!Q34</f>
        <v/>
      </c>
      <c r="O4" s="187" t="str">
        <f>'INPUT HERE'!R34</f>
        <v/>
      </c>
      <c r="P4" s="187" t="str">
        <f>'INPUT HERE'!S34</f>
        <v/>
      </c>
      <c r="Q4" s="187" t="str">
        <f>'INPUT HERE'!T34</f>
        <v/>
      </c>
      <c r="R4" s="187" t="str">
        <f>'INPUT HERE'!U34</f>
        <v/>
      </c>
      <c r="S4" s="187" t="str">
        <f>'INPUT HERE'!V34</f>
        <v/>
      </c>
      <c r="T4" s="187" t="str">
        <f>'INPUT HERE'!W34</f>
        <v/>
      </c>
      <c r="U4" s="187" t="str">
        <f>'INPUT HERE'!X34</f>
        <v/>
      </c>
      <c r="V4" s="187" t="str">
        <f>'INPUT HERE'!Y34</f>
        <v/>
      </c>
      <c r="W4" s="194"/>
    </row>
    <row r="5" ht="15.75" customHeight="1">
      <c r="A5" s="3"/>
      <c r="B5" s="196"/>
      <c r="C5" s="198"/>
      <c r="D5" s="199"/>
      <c r="E5" s="199"/>
      <c r="F5" s="199"/>
      <c r="G5" s="199"/>
      <c r="H5" s="199"/>
      <c r="I5" s="199"/>
      <c r="J5" s="201" t="s">
        <v>146</v>
      </c>
      <c r="K5" s="202"/>
      <c r="L5" s="203"/>
      <c r="M5" s="198"/>
      <c r="N5" s="199"/>
      <c r="O5" s="199"/>
      <c r="P5" s="199"/>
      <c r="Q5" s="199"/>
      <c r="R5" s="199"/>
      <c r="S5" s="199"/>
      <c r="T5" s="199"/>
      <c r="U5" s="199"/>
      <c r="V5" s="199"/>
      <c r="W5" s="179" t="s">
        <v>146</v>
      </c>
    </row>
    <row r="6" ht="15.75" customHeight="1">
      <c r="A6" s="204" t="s">
        <v>147</v>
      </c>
      <c r="B6" s="186" t="s">
        <v>148</v>
      </c>
      <c r="C6" s="205" t="str">
        <f>'INPUT HERE'!E37</f>
        <v/>
      </c>
      <c r="D6" s="205" t="str">
        <f>'INPUT HERE'!F37</f>
        <v/>
      </c>
      <c r="E6" s="205" t="str">
        <f>'INPUT HERE'!G37</f>
        <v>Female</v>
      </c>
      <c r="F6" s="205" t="str">
        <f>'INPUT HERE'!H37</f>
        <v/>
      </c>
      <c r="G6" s="205" t="str">
        <f>'INPUT HERE'!I37</f>
        <v/>
      </c>
      <c r="H6" s="205" t="str">
        <f>'INPUT HERE'!J37</f>
        <v/>
      </c>
      <c r="I6" s="205" t="str">
        <f>'INPUT HERE'!K37</f>
        <v/>
      </c>
      <c r="J6" s="206"/>
      <c r="K6" s="207" t="s">
        <v>149</v>
      </c>
      <c r="L6" s="190" t="s">
        <v>150</v>
      </c>
      <c r="M6" s="205" t="str">
        <f>'INPUT HERE'!P37</f>
        <v/>
      </c>
      <c r="N6" s="205" t="str">
        <f>'INPUT HERE'!Q37</f>
        <v/>
      </c>
      <c r="O6" s="205" t="str">
        <f>'INPUT HERE'!R37</f>
        <v/>
      </c>
      <c r="P6" s="205" t="str">
        <f>'INPUT HERE'!S37</f>
        <v/>
      </c>
      <c r="Q6" s="205" t="str">
        <f>'INPUT HERE'!T37</f>
        <v/>
      </c>
      <c r="R6" s="205" t="str">
        <f>'INPUT HERE'!U37</f>
        <v/>
      </c>
      <c r="S6" s="205" t="str">
        <f>'INPUT HERE'!V37</f>
        <v/>
      </c>
      <c r="T6" s="205" t="str">
        <f>'INPUT HERE'!W37</f>
        <v/>
      </c>
      <c r="U6" s="205" t="str">
        <f>'INPUT HERE'!X37</f>
        <v/>
      </c>
      <c r="V6" s="205" t="str">
        <f>'INPUT HERE'!Y37</f>
        <v/>
      </c>
      <c r="W6" s="211"/>
    </row>
    <row r="7" ht="15.75" customHeight="1">
      <c r="A7" s="101"/>
      <c r="B7" s="186" t="s">
        <v>151</v>
      </c>
      <c r="C7" s="213">
        <f t="shared" ref="C7:I7" si="1">IF(C6,C6/C4,0)</f>
        <v>0</v>
      </c>
      <c r="D7" s="213">
        <f t="shared" si="1"/>
        <v>0</v>
      </c>
      <c r="E7" s="213" t="str">
        <f t="shared" si="1"/>
        <v>#VALUE!</v>
      </c>
      <c r="F7" s="213">
        <f t="shared" si="1"/>
        <v>0</v>
      </c>
      <c r="G7" s="213">
        <f t="shared" si="1"/>
        <v>0</v>
      </c>
      <c r="H7" s="213">
        <f t="shared" si="1"/>
        <v>0</v>
      </c>
      <c r="I7" s="213">
        <f t="shared" si="1"/>
        <v>0</v>
      </c>
      <c r="J7" s="214" t="str">
        <f t="shared" ref="J7:J8" si="4">AVERAGE(C7:I7)</f>
        <v>#VALUE!</v>
      </c>
      <c r="K7" s="85"/>
      <c r="L7" s="190" t="s">
        <v>152</v>
      </c>
      <c r="M7" s="213">
        <f t="shared" ref="M7:V7" si="2">IF(M6,M6/M4,0)</f>
        <v>0</v>
      </c>
      <c r="N7" s="213">
        <f t="shared" si="2"/>
        <v>0</v>
      </c>
      <c r="O7" s="213">
        <f t="shared" si="2"/>
        <v>0</v>
      </c>
      <c r="P7" s="213">
        <f t="shared" si="2"/>
        <v>0</v>
      </c>
      <c r="Q7" s="213">
        <f t="shared" si="2"/>
        <v>0</v>
      </c>
      <c r="R7" s="213">
        <f t="shared" si="2"/>
        <v>0</v>
      </c>
      <c r="S7" s="213">
        <f t="shared" si="2"/>
        <v>0</v>
      </c>
      <c r="T7" s="213">
        <f t="shared" si="2"/>
        <v>0</v>
      </c>
      <c r="U7" s="213">
        <f t="shared" si="2"/>
        <v>0</v>
      </c>
      <c r="V7" s="213">
        <f t="shared" si="2"/>
        <v>0</v>
      </c>
      <c r="W7" s="216">
        <f t="shared" ref="W7:W8" si="6">AVERAGE(M7:V7)</f>
        <v>0</v>
      </c>
    </row>
    <row r="8" ht="15.75" customHeight="1">
      <c r="A8" s="120"/>
      <c r="B8" s="186" t="s">
        <v>153</v>
      </c>
      <c r="C8" s="217">
        <f t="shared" ref="C8:I8" si="3">IF(C6,C6/C4,0)</f>
        <v>0</v>
      </c>
      <c r="D8" s="217">
        <f t="shared" si="3"/>
        <v>0</v>
      </c>
      <c r="E8" s="217" t="str">
        <f t="shared" si="3"/>
        <v>#VALUE!</v>
      </c>
      <c r="F8" s="217">
        <f t="shared" si="3"/>
        <v>0</v>
      </c>
      <c r="G8" s="217">
        <f t="shared" si="3"/>
        <v>0</v>
      </c>
      <c r="H8" s="217">
        <f t="shared" si="3"/>
        <v>0</v>
      </c>
      <c r="I8" s="217">
        <f t="shared" si="3"/>
        <v>0</v>
      </c>
      <c r="J8" s="220" t="str">
        <f t="shared" si="4"/>
        <v>#VALUE!</v>
      </c>
      <c r="K8" s="127"/>
      <c r="L8" s="190" t="s">
        <v>153</v>
      </c>
      <c r="M8" s="217">
        <f t="shared" ref="M8:V8" si="5">IF(M6,M6/M4,0)</f>
        <v>0</v>
      </c>
      <c r="N8" s="217">
        <f t="shared" si="5"/>
        <v>0</v>
      </c>
      <c r="O8" s="217">
        <f t="shared" si="5"/>
        <v>0</v>
      </c>
      <c r="P8" s="217">
        <f t="shared" si="5"/>
        <v>0</v>
      </c>
      <c r="Q8" s="217">
        <f t="shared" si="5"/>
        <v>0</v>
      </c>
      <c r="R8" s="217">
        <f t="shared" si="5"/>
        <v>0</v>
      </c>
      <c r="S8" s="217">
        <f t="shared" si="5"/>
        <v>0</v>
      </c>
      <c r="T8" s="217">
        <f t="shared" si="5"/>
        <v>0</v>
      </c>
      <c r="U8" s="217">
        <f t="shared" si="5"/>
        <v>0</v>
      </c>
      <c r="V8" s="217">
        <f t="shared" si="5"/>
        <v>0</v>
      </c>
      <c r="W8" s="221">
        <f t="shared" si="6"/>
        <v>0</v>
      </c>
    </row>
    <row r="9" ht="15.75" customHeight="1">
      <c r="A9" s="222" t="s">
        <v>155</v>
      </c>
      <c r="B9" s="196"/>
      <c r="C9" s="198"/>
      <c r="D9" s="199"/>
      <c r="E9" s="199"/>
      <c r="F9" s="199"/>
      <c r="G9" s="199"/>
      <c r="H9" s="199"/>
      <c r="I9" s="199"/>
      <c r="J9" s="201" t="s">
        <v>146</v>
      </c>
      <c r="K9" s="223"/>
      <c r="L9" s="203"/>
      <c r="M9" s="198"/>
      <c r="N9" s="199"/>
      <c r="O9" s="199"/>
      <c r="P9" s="199"/>
      <c r="Q9" s="199"/>
      <c r="R9" s="199"/>
      <c r="S9" s="199"/>
      <c r="T9" s="199"/>
      <c r="U9" s="199"/>
      <c r="V9" s="199"/>
      <c r="W9" s="179" t="s">
        <v>146</v>
      </c>
    </row>
    <row r="10" ht="15.75" customHeight="1">
      <c r="A10" s="120"/>
      <c r="B10" s="224" t="s">
        <v>156</v>
      </c>
      <c r="C10" s="225">
        <f>IF(C8,C8/J8,0)</f>
        <v>0</v>
      </c>
      <c r="D10" s="225">
        <f>IF(D8,D8/J8,0)</f>
        <v>0</v>
      </c>
      <c r="E10" s="225" t="str">
        <f>IF(E8,E8/J8,0)</f>
        <v>#VALUE!</v>
      </c>
      <c r="F10" s="225">
        <f>IF(F8,F8/J8,0)</f>
        <v>0</v>
      </c>
      <c r="G10" s="225">
        <f>IF(G8,G8/J8,0)</f>
        <v>0</v>
      </c>
      <c r="H10" s="225">
        <f>IF(H8,H8/J8,0)</f>
        <v>0</v>
      </c>
      <c r="I10" s="225">
        <f>IF(I8,I8/J8,0)</f>
        <v>0</v>
      </c>
      <c r="J10" s="226" t="str">
        <f>AVERAGE(C10:I10)</f>
        <v>#VALUE!</v>
      </c>
      <c r="K10" s="164" t="s">
        <v>158</v>
      </c>
      <c r="L10" s="227" t="s">
        <v>159</v>
      </c>
      <c r="M10" s="225">
        <f t="shared" ref="M10:V10" si="7">IF(M8,M8/$W$8,0)</f>
        <v>0</v>
      </c>
      <c r="N10" s="225">
        <f t="shared" si="7"/>
        <v>0</v>
      </c>
      <c r="O10" s="225">
        <f t="shared" si="7"/>
        <v>0</v>
      </c>
      <c r="P10" s="225">
        <f t="shared" si="7"/>
        <v>0</v>
      </c>
      <c r="Q10" s="225">
        <f t="shared" si="7"/>
        <v>0</v>
      </c>
      <c r="R10" s="225">
        <f t="shared" si="7"/>
        <v>0</v>
      </c>
      <c r="S10" s="225">
        <f t="shared" si="7"/>
        <v>0</v>
      </c>
      <c r="T10" s="225">
        <f t="shared" si="7"/>
        <v>0</v>
      </c>
      <c r="U10" s="225">
        <f t="shared" si="7"/>
        <v>0</v>
      </c>
      <c r="V10" s="225">
        <f t="shared" si="7"/>
        <v>0</v>
      </c>
      <c r="W10" s="228">
        <f>AVERAGE(M10:V10)</f>
        <v>0</v>
      </c>
    </row>
    <row r="11" ht="15.75" customHeight="1">
      <c r="A11" s="229"/>
      <c r="B11" s="230" t="s">
        <v>160</v>
      </c>
      <c r="C11" s="231" t="str">
        <f t="shared" ref="C11:I11" si="8">C10-$J$10</f>
        <v>#VALUE!</v>
      </c>
      <c r="D11" s="231" t="str">
        <f t="shared" si="8"/>
        <v>#VALUE!</v>
      </c>
      <c r="E11" s="231" t="str">
        <f t="shared" si="8"/>
        <v>#VALUE!</v>
      </c>
      <c r="F11" s="231" t="str">
        <f t="shared" si="8"/>
        <v>#VALUE!</v>
      </c>
      <c r="G11" s="231" t="str">
        <f t="shared" si="8"/>
        <v>#VALUE!</v>
      </c>
      <c r="H11" s="231" t="str">
        <f t="shared" si="8"/>
        <v>#VALUE!</v>
      </c>
      <c r="I11" s="231" t="str">
        <f t="shared" si="8"/>
        <v>#VALUE!</v>
      </c>
      <c r="J11" s="232"/>
      <c r="K11" s="127"/>
      <c r="L11" s="233" t="s">
        <v>160</v>
      </c>
      <c r="M11" s="217" t="str">
        <f t="shared" ref="M11:V11" si="9">M10-$J$10</f>
        <v>#VALUE!</v>
      </c>
      <c r="N11" s="217" t="str">
        <f t="shared" si="9"/>
        <v>#VALUE!</v>
      </c>
      <c r="O11" s="217" t="str">
        <f t="shared" si="9"/>
        <v>#VALUE!</v>
      </c>
      <c r="P11" s="217" t="str">
        <f t="shared" si="9"/>
        <v>#VALUE!</v>
      </c>
      <c r="Q11" s="217" t="str">
        <f t="shared" si="9"/>
        <v>#VALUE!</v>
      </c>
      <c r="R11" s="217" t="str">
        <f t="shared" si="9"/>
        <v>#VALUE!</v>
      </c>
      <c r="S11" s="217" t="str">
        <f t="shared" si="9"/>
        <v>#VALUE!</v>
      </c>
      <c r="T11" s="217" t="str">
        <f t="shared" si="9"/>
        <v>#VALUE!</v>
      </c>
      <c r="U11" s="217" t="str">
        <f t="shared" si="9"/>
        <v>#VALUE!</v>
      </c>
      <c r="V11" s="217" t="str">
        <f t="shared" si="9"/>
        <v>#VALUE!</v>
      </c>
      <c r="W11" s="234"/>
    </row>
    <row r="12" ht="15.75" customHeight="1">
      <c r="A12" s="3"/>
      <c r="B12" s="224" t="s">
        <v>161</v>
      </c>
      <c r="C12" s="231">
        <f t="shared" ref="C12:H12" si="10">IF(C8,C8/$I$8,0)</f>
        <v>0</v>
      </c>
      <c r="D12" s="231">
        <f t="shared" si="10"/>
        <v>0</v>
      </c>
      <c r="E12" s="231" t="str">
        <f t="shared" si="10"/>
        <v>#VALUE!</v>
      </c>
      <c r="F12" s="231">
        <f t="shared" si="10"/>
        <v>0</v>
      </c>
      <c r="G12" s="231">
        <f t="shared" si="10"/>
        <v>0</v>
      </c>
      <c r="H12" s="231">
        <f t="shared" si="10"/>
        <v>0</v>
      </c>
      <c r="I12" s="237"/>
      <c r="J12" s="238" t="str">
        <f>AVERAGE(C12:I12)</f>
        <v>#VALUE!</v>
      </c>
      <c r="K12" s="202"/>
      <c r="L12" s="239"/>
      <c r="M12" s="231"/>
      <c r="N12" s="231"/>
      <c r="O12" s="231"/>
      <c r="P12" s="231"/>
      <c r="Q12" s="231"/>
      <c r="R12" s="231"/>
      <c r="S12" s="231"/>
      <c r="T12" s="231"/>
      <c r="U12" s="231"/>
      <c r="V12" s="231"/>
      <c r="W12" s="231"/>
    </row>
    <row r="13" ht="15.75" customHeight="1">
      <c r="A13" s="240" t="s">
        <v>162</v>
      </c>
      <c r="B13" s="241" t="s">
        <v>163</v>
      </c>
      <c r="C13" s="217" t="str">
        <f>C12-J12</f>
        <v>#VALUE!</v>
      </c>
      <c r="D13" s="217" t="str">
        <f>D12-J12</f>
        <v>#VALUE!</v>
      </c>
      <c r="E13" s="217" t="str">
        <f>E12-J12</f>
        <v>#VALUE!</v>
      </c>
      <c r="F13" s="217" t="str">
        <f>F12-J12</f>
        <v>#VALUE!</v>
      </c>
      <c r="G13" s="217" t="str">
        <f>G12-J12</f>
        <v>#VALUE!</v>
      </c>
      <c r="H13" s="217" t="str">
        <f>H12-J12</f>
        <v>#VALUE!</v>
      </c>
      <c r="I13" s="242"/>
      <c r="J13" s="243"/>
      <c r="K13" s="244" t="s">
        <v>162</v>
      </c>
      <c r="M13" s="231"/>
      <c r="N13" s="231"/>
      <c r="O13" s="231"/>
      <c r="P13" s="231"/>
      <c r="Q13" s="231"/>
      <c r="R13" s="231"/>
      <c r="S13" s="231"/>
      <c r="T13" s="231"/>
      <c r="U13" s="231"/>
      <c r="V13" s="231"/>
    </row>
    <row r="14" ht="15.75" customHeight="1">
      <c r="A14" s="245" t="s">
        <v>210</v>
      </c>
      <c r="K14" s="202" t="s">
        <v>211</v>
      </c>
    </row>
    <row r="15" ht="15.75" customHeight="1">
      <c r="A15" s="246" t="s">
        <v>212</v>
      </c>
      <c r="K15" s="247" t="s">
        <v>213</v>
      </c>
    </row>
    <row r="16" ht="15.75" customHeight="1">
      <c r="A16" s="128"/>
      <c r="K16" s="127"/>
    </row>
    <row r="17" ht="15.75" customHeight="1">
      <c r="A17" s="160" t="s">
        <v>214</v>
      </c>
      <c r="K17" s="207" t="s">
        <v>215</v>
      </c>
    </row>
    <row r="18" ht="15.75" customHeight="1">
      <c r="A18" s="118"/>
      <c r="K18" s="85"/>
    </row>
    <row r="19" ht="15.75" customHeight="1">
      <c r="A19" s="128"/>
      <c r="K19" s="127"/>
    </row>
    <row r="20" ht="15.75" customHeight="1">
      <c r="A20" s="248" t="s">
        <v>170</v>
      </c>
      <c r="K20" s="249" t="s">
        <v>170</v>
      </c>
    </row>
    <row r="21" ht="15.75" customHeight="1">
      <c r="A21" s="128"/>
      <c r="K21" s="127"/>
    </row>
    <row r="22" ht="15.75" customHeight="1">
      <c r="A22" s="250"/>
      <c r="K22" s="251"/>
    </row>
    <row r="23" ht="15.75" customHeight="1">
      <c r="A23" s="252" t="s">
        <v>171</v>
      </c>
      <c r="K23" s="253" t="s">
        <v>171</v>
      </c>
    </row>
    <row r="24" ht="15.75" customHeight="1">
      <c r="A24" s="160" t="s">
        <v>216</v>
      </c>
      <c r="K24" s="207" t="s">
        <v>217</v>
      </c>
    </row>
    <row r="25" ht="15.75" customHeight="1">
      <c r="A25" s="118"/>
      <c r="K25" s="85"/>
    </row>
    <row r="26" ht="15.75" customHeight="1">
      <c r="A26" s="118"/>
      <c r="K26" s="85"/>
    </row>
    <row r="27" ht="15.75" customHeight="1">
      <c r="A27" s="118"/>
      <c r="K27" s="85"/>
    </row>
    <row r="28" ht="15.75" customHeight="1">
      <c r="A28" s="128"/>
      <c r="K28" s="127"/>
    </row>
    <row r="29" ht="15.75" customHeight="1">
      <c r="A29" s="245"/>
      <c r="K29" s="202"/>
    </row>
    <row r="30" ht="15.75" customHeight="1">
      <c r="A30" s="160" t="s">
        <v>218</v>
      </c>
      <c r="K30" s="207" t="s">
        <v>219</v>
      </c>
    </row>
    <row r="31" ht="15.75" customHeight="1">
      <c r="A31" s="118"/>
      <c r="K31" s="85"/>
    </row>
    <row r="32" ht="15.75" customHeight="1">
      <c r="A32" s="118"/>
      <c r="K32" s="85"/>
    </row>
    <row r="33" ht="15.75" customHeight="1">
      <c r="A33" s="118"/>
      <c r="K33" s="85"/>
    </row>
    <row r="34" ht="15.75" customHeight="1">
      <c r="A34" s="118"/>
      <c r="K34" s="85"/>
    </row>
    <row r="35" ht="15.75" customHeight="1">
      <c r="A35" s="118"/>
      <c r="K35" s="85"/>
    </row>
    <row r="36" ht="15.75" customHeight="1">
      <c r="A36" s="118"/>
      <c r="K36" s="85"/>
    </row>
    <row r="37" ht="15.75" customHeight="1">
      <c r="A37" s="118"/>
      <c r="K37" s="85"/>
    </row>
    <row r="38" ht="15.75" customHeight="1">
      <c r="A38" s="118"/>
      <c r="K38" s="85"/>
    </row>
    <row r="39" ht="15.75" customHeight="1">
      <c r="A39" s="128"/>
      <c r="K39" s="114"/>
    </row>
    <row r="40" ht="15.75" customHeight="1">
      <c r="A40" s="258"/>
    </row>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B1:J1"/>
    <mergeCell ref="L1:W2"/>
    <mergeCell ref="A2:A3"/>
    <mergeCell ref="K2:K4"/>
    <mergeCell ref="A6:A8"/>
    <mergeCell ref="K6:K8"/>
    <mergeCell ref="K10:K11"/>
    <mergeCell ref="K20:K21"/>
    <mergeCell ref="K24:K28"/>
    <mergeCell ref="K17:K19"/>
    <mergeCell ref="K30:K39"/>
    <mergeCell ref="A9:A10"/>
    <mergeCell ref="A15:A16"/>
    <mergeCell ref="K15:K16"/>
    <mergeCell ref="A17:A19"/>
    <mergeCell ref="A20:A21"/>
    <mergeCell ref="A24:A28"/>
    <mergeCell ref="A30:A39"/>
  </mergeCells>
  <conditionalFormatting sqref="C10:I10">
    <cfRule type="cellIs" dxfId="0" priority="1" operator="greaterThan">
      <formula>1</formula>
    </cfRule>
  </conditionalFormatting>
  <conditionalFormatting sqref="C12:I12">
    <cfRule type="cellIs" dxfId="0" priority="2" operator="greaterThan">
      <formula>1</formula>
    </cfRule>
  </conditionalFormatting>
  <conditionalFormatting sqref="M10:V10">
    <cfRule type="cellIs" dxfId="0" priority="3" operator="greaterThan">
      <formula>1</formula>
    </cfRule>
  </conditionalFormatting>
  <conditionalFormatting sqref="M12:V12">
    <cfRule type="cellIs" dxfId="0" priority="4" operator="greaterThan">
      <formula>1</formula>
    </cfRule>
  </conditionalFormatting>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70C0"/>
    <pageSetUpPr/>
  </sheetPr>
  <sheetViews>
    <sheetView workbookViewId="0"/>
  </sheetViews>
  <sheetFormatPr customHeight="1" defaultColWidth="11.22" defaultRowHeight="15.0" outlineLevelRow="1"/>
  <cols>
    <col customWidth="1" min="1" max="1" width="32.89"/>
    <col customWidth="1" min="2" max="2" width="47.0"/>
    <col customWidth="1" min="3" max="3" width="15.89"/>
    <col customWidth="1" min="4" max="10" width="11.0"/>
    <col customWidth="1" min="11" max="11" width="35.0"/>
    <col customWidth="1" min="12" max="12" width="50.89"/>
    <col customWidth="1" min="13" max="13" width="13.44"/>
    <col customWidth="1" min="14" max="16" width="11.0"/>
    <col customWidth="1" min="17" max="17" width="15.0"/>
    <col customWidth="1" min="18" max="26" width="11.0"/>
  </cols>
  <sheetData>
    <row r="1" ht="15.75" customHeight="1">
      <c r="A1" s="150" t="s">
        <v>119</v>
      </c>
      <c r="B1" s="152" t="s">
        <v>220</v>
      </c>
      <c r="C1" s="18"/>
      <c r="D1" s="18"/>
      <c r="E1" s="18"/>
      <c r="F1" s="18"/>
      <c r="G1" s="18"/>
      <c r="H1" s="18"/>
      <c r="I1" s="18"/>
      <c r="J1" s="154"/>
      <c r="K1" s="156" t="s">
        <v>119</v>
      </c>
      <c r="L1" s="158" t="s">
        <v>221</v>
      </c>
      <c r="X1" s="368"/>
    </row>
    <row r="2" ht="15.75" customHeight="1">
      <c r="A2" s="160" t="s">
        <v>222</v>
      </c>
      <c r="B2" s="161" t="s">
        <v>124</v>
      </c>
      <c r="C2" s="163">
        <f>SUM(C4:I4)</f>
        <v>0</v>
      </c>
      <c r="D2" s="368"/>
      <c r="E2" s="368"/>
      <c r="F2" s="368"/>
      <c r="G2" s="368"/>
      <c r="H2" s="368"/>
      <c r="I2" s="368"/>
      <c r="J2" s="368"/>
      <c r="K2" s="164" t="s">
        <v>125</v>
      </c>
      <c r="L2" s="165"/>
      <c r="M2" s="166"/>
      <c r="N2" s="166"/>
      <c r="O2" s="166"/>
      <c r="P2" s="166"/>
      <c r="Q2" s="166"/>
      <c r="R2" s="166"/>
      <c r="S2" s="166"/>
      <c r="T2" s="166"/>
      <c r="U2" s="166"/>
      <c r="V2" s="166"/>
      <c r="W2" s="166"/>
      <c r="X2" s="368"/>
    </row>
    <row r="3" ht="54.0" customHeight="1">
      <c r="A3" s="128"/>
      <c r="B3" s="167"/>
      <c r="C3" s="168" t="s">
        <v>126</v>
      </c>
      <c r="D3" s="169" t="s">
        <v>127</v>
      </c>
      <c r="E3" s="169" t="s">
        <v>128</v>
      </c>
      <c r="F3" s="171" t="s">
        <v>129</v>
      </c>
      <c r="G3" s="171" t="s">
        <v>130</v>
      </c>
      <c r="H3" s="171" t="s">
        <v>131</v>
      </c>
      <c r="I3" s="172" t="s">
        <v>132</v>
      </c>
      <c r="J3" s="174" t="s">
        <v>133</v>
      </c>
      <c r="K3" s="85"/>
      <c r="L3" s="175"/>
      <c r="M3" s="177" t="s">
        <v>134</v>
      </c>
      <c r="N3" s="179" t="s">
        <v>118</v>
      </c>
      <c r="O3" s="179" t="s">
        <v>135</v>
      </c>
      <c r="P3" s="177" t="s">
        <v>136</v>
      </c>
      <c r="Q3" s="177" t="s">
        <v>121</v>
      </c>
      <c r="R3" s="177" t="s">
        <v>137</v>
      </c>
      <c r="S3" s="177" t="s">
        <v>138</v>
      </c>
      <c r="T3" s="177" t="s">
        <v>117</v>
      </c>
      <c r="U3" s="177" t="s">
        <v>140</v>
      </c>
      <c r="V3" s="177" t="s">
        <v>141</v>
      </c>
      <c r="W3" s="185"/>
      <c r="X3" s="368"/>
    </row>
    <row r="4" ht="15.75" customHeight="1">
      <c r="A4" s="3" t="s">
        <v>142</v>
      </c>
      <c r="B4" s="186" t="s">
        <v>143</v>
      </c>
      <c r="C4" s="187" t="str">
        <f>'INPUT HERE'!E4</f>
        <v/>
      </c>
      <c r="D4" s="187" t="str">
        <f>'INPUT HERE'!F4</f>
        <v/>
      </c>
      <c r="E4" s="187" t="str">
        <f>'INPUT HERE'!G4</f>
        <v/>
      </c>
      <c r="F4" s="187" t="str">
        <f>'INPUT HERE'!H4</f>
        <v/>
      </c>
      <c r="G4" s="187" t="str">
        <f>'INPUT HERE'!I4</f>
        <v/>
      </c>
      <c r="H4" s="187" t="str">
        <f>'INPUT HERE'!J4</f>
        <v/>
      </c>
      <c r="I4" s="187" t="str">
        <f>'INPUT HERE'!K4</f>
        <v/>
      </c>
      <c r="J4" s="189">
        <f>SUM(C4:I4)</f>
        <v>0</v>
      </c>
      <c r="K4" s="127"/>
      <c r="L4" s="190" t="s">
        <v>144</v>
      </c>
      <c r="M4" s="187" t="str">
        <f>'INPUT HERE'!P4</f>
        <v/>
      </c>
      <c r="N4" s="187" t="str">
        <f>'INPUT HERE'!Q4</f>
        <v/>
      </c>
      <c r="O4" s="187" t="str">
        <f>'INPUT HERE'!R4</f>
        <v/>
      </c>
      <c r="P4" s="187" t="str">
        <f>'INPUT HERE'!S4</f>
        <v/>
      </c>
      <c r="Q4" s="187" t="str">
        <f>'INPUT HERE'!T4</f>
        <v/>
      </c>
      <c r="R4" s="187" t="str">
        <f>'INPUT HERE'!U4</f>
        <v/>
      </c>
      <c r="S4" s="187" t="str">
        <f>'INPUT HERE'!V4</f>
        <v/>
      </c>
      <c r="T4" s="187" t="str">
        <f>'INPUT HERE'!W4</f>
        <v/>
      </c>
      <c r="U4" s="187" t="str">
        <f>'INPUT HERE'!X4</f>
        <v/>
      </c>
      <c r="V4" s="187" t="str">
        <f>'INPUT HERE'!Y4</f>
        <v/>
      </c>
      <c r="W4" s="194"/>
      <c r="X4" s="368"/>
    </row>
    <row r="5" ht="15.75" customHeight="1">
      <c r="A5" s="3"/>
      <c r="B5" s="196"/>
      <c r="C5" s="198"/>
      <c r="D5" s="199"/>
      <c r="E5" s="199"/>
      <c r="F5" s="199"/>
      <c r="G5" s="199"/>
      <c r="H5" s="199"/>
      <c r="I5" s="199"/>
      <c r="J5" s="201" t="s">
        <v>146</v>
      </c>
      <c r="K5" s="202"/>
      <c r="L5" s="203"/>
      <c r="M5" s="198"/>
      <c r="N5" s="199"/>
      <c r="O5" s="199"/>
      <c r="P5" s="199"/>
      <c r="Q5" s="199"/>
      <c r="R5" s="199"/>
      <c r="S5" s="199"/>
      <c r="T5" s="199"/>
      <c r="U5" s="199"/>
      <c r="V5" s="199"/>
      <c r="W5" s="179" t="s">
        <v>146</v>
      </c>
      <c r="X5" s="368"/>
    </row>
    <row r="6" ht="15.75" customHeight="1">
      <c r="A6" s="204" t="s">
        <v>147</v>
      </c>
      <c r="B6" s="186" t="s">
        <v>223</v>
      </c>
      <c r="C6" s="205" t="str">
        <f>'INPUT HERE'!E7</f>
        <v>Student population by subgroup/race</v>
      </c>
      <c r="D6" s="205" t="str">
        <f>'INPUT HERE'!F8</f>
        <v/>
      </c>
      <c r="E6" s="205" t="str">
        <f>'INPUT HERE'!G8</f>
        <v/>
      </c>
      <c r="F6" s="205" t="str">
        <f>'INPUT HERE'!H8</f>
        <v>Reported Incidents</v>
      </c>
      <c r="G6" s="205" t="str">
        <f>'INPUT HERE'!I8</f>
        <v>Reported Students</v>
      </c>
      <c r="H6" s="205" t="str">
        <f>'INPUT HERE'!J8</f>
        <v>Incidents with discrimination Based on Race</v>
      </c>
      <c r="I6" s="205" t="str">
        <f>'INPUT HERE'!K8</f>
        <v>Determined to be Unsubstantiated Bullying Incidents</v>
      </c>
      <c r="J6" s="206"/>
      <c r="K6" s="207" t="s">
        <v>149</v>
      </c>
      <c r="L6" s="190" t="s">
        <v>224</v>
      </c>
      <c r="M6" s="205" t="str">
        <f>'INPUT HERE'!P8</f>
        <v>Of Substantiated How Many Students Were Expelled</v>
      </c>
      <c r="N6" s="205" t="str">
        <f>'INPUT HERE'!Q8</f>
        <v>Reported Incidents</v>
      </c>
      <c r="O6" s="205" t="str">
        <f>'INPUT HERE'!R8</f>
        <v>Reported Students</v>
      </c>
      <c r="P6" s="205" t="str">
        <f>'INPUT HERE'!S8</f>
        <v>Discrimination Based on Race</v>
      </c>
      <c r="Q6" s="205" t="str">
        <f>'INPUT HERE'!T8</f>
        <v>Determined to be Unsubstantiated Bullying</v>
      </c>
      <c r="R6" s="205" t="str">
        <f>'INPUT HERE'!U8</f>
        <v>Determined to be Substantiated Bullying</v>
      </c>
      <c r="S6" s="205" t="str">
        <f>'INPUT HERE'!V8</f>
        <v>Of Unsubstantiated How Many Students Were Suspended</v>
      </c>
      <c r="T6" s="205" t="str">
        <f>'INPUT HERE'!W8</f>
        <v>Of Substantiated How Many Students Were Suspended</v>
      </c>
      <c r="U6" s="205" t="str">
        <f>'INPUT HERE'!X8</f>
        <v>Of Unsubstantiated How Many Students Were Expelled</v>
      </c>
      <c r="V6" s="205" t="str">
        <f>'INPUT HERE'!Y8</f>
        <v>Of Substantiated How Many Students Were Expelled</v>
      </c>
      <c r="W6" s="211"/>
      <c r="X6" s="368"/>
    </row>
    <row r="7" ht="15.75" customHeight="1">
      <c r="A7" s="101"/>
      <c r="B7" s="186" t="s">
        <v>151</v>
      </c>
      <c r="C7" s="213" t="str">
        <f t="shared" ref="C7:I7" si="1">IF(C6,C6/C4,0)</f>
        <v>#VALUE!</v>
      </c>
      <c r="D7" s="213">
        <f t="shared" si="1"/>
        <v>0</v>
      </c>
      <c r="E7" s="213">
        <f t="shared" si="1"/>
        <v>0</v>
      </c>
      <c r="F7" s="213" t="str">
        <f t="shared" si="1"/>
        <v>#VALUE!</v>
      </c>
      <c r="G7" s="213" t="str">
        <f t="shared" si="1"/>
        <v>#VALUE!</v>
      </c>
      <c r="H7" s="213" t="str">
        <f t="shared" si="1"/>
        <v>#VALUE!</v>
      </c>
      <c r="I7" s="213" t="str">
        <f t="shared" si="1"/>
        <v>#VALUE!</v>
      </c>
      <c r="J7" s="214" t="str">
        <f t="shared" ref="J7:J8" si="4">AVERAGE(C7:I7)</f>
        <v>#VALUE!</v>
      </c>
      <c r="K7" s="85"/>
      <c r="L7" s="190" t="s">
        <v>152</v>
      </c>
      <c r="M7" s="213" t="str">
        <f t="shared" ref="M7:V7" si="2">IF(M6,M6/M4,0)</f>
        <v>#VALUE!</v>
      </c>
      <c r="N7" s="213" t="str">
        <f t="shared" si="2"/>
        <v>#VALUE!</v>
      </c>
      <c r="O7" s="213" t="str">
        <f t="shared" si="2"/>
        <v>#VALUE!</v>
      </c>
      <c r="P7" s="213" t="str">
        <f t="shared" si="2"/>
        <v>#VALUE!</v>
      </c>
      <c r="Q7" s="213" t="str">
        <f t="shared" si="2"/>
        <v>#VALUE!</v>
      </c>
      <c r="R7" s="213" t="str">
        <f t="shared" si="2"/>
        <v>#VALUE!</v>
      </c>
      <c r="S7" s="213" t="str">
        <f t="shared" si="2"/>
        <v>#VALUE!</v>
      </c>
      <c r="T7" s="213" t="str">
        <f t="shared" si="2"/>
        <v>#VALUE!</v>
      </c>
      <c r="U7" s="213" t="str">
        <f t="shared" si="2"/>
        <v>#VALUE!</v>
      </c>
      <c r="V7" s="213" t="str">
        <f t="shared" si="2"/>
        <v>#VALUE!</v>
      </c>
      <c r="W7" s="216" t="str">
        <f t="shared" ref="W7:W8" si="6">AVERAGE(M7:V7)</f>
        <v>#VALUE!</v>
      </c>
      <c r="X7" s="368"/>
    </row>
    <row r="8" ht="15.75" customHeight="1">
      <c r="A8" s="120"/>
      <c r="B8" s="186" t="s">
        <v>153</v>
      </c>
      <c r="C8" s="217" t="str">
        <f t="shared" ref="C8:I8" si="3">IF(C6,C6/C4,0)</f>
        <v>#VALUE!</v>
      </c>
      <c r="D8" s="217">
        <f t="shared" si="3"/>
        <v>0</v>
      </c>
      <c r="E8" s="217">
        <f t="shared" si="3"/>
        <v>0</v>
      </c>
      <c r="F8" s="217" t="str">
        <f t="shared" si="3"/>
        <v>#VALUE!</v>
      </c>
      <c r="G8" s="217" t="str">
        <f t="shared" si="3"/>
        <v>#VALUE!</v>
      </c>
      <c r="H8" s="217" t="str">
        <f t="shared" si="3"/>
        <v>#VALUE!</v>
      </c>
      <c r="I8" s="217" t="str">
        <f t="shared" si="3"/>
        <v>#VALUE!</v>
      </c>
      <c r="J8" s="220" t="str">
        <f t="shared" si="4"/>
        <v>#VALUE!</v>
      </c>
      <c r="K8" s="127"/>
      <c r="L8" s="190" t="s">
        <v>153</v>
      </c>
      <c r="M8" s="217" t="str">
        <f t="shared" ref="M8:V8" si="5">IF(M6,M6/M4,0)</f>
        <v>#VALUE!</v>
      </c>
      <c r="N8" s="217" t="str">
        <f t="shared" si="5"/>
        <v>#VALUE!</v>
      </c>
      <c r="O8" s="217" t="str">
        <f t="shared" si="5"/>
        <v>#VALUE!</v>
      </c>
      <c r="P8" s="217" t="str">
        <f t="shared" si="5"/>
        <v>#VALUE!</v>
      </c>
      <c r="Q8" s="217" t="str">
        <f t="shared" si="5"/>
        <v>#VALUE!</v>
      </c>
      <c r="R8" s="217" t="str">
        <f t="shared" si="5"/>
        <v>#VALUE!</v>
      </c>
      <c r="S8" s="217" t="str">
        <f t="shared" si="5"/>
        <v>#VALUE!</v>
      </c>
      <c r="T8" s="217" t="str">
        <f t="shared" si="5"/>
        <v>#VALUE!</v>
      </c>
      <c r="U8" s="217" t="str">
        <f t="shared" si="5"/>
        <v>#VALUE!</v>
      </c>
      <c r="V8" s="217" t="str">
        <f t="shared" si="5"/>
        <v>#VALUE!</v>
      </c>
      <c r="W8" s="221" t="str">
        <f t="shared" si="6"/>
        <v>#VALUE!</v>
      </c>
      <c r="X8" s="368"/>
    </row>
    <row r="9" ht="15.75" customHeight="1">
      <c r="A9" s="222" t="s">
        <v>155</v>
      </c>
      <c r="B9" s="196"/>
      <c r="C9" s="198"/>
      <c r="D9" s="199"/>
      <c r="E9" s="199"/>
      <c r="F9" s="199"/>
      <c r="G9" s="199"/>
      <c r="H9" s="199"/>
      <c r="I9" s="199"/>
      <c r="J9" s="201" t="s">
        <v>146</v>
      </c>
      <c r="K9" s="223"/>
      <c r="L9" s="203"/>
      <c r="M9" s="198"/>
      <c r="N9" s="199"/>
      <c r="O9" s="199"/>
      <c r="P9" s="199"/>
      <c r="Q9" s="199"/>
      <c r="R9" s="199"/>
      <c r="S9" s="199"/>
      <c r="T9" s="199"/>
      <c r="U9" s="199"/>
      <c r="V9" s="199"/>
      <c r="W9" s="179" t="s">
        <v>146</v>
      </c>
      <c r="X9" s="368"/>
    </row>
    <row r="10" ht="15.75" customHeight="1">
      <c r="A10" s="120"/>
      <c r="B10" s="224" t="s">
        <v>156</v>
      </c>
      <c r="C10" s="225" t="str">
        <f t="shared" ref="C10:I10" si="7">IF(C8,C8/$J$8,0)</f>
        <v>#VALUE!</v>
      </c>
      <c r="D10" s="225">
        <f t="shared" si="7"/>
        <v>0</v>
      </c>
      <c r="E10" s="225">
        <f t="shared" si="7"/>
        <v>0</v>
      </c>
      <c r="F10" s="225" t="str">
        <f t="shared" si="7"/>
        <v>#VALUE!</v>
      </c>
      <c r="G10" s="225" t="str">
        <f t="shared" si="7"/>
        <v>#VALUE!</v>
      </c>
      <c r="H10" s="225" t="str">
        <f t="shared" si="7"/>
        <v>#VALUE!</v>
      </c>
      <c r="I10" s="225" t="str">
        <f t="shared" si="7"/>
        <v>#VALUE!</v>
      </c>
      <c r="J10" s="226" t="str">
        <f>AVERAGE(C10:I10)</f>
        <v>#VALUE!</v>
      </c>
      <c r="K10" s="164" t="s">
        <v>158</v>
      </c>
      <c r="L10" s="227" t="s">
        <v>159</v>
      </c>
      <c r="M10" s="225" t="str">
        <f t="shared" ref="M10:V10" si="8">IF(M8,M8/$W$8,0)</f>
        <v>#VALUE!</v>
      </c>
      <c r="N10" s="225" t="str">
        <f t="shared" si="8"/>
        <v>#VALUE!</v>
      </c>
      <c r="O10" s="225" t="str">
        <f t="shared" si="8"/>
        <v>#VALUE!</v>
      </c>
      <c r="P10" s="225" t="str">
        <f t="shared" si="8"/>
        <v>#VALUE!</v>
      </c>
      <c r="Q10" s="225" t="str">
        <f t="shared" si="8"/>
        <v>#VALUE!</v>
      </c>
      <c r="R10" s="225" t="str">
        <f t="shared" si="8"/>
        <v>#VALUE!</v>
      </c>
      <c r="S10" s="225" t="str">
        <f t="shared" si="8"/>
        <v>#VALUE!</v>
      </c>
      <c r="T10" s="225" t="str">
        <f t="shared" si="8"/>
        <v>#VALUE!</v>
      </c>
      <c r="U10" s="225" t="str">
        <f t="shared" si="8"/>
        <v>#VALUE!</v>
      </c>
      <c r="V10" s="225" t="str">
        <f t="shared" si="8"/>
        <v>#VALUE!</v>
      </c>
      <c r="W10" s="228" t="str">
        <f>AVERAGE(M10:V10)</f>
        <v>#VALUE!</v>
      </c>
      <c r="X10" s="368"/>
    </row>
    <row r="11" ht="15.75" customHeight="1">
      <c r="A11" s="229"/>
      <c r="B11" s="230" t="s">
        <v>160</v>
      </c>
      <c r="C11" s="231" t="str">
        <f t="shared" ref="C11:I11" si="9">C10-$J$10</f>
        <v>#VALUE!</v>
      </c>
      <c r="D11" s="231" t="str">
        <f t="shared" si="9"/>
        <v>#VALUE!</v>
      </c>
      <c r="E11" s="231" t="str">
        <f t="shared" si="9"/>
        <v>#VALUE!</v>
      </c>
      <c r="F11" s="231" t="str">
        <f t="shared" si="9"/>
        <v>#VALUE!</v>
      </c>
      <c r="G11" s="231" t="str">
        <f t="shared" si="9"/>
        <v>#VALUE!</v>
      </c>
      <c r="H11" s="231" t="str">
        <f t="shared" si="9"/>
        <v>#VALUE!</v>
      </c>
      <c r="I11" s="231" t="str">
        <f t="shared" si="9"/>
        <v>#VALUE!</v>
      </c>
      <c r="J11" s="232"/>
      <c r="K11" s="127"/>
      <c r="L11" s="233" t="s">
        <v>160</v>
      </c>
      <c r="M11" s="217" t="str">
        <f t="shared" ref="M11:V11" si="10">M10-$J$10</f>
        <v>#VALUE!</v>
      </c>
      <c r="N11" s="217" t="str">
        <f t="shared" si="10"/>
        <v>#VALUE!</v>
      </c>
      <c r="O11" s="217" t="str">
        <f t="shared" si="10"/>
        <v>#VALUE!</v>
      </c>
      <c r="P11" s="217" t="str">
        <f t="shared" si="10"/>
        <v>#VALUE!</v>
      </c>
      <c r="Q11" s="217" t="str">
        <f t="shared" si="10"/>
        <v>#VALUE!</v>
      </c>
      <c r="R11" s="217" t="str">
        <f t="shared" si="10"/>
        <v>#VALUE!</v>
      </c>
      <c r="S11" s="217" t="str">
        <f t="shared" si="10"/>
        <v>#VALUE!</v>
      </c>
      <c r="T11" s="217" t="str">
        <f t="shared" si="10"/>
        <v>#VALUE!</v>
      </c>
      <c r="U11" s="217" t="str">
        <f t="shared" si="10"/>
        <v>#VALUE!</v>
      </c>
      <c r="V11" s="217" t="str">
        <f t="shared" si="10"/>
        <v>#VALUE!</v>
      </c>
      <c r="W11" s="234"/>
      <c r="X11" s="368"/>
    </row>
    <row r="12" ht="15.75" customHeight="1">
      <c r="A12" s="3"/>
      <c r="B12" s="224" t="s">
        <v>161</v>
      </c>
      <c r="C12" s="231" t="str">
        <f t="shared" ref="C12:H12" si="11">IF(C8,C8/$I$8,0)</f>
        <v>#VALUE!</v>
      </c>
      <c r="D12" s="231">
        <f t="shared" si="11"/>
        <v>0</v>
      </c>
      <c r="E12" s="231">
        <f t="shared" si="11"/>
        <v>0</v>
      </c>
      <c r="F12" s="231" t="str">
        <f t="shared" si="11"/>
        <v>#VALUE!</v>
      </c>
      <c r="G12" s="231" t="str">
        <f t="shared" si="11"/>
        <v>#VALUE!</v>
      </c>
      <c r="H12" s="231" t="str">
        <f t="shared" si="11"/>
        <v>#VALUE!</v>
      </c>
      <c r="I12" s="237"/>
      <c r="J12" s="238" t="str">
        <f>AVERAGE(C12:I12)</f>
        <v>#VALUE!</v>
      </c>
      <c r="K12" s="202"/>
      <c r="L12" s="239"/>
      <c r="M12" s="231"/>
      <c r="N12" s="231"/>
      <c r="O12" s="231"/>
      <c r="P12" s="231"/>
      <c r="Q12" s="231"/>
      <c r="R12" s="231"/>
      <c r="S12" s="231"/>
      <c r="T12" s="231"/>
      <c r="U12" s="231"/>
      <c r="V12" s="231"/>
      <c r="W12" s="231"/>
      <c r="X12" s="368"/>
    </row>
    <row r="13" ht="15.75" customHeight="1">
      <c r="A13" s="240" t="s">
        <v>162</v>
      </c>
      <c r="B13" s="241" t="s">
        <v>163</v>
      </c>
      <c r="C13" s="217" t="str">
        <f>C12-J12</f>
        <v>#VALUE!</v>
      </c>
      <c r="D13" s="217" t="str">
        <f>D12-J12</f>
        <v>#VALUE!</v>
      </c>
      <c r="E13" s="217" t="str">
        <f>E12-J12</f>
        <v>#VALUE!</v>
      </c>
      <c r="F13" s="217" t="str">
        <f>F12-J12</f>
        <v>#VALUE!</v>
      </c>
      <c r="G13" s="217" t="str">
        <f>G12-J12</f>
        <v>#VALUE!</v>
      </c>
      <c r="H13" s="217" t="str">
        <f>H12-J12</f>
        <v>#VALUE!</v>
      </c>
      <c r="I13" s="392"/>
      <c r="J13" s="393"/>
      <c r="K13" s="244" t="s">
        <v>162</v>
      </c>
      <c r="L13" s="368"/>
      <c r="M13" s="231"/>
      <c r="N13" s="231"/>
      <c r="O13" s="231"/>
      <c r="P13" s="231"/>
      <c r="Q13" s="231"/>
      <c r="R13" s="231"/>
      <c r="S13" s="231"/>
      <c r="T13" s="231"/>
      <c r="U13" s="231"/>
      <c r="V13" s="231"/>
      <c r="W13" s="368"/>
      <c r="X13" s="368"/>
    </row>
    <row r="14" ht="15.75" customHeight="1">
      <c r="A14" s="245" t="s">
        <v>225</v>
      </c>
      <c r="B14" s="368"/>
      <c r="C14" s="368"/>
      <c r="D14" s="368"/>
      <c r="E14" s="368"/>
      <c r="F14" s="368"/>
      <c r="G14" s="368"/>
      <c r="H14" s="368"/>
      <c r="I14" s="368"/>
      <c r="J14" s="368"/>
      <c r="K14" s="202" t="s">
        <v>226</v>
      </c>
      <c r="L14" s="368"/>
      <c r="M14" s="368"/>
      <c r="N14" s="368"/>
      <c r="O14" s="368"/>
      <c r="P14" s="368"/>
      <c r="Q14" s="368"/>
      <c r="R14" s="368"/>
      <c r="S14" s="368"/>
      <c r="T14" s="368"/>
      <c r="U14" s="368"/>
      <c r="V14" s="368"/>
      <c r="W14" s="368"/>
      <c r="X14" s="368"/>
    </row>
    <row r="15" ht="15.75" customHeight="1">
      <c r="A15" s="246" t="s">
        <v>227</v>
      </c>
      <c r="B15" s="368"/>
      <c r="C15" s="368"/>
      <c r="D15" s="368"/>
      <c r="E15" s="368"/>
      <c r="F15" s="368"/>
      <c r="G15" s="368"/>
      <c r="H15" s="368"/>
      <c r="I15" s="368"/>
      <c r="J15" s="368"/>
      <c r="K15" s="247" t="s">
        <v>228</v>
      </c>
      <c r="L15" s="368"/>
      <c r="M15" s="368"/>
      <c r="N15" s="368"/>
      <c r="O15" s="368"/>
      <c r="P15" s="368"/>
      <c r="Q15" s="368"/>
      <c r="R15" s="368"/>
      <c r="S15" s="368"/>
      <c r="T15" s="368"/>
      <c r="U15" s="368"/>
      <c r="V15" s="368"/>
      <c r="W15" s="368"/>
      <c r="X15" s="368"/>
    </row>
    <row r="16" ht="15.75" customHeight="1">
      <c r="A16" s="128"/>
      <c r="B16" s="368"/>
      <c r="C16" s="368"/>
      <c r="D16" s="368"/>
      <c r="E16" s="368"/>
      <c r="F16" s="368"/>
      <c r="G16" s="368"/>
      <c r="H16" s="368"/>
      <c r="I16" s="368"/>
      <c r="J16" s="368"/>
      <c r="K16" s="127"/>
      <c r="L16" s="368"/>
      <c r="M16" s="368"/>
      <c r="N16" s="368"/>
      <c r="O16" s="368"/>
      <c r="P16" s="368"/>
      <c r="Q16" s="368"/>
      <c r="R16" s="368"/>
      <c r="S16" s="368"/>
      <c r="T16" s="368"/>
      <c r="U16" s="368"/>
      <c r="V16" s="368"/>
      <c r="W16" s="368"/>
      <c r="X16" s="368"/>
    </row>
    <row r="17" ht="15.75" customHeight="1">
      <c r="A17" s="160" t="s">
        <v>229</v>
      </c>
      <c r="B17" s="368"/>
      <c r="C17" s="368"/>
      <c r="D17" s="368"/>
      <c r="E17" s="368"/>
      <c r="F17" s="368"/>
      <c r="G17" s="368"/>
      <c r="H17" s="368"/>
      <c r="I17" s="368"/>
      <c r="J17" s="368"/>
      <c r="K17" s="207" t="s">
        <v>230</v>
      </c>
      <c r="L17" s="368"/>
      <c r="M17" s="368"/>
      <c r="N17" s="368"/>
      <c r="O17" s="368"/>
      <c r="P17" s="368"/>
      <c r="Q17" s="368"/>
      <c r="R17" s="368"/>
      <c r="S17" s="368"/>
      <c r="T17" s="368"/>
      <c r="U17" s="368"/>
      <c r="V17" s="368"/>
      <c r="W17" s="368"/>
      <c r="X17" s="368"/>
    </row>
    <row r="18" ht="15.75" customHeight="1">
      <c r="A18" s="118"/>
      <c r="B18" s="368"/>
      <c r="C18" s="368"/>
      <c r="D18" s="368"/>
      <c r="E18" s="368"/>
      <c r="F18" s="368"/>
      <c r="G18" s="368"/>
      <c r="H18" s="368"/>
      <c r="I18" s="368"/>
      <c r="J18" s="368"/>
      <c r="K18" s="85"/>
      <c r="L18" s="368"/>
      <c r="M18" s="368"/>
      <c r="N18" s="368"/>
      <c r="O18" s="368"/>
      <c r="P18" s="368"/>
      <c r="Q18" s="368"/>
      <c r="R18" s="368"/>
      <c r="S18" s="368"/>
      <c r="T18" s="368"/>
      <c r="U18" s="368"/>
      <c r="V18" s="368"/>
      <c r="W18" s="368"/>
      <c r="X18" s="368"/>
    </row>
    <row r="19" ht="15.75" customHeight="1">
      <c r="A19" s="128"/>
      <c r="B19" s="368"/>
      <c r="C19" s="368"/>
      <c r="D19" s="368"/>
      <c r="E19" s="368"/>
      <c r="F19" s="368"/>
      <c r="G19" s="368"/>
      <c r="H19" s="368"/>
      <c r="I19" s="368"/>
      <c r="J19" s="368"/>
      <c r="K19" s="127"/>
      <c r="L19" s="368"/>
      <c r="M19" s="368"/>
      <c r="N19" s="368"/>
      <c r="O19" s="368"/>
      <c r="P19" s="368"/>
      <c r="Q19" s="368"/>
      <c r="R19" s="368"/>
      <c r="S19" s="368"/>
      <c r="T19" s="368"/>
      <c r="U19" s="368"/>
      <c r="V19" s="368"/>
      <c r="W19" s="368"/>
      <c r="X19" s="368"/>
    </row>
    <row r="20" ht="15.75" customHeight="1">
      <c r="A20" s="248" t="s">
        <v>170</v>
      </c>
      <c r="B20" s="368"/>
      <c r="C20" s="368"/>
      <c r="D20" s="368"/>
      <c r="E20" s="368"/>
      <c r="F20" s="368"/>
      <c r="G20" s="368"/>
      <c r="H20" s="368"/>
      <c r="I20" s="368"/>
      <c r="J20" s="368"/>
      <c r="K20" s="249" t="s">
        <v>170</v>
      </c>
      <c r="L20" s="368"/>
      <c r="M20" s="368"/>
      <c r="N20" s="368"/>
      <c r="O20" s="368"/>
      <c r="P20" s="368"/>
      <c r="Q20" s="368"/>
      <c r="R20" s="368"/>
      <c r="S20" s="368"/>
      <c r="T20" s="368"/>
      <c r="U20" s="368"/>
      <c r="V20" s="368"/>
      <c r="W20" s="368"/>
      <c r="X20" s="368"/>
    </row>
    <row r="21" ht="15.75" customHeight="1">
      <c r="A21" s="128"/>
      <c r="B21" s="368"/>
      <c r="C21" s="368"/>
      <c r="D21" s="368"/>
      <c r="E21" s="368"/>
      <c r="F21" s="368"/>
      <c r="G21" s="368"/>
      <c r="H21" s="368"/>
      <c r="I21" s="368"/>
      <c r="J21" s="368"/>
      <c r="K21" s="127"/>
      <c r="L21" s="368"/>
      <c r="M21" s="368"/>
      <c r="N21" s="368"/>
      <c r="O21" s="368"/>
      <c r="P21" s="368"/>
      <c r="Q21" s="368"/>
      <c r="R21" s="368"/>
      <c r="S21" s="368"/>
      <c r="T21" s="368"/>
      <c r="U21" s="368"/>
      <c r="V21" s="368"/>
      <c r="W21" s="368"/>
      <c r="X21" s="368"/>
    </row>
    <row r="22" ht="15.75" customHeight="1">
      <c r="A22" s="250"/>
      <c r="B22" s="368"/>
      <c r="C22" s="368"/>
      <c r="D22" s="368"/>
      <c r="E22" s="368"/>
      <c r="F22" s="368"/>
      <c r="G22" s="368"/>
      <c r="H22" s="368"/>
      <c r="I22" s="368"/>
      <c r="J22" s="368"/>
      <c r="K22" s="251"/>
      <c r="L22" s="368"/>
      <c r="M22" s="368"/>
      <c r="N22" s="368"/>
      <c r="O22" s="368"/>
      <c r="P22" s="368"/>
      <c r="Q22" s="368"/>
      <c r="R22" s="368"/>
      <c r="S22" s="368"/>
      <c r="T22" s="368"/>
      <c r="U22" s="368"/>
      <c r="V22" s="368"/>
      <c r="W22" s="368"/>
      <c r="X22" s="368"/>
    </row>
    <row r="23" ht="15.75" customHeight="1">
      <c r="A23" s="252" t="s">
        <v>171</v>
      </c>
      <c r="B23" s="368"/>
      <c r="C23" s="368"/>
      <c r="D23" s="368"/>
      <c r="E23" s="368"/>
      <c r="F23" s="368"/>
      <c r="G23" s="368"/>
      <c r="H23" s="368"/>
      <c r="I23" s="368"/>
      <c r="J23" s="368"/>
      <c r="K23" s="253" t="s">
        <v>171</v>
      </c>
      <c r="L23" s="368"/>
      <c r="M23" s="368"/>
      <c r="N23" s="368"/>
      <c r="O23" s="368"/>
      <c r="P23" s="368"/>
      <c r="Q23" s="368"/>
      <c r="R23" s="368"/>
      <c r="S23" s="368"/>
      <c r="T23" s="368"/>
      <c r="U23" s="368"/>
      <c r="V23" s="368"/>
      <c r="W23" s="368"/>
      <c r="X23" s="368"/>
    </row>
    <row r="24" ht="15.75" customHeight="1">
      <c r="A24" s="160" t="s">
        <v>231</v>
      </c>
      <c r="B24" s="368"/>
      <c r="C24" s="368"/>
      <c r="D24" s="368"/>
      <c r="E24" s="368"/>
      <c r="F24" s="368"/>
      <c r="G24" s="368"/>
      <c r="H24" s="368"/>
      <c r="I24" s="368"/>
      <c r="J24" s="368"/>
      <c r="K24" s="207" t="s">
        <v>232</v>
      </c>
      <c r="L24" s="368"/>
      <c r="M24" s="368"/>
      <c r="N24" s="368"/>
      <c r="O24" s="368"/>
      <c r="P24" s="368"/>
      <c r="Q24" s="368"/>
      <c r="R24" s="368"/>
      <c r="S24" s="368"/>
      <c r="T24" s="368"/>
      <c r="U24" s="368"/>
      <c r="V24" s="368"/>
      <c r="W24" s="368"/>
      <c r="X24" s="368"/>
    </row>
    <row r="25" ht="15.75" customHeight="1">
      <c r="A25" s="118"/>
      <c r="B25" s="368"/>
      <c r="C25" s="368"/>
      <c r="D25" s="368"/>
      <c r="E25" s="368"/>
      <c r="F25" s="368"/>
      <c r="G25" s="368"/>
      <c r="H25" s="368"/>
      <c r="I25" s="368"/>
      <c r="J25" s="368"/>
      <c r="K25" s="85"/>
      <c r="L25" s="368"/>
      <c r="M25" s="368"/>
      <c r="N25" s="368"/>
      <c r="O25" s="368"/>
      <c r="P25" s="368"/>
      <c r="Q25" s="368"/>
      <c r="R25" s="368"/>
      <c r="S25" s="368"/>
      <c r="T25" s="368"/>
      <c r="U25" s="368"/>
      <c r="V25" s="368"/>
      <c r="W25" s="368"/>
      <c r="X25" s="368"/>
    </row>
    <row r="26" ht="15.75" customHeight="1">
      <c r="A26" s="118"/>
      <c r="B26" s="368"/>
      <c r="C26" s="368"/>
      <c r="D26" s="368"/>
      <c r="E26" s="368"/>
      <c r="F26" s="368"/>
      <c r="G26" s="368"/>
      <c r="H26" s="368"/>
      <c r="I26" s="368"/>
      <c r="J26" s="368"/>
      <c r="K26" s="85"/>
      <c r="L26" s="368"/>
      <c r="M26" s="368"/>
      <c r="N26" s="368"/>
      <c r="O26" s="368"/>
      <c r="P26" s="368"/>
      <c r="Q26" s="368"/>
      <c r="R26" s="368"/>
      <c r="S26" s="368"/>
      <c r="T26" s="368"/>
      <c r="U26" s="368"/>
      <c r="V26" s="368"/>
      <c r="W26" s="368"/>
      <c r="X26" s="368"/>
    </row>
    <row r="27" ht="15.75" customHeight="1">
      <c r="A27" s="118"/>
      <c r="B27" s="368"/>
      <c r="C27" s="368"/>
      <c r="D27" s="368"/>
      <c r="E27" s="368"/>
      <c r="F27" s="368"/>
      <c r="G27" s="368"/>
      <c r="H27" s="368"/>
      <c r="I27" s="368"/>
      <c r="J27" s="368"/>
      <c r="K27" s="85"/>
      <c r="L27" s="368"/>
      <c r="M27" s="368"/>
      <c r="N27" s="368"/>
      <c r="O27" s="368"/>
      <c r="P27" s="368"/>
      <c r="Q27" s="368"/>
      <c r="R27" s="368"/>
      <c r="S27" s="368"/>
      <c r="T27" s="368"/>
      <c r="U27" s="368"/>
      <c r="V27" s="368"/>
      <c r="W27" s="368"/>
      <c r="X27" s="368"/>
    </row>
    <row r="28" ht="15.75" customHeight="1">
      <c r="A28" s="128"/>
      <c r="B28" s="368"/>
      <c r="C28" s="368"/>
      <c r="D28" s="368"/>
      <c r="E28" s="368"/>
      <c r="F28" s="368"/>
      <c r="G28" s="368"/>
      <c r="H28" s="368"/>
      <c r="I28" s="368"/>
      <c r="J28" s="368"/>
      <c r="K28" s="127"/>
      <c r="L28" s="368"/>
      <c r="M28" s="368"/>
      <c r="N28" s="368"/>
      <c r="O28" s="368"/>
      <c r="P28" s="368"/>
      <c r="Q28" s="368"/>
      <c r="R28" s="368"/>
      <c r="S28" s="368"/>
      <c r="T28" s="368"/>
      <c r="U28" s="368"/>
      <c r="V28" s="368"/>
      <c r="W28" s="368"/>
      <c r="X28" s="368"/>
    </row>
    <row r="29" ht="15.75" customHeight="1">
      <c r="A29" s="245"/>
      <c r="B29" s="368"/>
      <c r="C29" s="368"/>
      <c r="D29" s="368"/>
      <c r="E29" s="368"/>
      <c r="F29" s="368"/>
      <c r="G29" s="368"/>
      <c r="H29" s="368"/>
      <c r="I29" s="368"/>
      <c r="J29" s="368"/>
      <c r="K29" s="202"/>
      <c r="L29" s="368"/>
      <c r="M29" s="368"/>
      <c r="N29" s="368"/>
      <c r="O29" s="368"/>
      <c r="P29" s="368"/>
      <c r="Q29" s="368"/>
      <c r="R29" s="368"/>
      <c r="S29" s="368"/>
      <c r="T29" s="368"/>
      <c r="U29" s="368"/>
      <c r="V29" s="368"/>
      <c r="W29" s="368"/>
      <c r="X29" s="368"/>
    </row>
    <row r="30" ht="15.75" customHeight="1">
      <c r="A30" s="160" t="s">
        <v>233</v>
      </c>
      <c r="B30" s="368"/>
      <c r="C30" s="368"/>
      <c r="D30" s="368"/>
      <c r="E30" s="368"/>
      <c r="F30" s="368"/>
      <c r="G30" s="368"/>
      <c r="H30" s="368"/>
      <c r="I30" s="368"/>
      <c r="J30" s="368"/>
      <c r="K30" s="207" t="s">
        <v>234</v>
      </c>
      <c r="L30" s="368"/>
      <c r="M30" s="368"/>
      <c r="N30" s="368"/>
      <c r="O30" s="368"/>
      <c r="P30" s="368"/>
      <c r="Q30" s="368"/>
      <c r="R30" s="368"/>
      <c r="S30" s="368"/>
      <c r="T30" s="368"/>
      <c r="U30" s="368"/>
      <c r="V30" s="368"/>
      <c r="W30" s="368"/>
      <c r="X30" s="368"/>
    </row>
    <row r="31" ht="15.75" customHeight="1">
      <c r="A31" s="118"/>
      <c r="B31" s="368"/>
      <c r="C31" s="368"/>
      <c r="D31" s="368"/>
      <c r="E31" s="368"/>
      <c r="F31" s="368"/>
      <c r="G31" s="368"/>
      <c r="H31" s="368"/>
      <c r="I31" s="368"/>
      <c r="J31" s="368"/>
      <c r="K31" s="85"/>
      <c r="L31" s="368"/>
      <c r="M31" s="368"/>
      <c r="N31" s="368"/>
      <c r="O31" s="368"/>
      <c r="P31" s="368"/>
      <c r="Q31" s="368"/>
      <c r="R31" s="368"/>
      <c r="S31" s="368"/>
      <c r="T31" s="368"/>
      <c r="U31" s="368"/>
      <c r="V31" s="368"/>
      <c r="W31" s="368"/>
      <c r="X31" s="368"/>
    </row>
    <row r="32" ht="15.75" customHeight="1">
      <c r="A32" s="118"/>
      <c r="B32" s="368"/>
      <c r="C32" s="368"/>
      <c r="D32" s="368"/>
      <c r="E32" s="368"/>
      <c r="F32" s="368"/>
      <c r="G32" s="368"/>
      <c r="H32" s="368"/>
      <c r="I32" s="368"/>
      <c r="J32" s="368"/>
      <c r="K32" s="85"/>
      <c r="L32" s="368"/>
      <c r="M32" s="368"/>
      <c r="N32" s="368"/>
      <c r="O32" s="368"/>
      <c r="P32" s="368"/>
      <c r="Q32" s="368"/>
      <c r="R32" s="368"/>
      <c r="S32" s="368"/>
      <c r="T32" s="368"/>
      <c r="U32" s="368"/>
      <c r="V32" s="368"/>
      <c r="W32" s="368"/>
      <c r="X32" s="368"/>
    </row>
    <row r="33" ht="15.75" customHeight="1">
      <c r="A33" s="118"/>
      <c r="B33" s="368"/>
      <c r="C33" s="368"/>
      <c r="D33" s="368"/>
      <c r="E33" s="368"/>
      <c r="F33" s="368"/>
      <c r="G33" s="368"/>
      <c r="H33" s="368"/>
      <c r="I33" s="368"/>
      <c r="J33" s="368"/>
      <c r="K33" s="85"/>
      <c r="L33" s="368"/>
      <c r="M33" s="368"/>
      <c r="N33" s="368"/>
      <c r="O33" s="368"/>
      <c r="P33" s="368"/>
      <c r="Q33" s="368"/>
      <c r="R33" s="368"/>
      <c r="S33" s="368"/>
      <c r="T33" s="368"/>
      <c r="U33" s="368"/>
      <c r="V33" s="368"/>
      <c r="W33" s="368"/>
      <c r="X33" s="368"/>
    </row>
    <row r="34" ht="15.75" customHeight="1">
      <c r="A34" s="118"/>
      <c r="B34" s="368"/>
      <c r="C34" s="368"/>
      <c r="D34" s="368"/>
      <c r="E34" s="368"/>
      <c r="F34" s="368"/>
      <c r="G34" s="368"/>
      <c r="H34" s="368"/>
      <c r="I34" s="368"/>
      <c r="J34" s="368"/>
      <c r="K34" s="85"/>
      <c r="L34" s="368"/>
      <c r="M34" s="368"/>
      <c r="N34" s="368"/>
      <c r="O34" s="368"/>
      <c r="P34" s="368"/>
      <c r="Q34" s="368"/>
      <c r="R34" s="368"/>
      <c r="S34" s="368"/>
      <c r="T34" s="368"/>
      <c r="U34" s="368"/>
      <c r="V34" s="368"/>
      <c r="W34" s="368"/>
      <c r="X34" s="368"/>
    </row>
    <row r="35" ht="15.75" customHeight="1">
      <c r="A35" s="118"/>
      <c r="B35" s="368"/>
      <c r="C35" s="368"/>
      <c r="D35" s="368"/>
      <c r="E35" s="368"/>
      <c r="F35" s="368"/>
      <c r="G35" s="368"/>
      <c r="H35" s="368"/>
      <c r="I35" s="368"/>
      <c r="J35" s="368"/>
      <c r="K35" s="85"/>
      <c r="L35" s="368"/>
      <c r="M35" s="368"/>
      <c r="N35" s="368"/>
      <c r="O35" s="368"/>
      <c r="P35" s="368"/>
      <c r="Q35" s="368"/>
      <c r="R35" s="368"/>
      <c r="S35" s="368"/>
      <c r="T35" s="368"/>
      <c r="U35" s="368"/>
      <c r="V35" s="368"/>
      <c r="W35" s="368"/>
      <c r="X35" s="368"/>
    </row>
    <row r="36" ht="15.75" customHeight="1">
      <c r="A36" s="118"/>
      <c r="B36" s="368"/>
      <c r="C36" s="368"/>
      <c r="D36" s="368"/>
      <c r="E36" s="368"/>
      <c r="F36" s="368"/>
      <c r="G36" s="368"/>
      <c r="H36" s="368"/>
      <c r="I36" s="368"/>
      <c r="J36" s="368"/>
      <c r="K36" s="85"/>
      <c r="L36" s="368"/>
      <c r="M36" s="368"/>
      <c r="N36" s="368"/>
      <c r="O36" s="368"/>
      <c r="P36" s="368"/>
      <c r="Q36" s="368"/>
      <c r="R36" s="368"/>
      <c r="S36" s="368"/>
      <c r="T36" s="368"/>
      <c r="U36" s="368"/>
      <c r="V36" s="368"/>
      <c r="W36" s="368"/>
      <c r="X36" s="368"/>
    </row>
    <row r="37" ht="15.75" customHeight="1">
      <c r="A37" s="118"/>
      <c r="B37" s="368"/>
      <c r="C37" s="368"/>
      <c r="D37" s="368"/>
      <c r="E37" s="368"/>
      <c r="F37" s="368"/>
      <c r="G37" s="368"/>
      <c r="H37" s="368"/>
      <c r="I37" s="368"/>
      <c r="J37" s="368"/>
      <c r="K37" s="85"/>
      <c r="L37" s="368"/>
      <c r="M37" s="368"/>
      <c r="N37" s="368"/>
      <c r="O37" s="368"/>
      <c r="P37" s="368"/>
      <c r="Q37" s="368"/>
      <c r="R37" s="368"/>
      <c r="S37" s="368"/>
      <c r="T37" s="368"/>
      <c r="U37" s="368"/>
      <c r="V37" s="368"/>
      <c r="W37" s="368"/>
      <c r="X37" s="368"/>
    </row>
    <row r="38" ht="15.75" customHeight="1">
      <c r="A38" s="118"/>
      <c r="B38" s="368"/>
      <c r="C38" s="368"/>
      <c r="D38" s="368"/>
      <c r="E38" s="368"/>
      <c r="F38" s="368"/>
      <c r="G38" s="368"/>
      <c r="H38" s="368"/>
      <c r="I38" s="368"/>
      <c r="J38" s="368"/>
      <c r="K38" s="85"/>
      <c r="L38" s="368"/>
      <c r="M38" s="368"/>
      <c r="N38" s="368"/>
      <c r="O38" s="368"/>
      <c r="P38" s="368"/>
      <c r="Q38" s="368"/>
      <c r="R38" s="368"/>
      <c r="S38" s="368"/>
      <c r="T38" s="368"/>
      <c r="U38" s="368"/>
      <c r="V38" s="368"/>
      <c r="W38" s="368"/>
      <c r="X38" s="368"/>
    </row>
    <row r="39" ht="15.75" customHeight="1">
      <c r="A39" s="128"/>
      <c r="B39" s="368"/>
      <c r="C39" s="368"/>
      <c r="D39" s="368"/>
      <c r="E39" s="368"/>
      <c r="F39" s="368"/>
      <c r="G39" s="368"/>
      <c r="H39" s="368"/>
      <c r="I39" s="368"/>
      <c r="J39" s="368"/>
      <c r="K39" s="114"/>
      <c r="L39" s="368"/>
      <c r="M39" s="368"/>
      <c r="N39" s="368"/>
      <c r="O39" s="368"/>
      <c r="P39" s="368"/>
      <c r="Q39" s="368"/>
      <c r="R39" s="368"/>
      <c r="S39" s="368"/>
      <c r="T39" s="368"/>
      <c r="U39" s="368"/>
      <c r="V39" s="368"/>
      <c r="W39" s="368"/>
      <c r="X39" s="368"/>
    </row>
    <row r="40" ht="15.75" customHeight="1">
      <c r="A40" s="258"/>
      <c r="B40" s="368"/>
      <c r="C40" s="368"/>
      <c r="D40" s="368"/>
      <c r="E40" s="368"/>
      <c r="F40" s="368"/>
      <c r="G40" s="368"/>
      <c r="H40" s="368"/>
      <c r="I40" s="368"/>
      <c r="J40" s="368"/>
      <c r="K40" s="368"/>
      <c r="L40" s="368"/>
      <c r="M40" s="368"/>
      <c r="N40" s="368"/>
      <c r="O40" s="368"/>
      <c r="P40" s="368"/>
      <c r="Q40" s="368"/>
      <c r="R40" s="368"/>
      <c r="S40" s="368"/>
      <c r="T40" s="368"/>
      <c r="U40" s="368"/>
      <c r="V40" s="368"/>
      <c r="W40" s="368"/>
      <c r="X40" s="368"/>
    </row>
    <row r="41" ht="15.75" customHeight="1">
      <c r="A41" s="368"/>
      <c r="B41" s="368"/>
      <c r="C41" s="368"/>
      <c r="D41" s="368"/>
      <c r="E41" s="368"/>
      <c r="F41" s="368"/>
      <c r="G41" s="368"/>
      <c r="H41" s="368"/>
      <c r="I41" s="368"/>
      <c r="J41" s="368"/>
      <c r="K41" s="368"/>
      <c r="L41" s="368"/>
      <c r="M41" s="368"/>
      <c r="N41" s="368"/>
      <c r="O41" s="368"/>
      <c r="P41" s="368"/>
      <c r="Q41" s="368"/>
      <c r="R41" s="368"/>
      <c r="S41" s="368"/>
      <c r="T41" s="368"/>
      <c r="U41" s="368"/>
      <c r="V41" s="368"/>
      <c r="W41" s="368"/>
      <c r="X41" s="368"/>
    </row>
    <row r="42" ht="15.75" customHeight="1">
      <c r="A42" s="368"/>
      <c r="B42" s="368"/>
      <c r="C42" s="368"/>
      <c r="D42" s="368"/>
      <c r="E42" s="368"/>
      <c r="F42" s="368"/>
      <c r="G42" s="368"/>
      <c r="H42" s="368"/>
      <c r="I42" s="368"/>
      <c r="J42" s="368"/>
      <c r="K42" s="368"/>
      <c r="L42" s="368"/>
      <c r="M42" s="368"/>
      <c r="N42" s="368"/>
      <c r="O42" s="368"/>
      <c r="P42" s="368"/>
      <c r="Q42" s="368"/>
      <c r="R42" s="368"/>
      <c r="S42" s="368"/>
      <c r="T42" s="368"/>
      <c r="U42" s="368"/>
      <c r="V42" s="368"/>
      <c r="W42" s="368"/>
      <c r="X42" s="368"/>
    </row>
    <row r="43" ht="15.75" customHeight="1">
      <c r="A43" s="368"/>
      <c r="B43" s="368"/>
      <c r="C43" s="368"/>
      <c r="D43" s="368"/>
      <c r="E43" s="368"/>
      <c r="F43" s="368"/>
      <c r="G43" s="368"/>
      <c r="H43" s="368"/>
      <c r="I43" s="368"/>
      <c r="J43" s="368"/>
      <c r="K43" s="368"/>
      <c r="L43" s="368"/>
      <c r="M43" s="368"/>
      <c r="N43" s="368"/>
      <c r="O43" s="368"/>
      <c r="P43" s="368"/>
      <c r="Q43" s="368"/>
      <c r="R43" s="368"/>
      <c r="S43" s="368"/>
      <c r="T43" s="368"/>
      <c r="U43" s="368"/>
      <c r="V43" s="368"/>
      <c r="W43" s="368"/>
      <c r="X43" s="368"/>
    </row>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B1:J1"/>
    <mergeCell ref="L1:W2"/>
    <mergeCell ref="A2:A3"/>
    <mergeCell ref="K2:K4"/>
    <mergeCell ref="A6:A8"/>
    <mergeCell ref="K6:K8"/>
    <mergeCell ref="K10:K11"/>
    <mergeCell ref="K20:K21"/>
    <mergeCell ref="K24:K28"/>
    <mergeCell ref="K17:K19"/>
    <mergeCell ref="K30:K39"/>
    <mergeCell ref="A9:A10"/>
    <mergeCell ref="A15:A16"/>
    <mergeCell ref="K15:K16"/>
    <mergeCell ref="A17:A19"/>
    <mergeCell ref="A20:A21"/>
    <mergeCell ref="A24:A28"/>
    <mergeCell ref="A30:A39"/>
  </mergeCells>
  <conditionalFormatting sqref="C10:I10">
    <cfRule type="cellIs" dxfId="0" priority="1" operator="greaterThan">
      <formula>1</formula>
    </cfRule>
  </conditionalFormatting>
  <conditionalFormatting sqref="C12:I12">
    <cfRule type="cellIs" dxfId="0" priority="2" operator="greaterThan">
      <formula>1</formula>
    </cfRule>
  </conditionalFormatting>
  <conditionalFormatting sqref="M10:V10">
    <cfRule type="cellIs" dxfId="0" priority="3" operator="greaterThan">
      <formula>1</formula>
    </cfRule>
  </conditionalFormatting>
  <conditionalFormatting sqref="M12:V12">
    <cfRule type="cellIs" dxfId="0" priority="4" operator="greaterThan">
      <formula>1</formula>
    </cfRule>
  </conditionalFormatting>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70C0"/>
    <pageSetUpPr/>
  </sheetPr>
  <sheetViews>
    <sheetView workbookViewId="0"/>
  </sheetViews>
  <sheetFormatPr customHeight="1" defaultColWidth="11.22" defaultRowHeight="15.0" outlineLevelRow="1"/>
  <cols>
    <col customWidth="1" min="1" max="1" width="32.89"/>
    <col customWidth="1" min="2" max="2" width="47.0"/>
    <col customWidth="1" min="3" max="3" width="15.89"/>
    <col customWidth="1" min="4" max="10" width="11.0"/>
    <col customWidth="1" min="11" max="11" width="35.0"/>
    <col customWidth="1" min="12" max="12" width="50.89"/>
    <col customWidth="1" min="13" max="13" width="13.44"/>
    <col customWidth="1" min="14" max="16" width="11.0"/>
    <col customWidth="1" min="17" max="17" width="15.0"/>
    <col customWidth="1" min="18" max="26" width="11.0"/>
  </cols>
  <sheetData>
    <row r="1" ht="15.75" customHeight="1">
      <c r="A1" s="150" t="s">
        <v>119</v>
      </c>
      <c r="B1" s="152" t="s">
        <v>220</v>
      </c>
      <c r="C1" s="18"/>
      <c r="D1" s="18"/>
      <c r="E1" s="18"/>
      <c r="F1" s="18"/>
      <c r="G1" s="18"/>
      <c r="H1" s="18"/>
      <c r="I1" s="18"/>
      <c r="J1" s="154"/>
      <c r="K1" s="156" t="s">
        <v>119</v>
      </c>
      <c r="L1" s="158" t="s">
        <v>122</v>
      </c>
      <c r="X1" s="368"/>
    </row>
    <row r="2" ht="15.75" customHeight="1">
      <c r="A2" s="160" t="s">
        <v>208</v>
      </c>
      <c r="B2" s="161" t="s">
        <v>124</v>
      </c>
      <c r="C2" s="163">
        <f>SUM(C4:I4)</f>
        <v>0</v>
      </c>
      <c r="D2" s="368"/>
      <c r="E2" s="368"/>
      <c r="F2" s="368"/>
      <c r="G2" s="368"/>
      <c r="H2" s="368"/>
      <c r="I2" s="368"/>
      <c r="J2" s="368"/>
      <c r="K2" s="164" t="s">
        <v>125</v>
      </c>
      <c r="L2" s="165"/>
      <c r="M2" s="166"/>
      <c r="N2" s="166"/>
      <c r="O2" s="166"/>
      <c r="P2" s="166"/>
      <c r="Q2" s="166"/>
      <c r="R2" s="166"/>
      <c r="S2" s="166"/>
      <c r="T2" s="166"/>
      <c r="U2" s="166"/>
      <c r="V2" s="166"/>
      <c r="W2" s="166"/>
      <c r="X2" s="368"/>
    </row>
    <row r="3" ht="54.0" customHeight="1">
      <c r="A3" s="128"/>
      <c r="B3" s="167"/>
      <c r="C3" s="168" t="s">
        <v>126</v>
      </c>
      <c r="D3" s="169" t="s">
        <v>127</v>
      </c>
      <c r="E3" s="169" t="s">
        <v>128</v>
      </c>
      <c r="F3" s="171" t="s">
        <v>129</v>
      </c>
      <c r="G3" s="171" t="s">
        <v>130</v>
      </c>
      <c r="H3" s="171" t="s">
        <v>131</v>
      </c>
      <c r="I3" s="172" t="s">
        <v>132</v>
      </c>
      <c r="J3" s="174" t="s">
        <v>133</v>
      </c>
      <c r="K3" s="85"/>
      <c r="L3" s="175"/>
      <c r="M3" s="177" t="s">
        <v>134</v>
      </c>
      <c r="N3" s="179" t="s">
        <v>118</v>
      </c>
      <c r="O3" s="179" t="s">
        <v>135</v>
      </c>
      <c r="P3" s="177" t="s">
        <v>136</v>
      </c>
      <c r="Q3" s="177" t="s">
        <v>121</v>
      </c>
      <c r="R3" s="177" t="s">
        <v>137</v>
      </c>
      <c r="S3" s="177" t="s">
        <v>138</v>
      </c>
      <c r="T3" s="177" t="s">
        <v>117</v>
      </c>
      <c r="U3" s="177" t="s">
        <v>140</v>
      </c>
      <c r="V3" s="177" t="s">
        <v>141</v>
      </c>
      <c r="W3" s="185"/>
      <c r="X3" s="368"/>
    </row>
    <row r="4" ht="15.75" customHeight="1">
      <c r="A4" s="3" t="s">
        <v>142</v>
      </c>
      <c r="B4" s="186" t="s">
        <v>143</v>
      </c>
      <c r="C4" s="187">
        <f>'INPUT HERE'!E15</f>
        <v>0</v>
      </c>
      <c r="D4" s="187" t="str">
        <f>'INPUT HERE'!F15</f>
        <v/>
      </c>
      <c r="E4" s="187" t="str">
        <f>'INPUT HERE'!G15</f>
        <v>Asian</v>
      </c>
      <c r="F4" s="187">
        <f>'INPUT HERE'!H15</f>
        <v>0</v>
      </c>
      <c r="G4" s="187">
        <f>'INPUT HERE'!I15</f>
        <v>0</v>
      </c>
      <c r="H4" s="187">
        <f>'INPUT HERE'!J15</f>
        <v>0</v>
      </c>
      <c r="I4" s="187">
        <f>'INPUT HERE'!K15</f>
        <v>0</v>
      </c>
      <c r="J4" s="189">
        <f>SUM(C4:I4)</f>
        <v>0</v>
      </c>
      <c r="K4" s="127"/>
      <c r="L4" s="190" t="s">
        <v>144</v>
      </c>
      <c r="M4" s="187">
        <f>'INPUT HERE'!P15</f>
        <v>0</v>
      </c>
      <c r="N4" s="187">
        <f>'INPUT HERE'!Q15</f>
        <v>0</v>
      </c>
      <c r="O4" s="187">
        <f>'INPUT HERE'!R15</f>
        <v>0</v>
      </c>
      <c r="P4" s="187">
        <f>'INPUT HERE'!S15</f>
        <v>0</v>
      </c>
      <c r="Q4" s="187">
        <f>'INPUT HERE'!T15</f>
        <v>0</v>
      </c>
      <c r="R4" s="187">
        <f>'INPUT HERE'!U15</f>
        <v>0</v>
      </c>
      <c r="S4" s="187">
        <f>'INPUT HERE'!V15</f>
        <v>0</v>
      </c>
      <c r="T4" s="187">
        <f>'INPUT HERE'!W15</f>
        <v>0</v>
      </c>
      <c r="U4" s="187">
        <f>'INPUT HERE'!X15</f>
        <v>0</v>
      </c>
      <c r="V4" s="187">
        <f>'INPUT HERE'!Y15</f>
        <v>0</v>
      </c>
      <c r="W4" s="194"/>
      <c r="X4" s="368"/>
    </row>
    <row r="5" ht="15.75" customHeight="1">
      <c r="A5" s="3"/>
      <c r="B5" s="196"/>
      <c r="C5" s="198"/>
      <c r="D5" s="199"/>
      <c r="E5" s="199"/>
      <c r="F5" s="199"/>
      <c r="G5" s="199"/>
      <c r="H5" s="199"/>
      <c r="I5" s="199"/>
      <c r="J5" s="201" t="s">
        <v>146</v>
      </c>
      <c r="K5" s="202"/>
      <c r="L5" s="203"/>
      <c r="M5" s="198"/>
      <c r="N5" s="199"/>
      <c r="O5" s="199"/>
      <c r="P5" s="199"/>
      <c r="Q5" s="199"/>
      <c r="R5" s="199"/>
      <c r="S5" s="199"/>
      <c r="T5" s="199"/>
      <c r="U5" s="199"/>
      <c r="V5" s="199"/>
      <c r="W5" s="179" t="s">
        <v>146</v>
      </c>
      <c r="X5" s="368"/>
    </row>
    <row r="6" ht="15.75" customHeight="1">
      <c r="A6" s="204" t="s">
        <v>147</v>
      </c>
      <c r="B6" s="186" t="s">
        <v>223</v>
      </c>
      <c r="C6" s="205">
        <f>'INPUT HERE'!E19</f>
        <v>0</v>
      </c>
      <c r="D6" s="205" t="str">
        <f>'INPUT HERE'!F19</f>
        <v/>
      </c>
      <c r="E6" s="205" t="str">
        <f>'INPUT HERE'!G19</f>
        <v>Pacific Islander</v>
      </c>
      <c r="F6" s="205">
        <f>'INPUT HERE'!H19</f>
        <v>0</v>
      </c>
      <c r="G6" s="205">
        <f>'INPUT HERE'!I19</f>
        <v>0</v>
      </c>
      <c r="H6" s="205">
        <f>'INPUT HERE'!J19</f>
        <v>0</v>
      </c>
      <c r="I6" s="205">
        <f>'INPUT HERE'!K19</f>
        <v>0</v>
      </c>
      <c r="J6" s="206"/>
      <c r="K6" s="207" t="s">
        <v>149</v>
      </c>
      <c r="L6" s="190" t="s">
        <v>224</v>
      </c>
      <c r="M6" s="205">
        <f>'INPUT HERE'!P19</f>
        <v>0</v>
      </c>
      <c r="N6" s="205">
        <f>'INPUT HERE'!Q19</f>
        <v>0</v>
      </c>
      <c r="O6" s="205">
        <f>'INPUT HERE'!R19</f>
        <v>0</v>
      </c>
      <c r="P6" s="205">
        <f>'INPUT HERE'!S19</f>
        <v>0</v>
      </c>
      <c r="Q6" s="205">
        <f>'INPUT HERE'!T19</f>
        <v>0</v>
      </c>
      <c r="R6" s="205">
        <f>'INPUT HERE'!U19</f>
        <v>0</v>
      </c>
      <c r="S6" s="205">
        <f>'INPUT HERE'!V19</f>
        <v>0</v>
      </c>
      <c r="T6" s="205">
        <f>'INPUT HERE'!W19</f>
        <v>0</v>
      </c>
      <c r="U6" s="205">
        <f>'INPUT HERE'!X19</f>
        <v>0</v>
      </c>
      <c r="V6" s="205">
        <f>'INPUT HERE'!Y19</f>
        <v>0</v>
      </c>
      <c r="W6" s="211"/>
      <c r="X6" s="368"/>
    </row>
    <row r="7" ht="15.75" customHeight="1">
      <c r="A7" s="101"/>
      <c r="B7" s="186" t="s">
        <v>151</v>
      </c>
      <c r="C7" s="213">
        <f t="shared" ref="C7:I7" si="1">IF(C6,C6/C4,0)</f>
        <v>0</v>
      </c>
      <c r="D7" s="213">
        <f t="shared" si="1"/>
        <v>0</v>
      </c>
      <c r="E7" s="213" t="str">
        <f t="shared" si="1"/>
        <v>#VALUE!</v>
      </c>
      <c r="F7" s="213">
        <f t="shared" si="1"/>
        <v>0</v>
      </c>
      <c r="G7" s="213">
        <f t="shared" si="1"/>
        <v>0</v>
      </c>
      <c r="H7" s="213">
        <f t="shared" si="1"/>
        <v>0</v>
      </c>
      <c r="I7" s="213">
        <f t="shared" si="1"/>
        <v>0</v>
      </c>
      <c r="J7" s="214" t="str">
        <f t="shared" ref="J7:J8" si="4">AVERAGE(C7:I7)</f>
        <v>#VALUE!</v>
      </c>
      <c r="K7" s="85"/>
      <c r="L7" s="190" t="s">
        <v>152</v>
      </c>
      <c r="M7" s="213">
        <f t="shared" ref="M7:V7" si="2">IF(M6,M6/M4,0)</f>
        <v>0</v>
      </c>
      <c r="N7" s="213">
        <f t="shared" si="2"/>
        <v>0</v>
      </c>
      <c r="O7" s="213">
        <f t="shared" si="2"/>
        <v>0</v>
      </c>
      <c r="P7" s="213">
        <f t="shared" si="2"/>
        <v>0</v>
      </c>
      <c r="Q7" s="213">
        <f t="shared" si="2"/>
        <v>0</v>
      </c>
      <c r="R7" s="213">
        <f t="shared" si="2"/>
        <v>0</v>
      </c>
      <c r="S7" s="213">
        <f t="shared" si="2"/>
        <v>0</v>
      </c>
      <c r="T7" s="213">
        <f t="shared" si="2"/>
        <v>0</v>
      </c>
      <c r="U7" s="213">
        <f t="shared" si="2"/>
        <v>0</v>
      </c>
      <c r="V7" s="213">
        <f t="shared" si="2"/>
        <v>0</v>
      </c>
      <c r="W7" s="216">
        <f t="shared" ref="W7:W8" si="6">AVERAGE(M7:V7)</f>
        <v>0</v>
      </c>
      <c r="X7" s="368"/>
    </row>
    <row r="8" ht="15.75" customHeight="1">
      <c r="A8" s="120"/>
      <c r="B8" s="186" t="s">
        <v>153</v>
      </c>
      <c r="C8" s="217">
        <f t="shared" ref="C8:I8" si="3">IF(C6,C6/C4,0)</f>
        <v>0</v>
      </c>
      <c r="D8" s="217">
        <f t="shared" si="3"/>
        <v>0</v>
      </c>
      <c r="E8" s="217" t="str">
        <f t="shared" si="3"/>
        <v>#VALUE!</v>
      </c>
      <c r="F8" s="217">
        <f t="shared" si="3"/>
        <v>0</v>
      </c>
      <c r="G8" s="217">
        <f t="shared" si="3"/>
        <v>0</v>
      </c>
      <c r="H8" s="217">
        <f t="shared" si="3"/>
        <v>0</v>
      </c>
      <c r="I8" s="217">
        <f t="shared" si="3"/>
        <v>0</v>
      </c>
      <c r="J8" s="220" t="str">
        <f t="shared" si="4"/>
        <v>#VALUE!</v>
      </c>
      <c r="K8" s="127"/>
      <c r="L8" s="190" t="s">
        <v>153</v>
      </c>
      <c r="M8" s="217">
        <f t="shared" ref="M8:V8" si="5">IF(M6,M6/M4,0)</f>
        <v>0</v>
      </c>
      <c r="N8" s="217">
        <f t="shared" si="5"/>
        <v>0</v>
      </c>
      <c r="O8" s="217">
        <f t="shared" si="5"/>
        <v>0</v>
      </c>
      <c r="P8" s="217">
        <f t="shared" si="5"/>
        <v>0</v>
      </c>
      <c r="Q8" s="217">
        <f t="shared" si="5"/>
        <v>0</v>
      </c>
      <c r="R8" s="217">
        <f t="shared" si="5"/>
        <v>0</v>
      </c>
      <c r="S8" s="217">
        <f t="shared" si="5"/>
        <v>0</v>
      </c>
      <c r="T8" s="217">
        <f t="shared" si="5"/>
        <v>0</v>
      </c>
      <c r="U8" s="217">
        <f t="shared" si="5"/>
        <v>0</v>
      </c>
      <c r="V8" s="217">
        <f t="shared" si="5"/>
        <v>0</v>
      </c>
      <c r="W8" s="221">
        <f t="shared" si="6"/>
        <v>0</v>
      </c>
      <c r="X8" s="368"/>
    </row>
    <row r="9" ht="15.75" customHeight="1">
      <c r="A9" s="222" t="s">
        <v>155</v>
      </c>
      <c r="B9" s="196"/>
      <c r="C9" s="198"/>
      <c r="D9" s="199"/>
      <c r="E9" s="199"/>
      <c r="F9" s="199"/>
      <c r="G9" s="199"/>
      <c r="H9" s="199"/>
      <c r="I9" s="199"/>
      <c r="J9" s="201" t="s">
        <v>146</v>
      </c>
      <c r="K9" s="223"/>
      <c r="L9" s="203"/>
      <c r="M9" s="198"/>
      <c r="N9" s="199"/>
      <c r="O9" s="199"/>
      <c r="P9" s="199"/>
      <c r="Q9" s="199"/>
      <c r="R9" s="199"/>
      <c r="S9" s="199"/>
      <c r="T9" s="199"/>
      <c r="U9" s="199"/>
      <c r="V9" s="199"/>
      <c r="W9" s="179" t="s">
        <v>146</v>
      </c>
      <c r="X9" s="368"/>
    </row>
    <row r="10" ht="15.75" customHeight="1">
      <c r="A10" s="120"/>
      <c r="B10" s="224" t="s">
        <v>156</v>
      </c>
      <c r="C10" s="225">
        <f t="shared" ref="C10:I10" si="7">IF(C8,C8/$J$8,0)</f>
        <v>0</v>
      </c>
      <c r="D10" s="225">
        <f t="shared" si="7"/>
        <v>0</v>
      </c>
      <c r="E10" s="225" t="str">
        <f t="shared" si="7"/>
        <v>#VALUE!</v>
      </c>
      <c r="F10" s="225">
        <f t="shared" si="7"/>
        <v>0</v>
      </c>
      <c r="G10" s="225">
        <f t="shared" si="7"/>
        <v>0</v>
      </c>
      <c r="H10" s="225">
        <f t="shared" si="7"/>
        <v>0</v>
      </c>
      <c r="I10" s="225">
        <f t="shared" si="7"/>
        <v>0</v>
      </c>
      <c r="J10" s="226" t="str">
        <f>AVERAGE(C10:I10)</f>
        <v>#VALUE!</v>
      </c>
      <c r="K10" s="164" t="s">
        <v>158</v>
      </c>
      <c r="L10" s="227" t="s">
        <v>159</v>
      </c>
      <c r="M10" s="225">
        <f t="shared" ref="M10:V10" si="8">IF(M8,M8/$W$8,0)</f>
        <v>0</v>
      </c>
      <c r="N10" s="225">
        <f t="shared" si="8"/>
        <v>0</v>
      </c>
      <c r="O10" s="225">
        <f t="shared" si="8"/>
        <v>0</v>
      </c>
      <c r="P10" s="225">
        <f t="shared" si="8"/>
        <v>0</v>
      </c>
      <c r="Q10" s="225">
        <f t="shared" si="8"/>
        <v>0</v>
      </c>
      <c r="R10" s="225">
        <f t="shared" si="8"/>
        <v>0</v>
      </c>
      <c r="S10" s="225">
        <f t="shared" si="8"/>
        <v>0</v>
      </c>
      <c r="T10" s="225">
        <f t="shared" si="8"/>
        <v>0</v>
      </c>
      <c r="U10" s="225">
        <f t="shared" si="8"/>
        <v>0</v>
      </c>
      <c r="V10" s="225">
        <f t="shared" si="8"/>
        <v>0</v>
      </c>
      <c r="W10" s="228">
        <f>AVERAGE(M10:V10)</f>
        <v>0</v>
      </c>
      <c r="X10" s="368"/>
    </row>
    <row r="11" ht="15.75" customHeight="1">
      <c r="A11" s="229"/>
      <c r="B11" s="230" t="s">
        <v>160</v>
      </c>
      <c r="C11" s="231" t="str">
        <f t="shared" ref="C11:I11" si="9">C10-$J$10</f>
        <v>#VALUE!</v>
      </c>
      <c r="D11" s="231" t="str">
        <f t="shared" si="9"/>
        <v>#VALUE!</v>
      </c>
      <c r="E11" s="231" t="str">
        <f t="shared" si="9"/>
        <v>#VALUE!</v>
      </c>
      <c r="F11" s="231" t="str">
        <f t="shared" si="9"/>
        <v>#VALUE!</v>
      </c>
      <c r="G11" s="231" t="str">
        <f t="shared" si="9"/>
        <v>#VALUE!</v>
      </c>
      <c r="H11" s="231" t="str">
        <f t="shared" si="9"/>
        <v>#VALUE!</v>
      </c>
      <c r="I11" s="231" t="str">
        <f t="shared" si="9"/>
        <v>#VALUE!</v>
      </c>
      <c r="J11" s="232"/>
      <c r="K11" s="127"/>
      <c r="L11" s="233" t="s">
        <v>160</v>
      </c>
      <c r="M11" s="217" t="str">
        <f t="shared" ref="M11:V11" si="10">M10-$J$10</f>
        <v>#VALUE!</v>
      </c>
      <c r="N11" s="217" t="str">
        <f t="shared" si="10"/>
        <v>#VALUE!</v>
      </c>
      <c r="O11" s="217" t="str">
        <f t="shared" si="10"/>
        <v>#VALUE!</v>
      </c>
      <c r="P11" s="217" t="str">
        <f t="shared" si="10"/>
        <v>#VALUE!</v>
      </c>
      <c r="Q11" s="217" t="str">
        <f t="shared" si="10"/>
        <v>#VALUE!</v>
      </c>
      <c r="R11" s="217" t="str">
        <f t="shared" si="10"/>
        <v>#VALUE!</v>
      </c>
      <c r="S11" s="217" t="str">
        <f t="shared" si="10"/>
        <v>#VALUE!</v>
      </c>
      <c r="T11" s="217" t="str">
        <f t="shared" si="10"/>
        <v>#VALUE!</v>
      </c>
      <c r="U11" s="217" t="str">
        <f t="shared" si="10"/>
        <v>#VALUE!</v>
      </c>
      <c r="V11" s="217" t="str">
        <f t="shared" si="10"/>
        <v>#VALUE!</v>
      </c>
      <c r="W11" s="234"/>
      <c r="X11" s="368"/>
    </row>
    <row r="12" ht="15.75" customHeight="1">
      <c r="A12" s="3"/>
      <c r="B12" s="224" t="s">
        <v>161</v>
      </c>
      <c r="C12" s="231">
        <f t="shared" ref="C12:H12" si="11">IF(C8,C8/$I$8,0)</f>
        <v>0</v>
      </c>
      <c r="D12" s="231">
        <f t="shared" si="11"/>
        <v>0</v>
      </c>
      <c r="E12" s="231" t="str">
        <f t="shared" si="11"/>
        <v>#VALUE!</v>
      </c>
      <c r="F12" s="231">
        <f t="shared" si="11"/>
        <v>0</v>
      </c>
      <c r="G12" s="231">
        <f t="shared" si="11"/>
        <v>0</v>
      </c>
      <c r="H12" s="231">
        <f t="shared" si="11"/>
        <v>0</v>
      </c>
      <c r="I12" s="237"/>
      <c r="J12" s="238" t="str">
        <f>AVERAGE(C12:I12)</f>
        <v>#VALUE!</v>
      </c>
      <c r="K12" s="202"/>
      <c r="L12" s="239"/>
      <c r="M12" s="231"/>
      <c r="N12" s="231"/>
      <c r="O12" s="231"/>
      <c r="P12" s="231"/>
      <c r="Q12" s="231"/>
      <c r="R12" s="231"/>
      <c r="S12" s="231"/>
      <c r="T12" s="231"/>
      <c r="U12" s="231"/>
      <c r="V12" s="231"/>
      <c r="W12" s="231"/>
      <c r="X12" s="368"/>
    </row>
    <row r="13" ht="15.75" customHeight="1">
      <c r="A13" s="240" t="s">
        <v>162</v>
      </c>
      <c r="B13" s="241" t="s">
        <v>163</v>
      </c>
      <c r="C13" s="217" t="str">
        <f>C12-J12</f>
        <v>#VALUE!</v>
      </c>
      <c r="D13" s="217" t="str">
        <f>D12-J12</f>
        <v>#VALUE!</v>
      </c>
      <c r="E13" s="217" t="str">
        <f>E12-J12</f>
        <v>#VALUE!</v>
      </c>
      <c r="F13" s="217" t="str">
        <f>F12-J12</f>
        <v>#VALUE!</v>
      </c>
      <c r="G13" s="217" t="str">
        <f>G12-J12</f>
        <v>#VALUE!</v>
      </c>
      <c r="H13" s="217" t="str">
        <f>H12-J12</f>
        <v>#VALUE!</v>
      </c>
      <c r="I13" s="392"/>
      <c r="J13" s="393"/>
      <c r="K13" s="244" t="s">
        <v>162</v>
      </c>
      <c r="L13" s="368"/>
      <c r="M13" s="231"/>
      <c r="N13" s="231"/>
      <c r="O13" s="231"/>
      <c r="P13" s="231"/>
      <c r="Q13" s="231"/>
      <c r="R13" s="231"/>
      <c r="S13" s="231"/>
      <c r="T13" s="231"/>
      <c r="U13" s="231"/>
      <c r="V13" s="231"/>
      <c r="W13" s="368"/>
      <c r="X13" s="368"/>
    </row>
    <row r="14" ht="15.75" customHeight="1">
      <c r="A14" s="245" t="s">
        <v>235</v>
      </c>
      <c r="B14" s="368"/>
      <c r="C14" s="368"/>
      <c r="D14" s="368"/>
      <c r="E14" s="368"/>
      <c r="F14" s="368"/>
      <c r="G14" s="368"/>
      <c r="H14" s="368"/>
      <c r="I14" s="368"/>
      <c r="J14" s="368"/>
      <c r="K14" s="202" t="s">
        <v>236</v>
      </c>
      <c r="L14" s="368"/>
      <c r="M14" s="368"/>
      <c r="N14" s="368"/>
      <c r="O14" s="368"/>
      <c r="P14" s="368"/>
      <c r="Q14" s="368"/>
      <c r="R14" s="368"/>
      <c r="S14" s="368"/>
      <c r="T14" s="368"/>
      <c r="U14" s="368"/>
      <c r="V14" s="368"/>
      <c r="W14" s="368"/>
      <c r="X14" s="368"/>
    </row>
    <row r="15" ht="15.75" customHeight="1">
      <c r="A15" s="246" t="s">
        <v>237</v>
      </c>
      <c r="B15" s="368"/>
      <c r="C15" s="368"/>
      <c r="D15" s="368"/>
      <c r="E15" s="368"/>
      <c r="F15" s="368"/>
      <c r="G15" s="368"/>
      <c r="H15" s="368"/>
      <c r="I15" s="368"/>
      <c r="J15" s="368"/>
      <c r="K15" s="247" t="s">
        <v>238</v>
      </c>
      <c r="L15" s="368"/>
      <c r="M15" s="368"/>
      <c r="N15" s="368"/>
      <c r="O15" s="368"/>
      <c r="P15" s="368"/>
      <c r="Q15" s="368"/>
      <c r="R15" s="368"/>
      <c r="S15" s="368"/>
      <c r="T15" s="368"/>
      <c r="U15" s="368"/>
      <c r="V15" s="368"/>
      <c r="W15" s="368"/>
      <c r="X15" s="368"/>
    </row>
    <row r="16" ht="15.75" customHeight="1">
      <c r="A16" s="128"/>
      <c r="B16" s="368"/>
      <c r="C16" s="368"/>
      <c r="D16" s="368"/>
      <c r="E16" s="368"/>
      <c r="F16" s="368"/>
      <c r="G16" s="368"/>
      <c r="H16" s="368"/>
      <c r="I16" s="368"/>
      <c r="J16" s="368"/>
      <c r="K16" s="127"/>
      <c r="L16" s="368"/>
      <c r="M16" s="368"/>
      <c r="N16" s="368"/>
      <c r="O16" s="368"/>
      <c r="P16" s="368"/>
      <c r="Q16" s="368"/>
      <c r="R16" s="368"/>
      <c r="S16" s="368"/>
      <c r="T16" s="368"/>
      <c r="U16" s="368"/>
      <c r="V16" s="368"/>
      <c r="W16" s="368"/>
      <c r="X16" s="368"/>
    </row>
    <row r="17" ht="15.75" customHeight="1">
      <c r="A17" s="160" t="s">
        <v>239</v>
      </c>
      <c r="B17" s="368"/>
      <c r="C17" s="368"/>
      <c r="D17" s="368"/>
      <c r="E17" s="368"/>
      <c r="F17" s="368"/>
      <c r="G17" s="368"/>
      <c r="H17" s="368"/>
      <c r="I17" s="368"/>
      <c r="J17" s="368"/>
      <c r="K17" s="207" t="s">
        <v>240</v>
      </c>
      <c r="L17" s="368"/>
      <c r="M17" s="368"/>
      <c r="N17" s="368"/>
      <c r="O17" s="368"/>
      <c r="P17" s="368"/>
      <c r="Q17" s="368"/>
      <c r="R17" s="368"/>
      <c r="S17" s="368"/>
      <c r="T17" s="368"/>
      <c r="U17" s="368"/>
      <c r="V17" s="368"/>
      <c r="W17" s="368"/>
      <c r="X17" s="368"/>
    </row>
    <row r="18" ht="15.75" customHeight="1">
      <c r="A18" s="118"/>
      <c r="B18" s="368"/>
      <c r="C18" s="368"/>
      <c r="D18" s="368"/>
      <c r="E18" s="368"/>
      <c r="F18" s="368"/>
      <c r="G18" s="368"/>
      <c r="H18" s="368"/>
      <c r="I18" s="368"/>
      <c r="J18" s="368"/>
      <c r="K18" s="85"/>
      <c r="L18" s="368"/>
      <c r="M18" s="368"/>
      <c r="N18" s="368"/>
      <c r="O18" s="368"/>
      <c r="P18" s="368"/>
      <c r="Q18" s="368"/>
      <c r="R18" s="368"/>
      <c r="S18" s="368"/>
      <c r="T18" s="368"/>
      <c r="U18" s="368"/>
      <c r="V18" s="368"/>
      <c r="W18" s="368"/>
      <c r="X18" s="368"/>
    </row>
    <row r="19" ht="15.75" customHeight="1">
      <c r="A19" s="128"/>
      <c r="B19" s="368"/>
      <c r="C19" s="368"/>
      <c r="D19" s="368"/>
      <c r="E19" s="368"/>
      <c r="F19" s="368"/>
      <c r="G19" s="368"/>
      <c r="H19" s="368"/>
      <c r="I19" s="368"/>
      <c r="J19" s="368"/>
      <c r="K19" s="127"/>
      <c r="L19" s="368"/>
      <c r="M19" s="368"/>
      <c r="N19" s="368"/>
      <c r="O19" s="368"/>
      <c r="P19" s="368"/>
      <c r="Q19" s="368"/>
      <c r="R19" s="368"/>
      <c r="S19" s="368"/>
      <c r="T19" s="368"/>
      <c r="U19" s="368"/>
      <c r="V19" s="368"/>
      <c r="W19" s="368"/>
      <c r="X19" s="368"/>
    </row>
    <row r="20" ht="15.75" customHeight="1">
      <c r="A20" s="248" t="s">
        <v>170</v>
      </c>
      <c r="B20" s="368"/>
      <c r="C20" s="368"/>
      <c r="D20" s="368"/>
      <c r="E20" s="368"/>
      <c r="F20" s="368"/>
      <c r="G20" s="368"/>
      <c r="H20" s="368"/>
      <c r="I20" s="368"/>
      <c r="J20" s="368"/>
      <c r="K20" s="249" t="s">
        <v>170</v>
      </c>
      <c r="L20" s="368"/>
      <c r="M20" s="368"/>
      <c r="N20" s="368"/>
      <c r="O20" s="368"/>
      <c r="P20" s="368"/>
      <c r="Q20" s="368"/>
      <c r="R20" s="368"/>
      <c r="S20" s="368"/>
      <c r="T20" s="368"/>
      <c r="U20" s="368"/>
      <c r="V20" s="368"/>
      <c r="W20" s="368"/>
      <c r="X20" s="368"/>
    </row>
    <row r="21" ht="15.75" customHeight="1">
      <c r="A21" s="128"/>
      <c r="B21" s="368"/>
      <c r="C21" s="368"/>
      <c r="D21" s="368"/>
      <c r="E21" s="368"/>
      <c r="F21" s="368"/>
      <c r="G21" s="368"/>
      <c r="H21" s="368"/>
      <c r="I21" s="368"/>
      <c r="J21" s="368"/>
      <c r="K21" s="127"/>
      <c r="L21" s="368"/>
      <c r="M21" s="368"/>
      <c r="N21" s="368"/>
      <c r="O21" s="368"/>
      <c r="P21" s="368"/>
      <c r="Q21" s="368"/>
      <c r="R21" s="368"/>
      <c r="S21" s="368"/>
      <c r="T21" s="368"/>
      <c r="U21" s="368"/>
      <c r="V21" s="368"/>
      <c r="W21" s="368"/>
      <c r="X21" s="368"/>
    </row>
    <row r="22" ht="15.75" customHeight="1">
      <c r="A22" s="250"/>
      <c r="B22" s="368"/>
      <c r="C22" s="368"/>
      <c r="D22" s="368"/>
      <c r="E22" s="368"/>
      <c r="F22" s="368"/>
      <c r="G22" s="368"/>
      <c r="H22" s="368"/>
      <c r="I22" s="368"/>
      <c r="J22" s="368"/>
      <c r="K22" s="251"/>
      <c r="L22" s="368"/>
      <c r="M22" s="368"/>
      <c r="N22" s="368"/>
      <c r="O22" s="368"/>
      <c r="P22" s="368"/>
      <c r="Q22" s="368"/>
      <c r="R22" s="368"/>
      <c r="S22" s="368"/>
      <c r="T22" s="368"/>
      <c r="U22" s="368"/>
      <c r="V22" s="368"/>
      <c r="W22" s="368"/>
      <c r="X22" s="368"/>
    </row>
    <row r="23" ht="15.75" customHeight="1">
      <c r="A23" s="252" t="s">
        <v>171</v>
      </c>
      <c r="B23" s="368"/>
      <c r="C23" s="368"/>
      <c r="D23" s="368"/>
      <c r="E23" s="368"/>
      <c r="F23" s="368"/>
      <c r="G23" s="368"/>
      <c r="H23" s="368"/>
      <c r="I23" s="368"/>
      <c r="J23" s="368"/>
      <c r="K23" s="253" t="s">
        <v>171</v>
      </c>
      <c r="L23" s="368"/>
      <c r="M23" s="368"/>
      <c r="N23" s="368"/>
      <c r="O23" s="368"/>
      <c r="P23" s="368"/>
      <c r="Q23" s="368"/>
      <c r="R23" s="368"/>
      <c r="S23" s="368"/>
      <c r="T23" s="368"/>
      <c r="U23" s="368"/>
      <c r="V23" s="368"/>
      <c r="W23" s="368"/>
      <c r="X23" s="368"/>
    </row>
    <row r="24" ht="15.75" customHeight="1">
      <c r="A24" s="160" t="s">
        <v>241</v>
      </c>
      <c r="B24" s="368"/>
      <c r="C24" s="368"/>
      <c r="D24" s="368"/>
      <c r="E24" s="368"/>
      <c r="F24" s="368"/>
      <c r="G24" s="368"/>
      <c r="H24" s="368"/>
      <c r="I24" s="368"/>
      <c r="J24" s="368"/>
      <c r="K24" s="207" t="s">
        <v>242</v>
      </c>
      <c r="L24" s="368"/>
      <c r="M24" s="368"/>
      <c r="N24" s="368"/>
      <c r="O24" s="368"/>
      <c r="P24" s="368"/>
      <c r="Q24" s="368"/>
      <c r="R24" s="368"/>
      <c r="S24" s="368"/>
      <c r="T24" s="368"/>
      <c r="U24" s="368"/>
      <c r="V24" s="368"/>
      <c r="W24" s="368"/>
      <c r="X24" s="368"/>
    </row>
    <row r="25" ht="15.75" customHeight="1">
      <c r="A25" s="118"/>
      <c r="B25" s="368"/>
      <c r="C25" s="368"/>
      <c r="D25" s="368"/>
      <c r="E25" s="368"/>
      <c r="F25" s="368"/>
      <c r="G25" s="368"/>
      <c r="H25" s="368"/>
      <c r="I25" s="368"/>
      <c r="J25" s="368"/>
      <c r="K25" s="85"/>
      <c r="L25" s="368"/>
      <c r="M25" s="368"/>
      <c r="N25" s="368"/>
      <c r="O25" s="368"/>
      <c r="P25" s="368"/>
      <c r="Q25" s="368"/>
      <c r="R25" s="368"/>
      <c r="S25" s="368"/>
      <c r="T25" s="368"/>
      <c r="U25" s="368"/>
      <c r="V25" s="368"/>
      <c r="W25" s="368"/>
      <c r="X25" s="368"/>
    </row>
    <row r="26" ht="15.75" customHeight="1">
      <c r="A26" s="118"/>
      <c r="B26" s="368"/>
      <c r="C26" s="368"/>
      <c r="D26" s="368"/>
      <c r="E26" s="368"/>
      <c r="F26" s="368"/>
      <c r="G26" s="368"/>
      <c r="H26" s="368"/>
      <c r="I26" s="368"/>
      <c r="J26" s="368"/>
      <c r="K26" s="85"/>
      <c r="L26" s="368"/>
      <c r="M26" s="368"/>
      <c r="N26" s="368"/>
      <c r="O26" s="368"/>
      <c r="P26" s="368"/>
      <c r="Q26" s="368"/>
      <c r="R26" s="368"/>
      <c r="S26" s="368"/>
      <c r="T26" s="368"/>
      <c r="U26" s="368"/>
      <c r="V26" s="368"/>
      <c r="W26" s="368"/>
      <c r="X26" s="368"/>
    </row>
    <row r="27" ht="15.75" customHeight="1">
      <c r="A27" s="118"/>
      <c r="B27" s="368"/>
      <c r="C27" s="368"/>
      <c r="D27" s="368"/>
      <c r="E27" s="368"/>
      <c r="F27" s="368"/>
      <c r="G27" s="368"/>
      <c r="H27" s="368"/>
      <c r="I27" s="368"/>
      <c r="J27" s="368"/>
      <c r="K27" s="85"/>
      <c r="L27" s="368"/>
      <c r="M27" s="368"/>
      <c r="N27" s="368"/>
      <c r="O27" s="368"/>
      <c r="P27" s="368"/>
      <c r="Q27" s="368"/>
      <c r="R27" s="368"/>
      <c r="S27" s="368"/>
      <c r="T27" s="368"/>
      <c r="U27" s="368"/>
      <c r="V27" s="368"/>
      <c r="W27" s="368"/>
      <c r="X27" s="368"/>
    </row>
    <row r="28" ht="15.75" customHeight="1">
      <c r="A28" s="128"/>
      <c r="B28" s="368"/>
      <c r="C28" s="368"/>
      <c r="D28" s="368"/>
      <c r="E28" s="368"/>
      <c r="F28" s="368"/>
      <c r="G28" s="368"/>
      <c r="H28" s="368"/>
      <c r="I28" s="368"/>
      <c r="J28" s="368"/>
      <c r="K28" s="127"/>
      <c r="L28" s="368"/>
      <c r="M28" s="368"/>
      <c r="N28" s="368"/>
      <c r="O28" s="368"/>
      <c r="P28" s="368"/>
      <c r="Q28" s="368"/>
      <c r="R28" s="368"/>
      <c r="S28" s="368"/>
      <c r="T28" s="368"/>
      <c r="U28" s="368"/>
      <c r="V28" s="368"/>
      <c r="W28" s="368"/>
      <c r="X28" s="368"/>
    </row>
    <row r="29" ht="15.75" customHeight="1">
      <c r="A29" s="245"/>
      <c r="B29" s="368"/>
      <c r="C29" s="368"/>
      <c r="D29" s="368"/>
      <c r="E29" s="368"/>
      <c r="F29" s="368"/>
      <c r="G29" s="368"/>
      <c r="H29" s="368"/>
      <c r="I29" s="368"/>
      <c r="J29" s="368"/>
      <c r="K29" s="202"/>
      <c r="L29" s="368"/>
      <c r="M29" s="368"/>
      <c r="N29" s="368"/>
      <c r="O29" s="368"/>
      <c r="P29" s="368"/>
      <c r="Q29" s="368"/>
      <c r="R29" s="368"/>
      <c r="S29" s="368"/>
      <c r="T29" s="368"/>
      <c r="U29" s="368"/>
      <c r="V29" s="368"/>
      <c r="W29" s="368"/>
      <c r="X29" s="368"/>
    </row>
    <row r="30" ht="15.75" customHeight="1">
      <c r="A30" s="160" t="s">
        <v>243</v>
      </c>
      <c r="B30" s="368"/>
      <c r="C30" s="368"/>
      <c r="D30" s="368"/>
      <c r="E30" s="368"/>
      <c r="F30" s="368"/>
      <c r="G30" s="368"/>
      <c r="H30" s="368"/>
      <c r="I30" s="368"/>
      <c r="J30" s="368"/>
      <c r="K30" s="207" t="s">
        <v>244</v>
      </c>
      <c r="L30" s="368"/>
      <c r="M30" s="368"/>
      <c r="N30" s="368"/>
      <c r="O30" s="368"/>
      <c r="P30" s="368"/>
      <c r="Q30" s="368"/>
      <c r="R30" s="368"/>
      <c r="S30" s="368"/>
      <c r="T30" s="368"/>
      <c r="U30" s="368"/>
      <c r="V30" s="368"/>
      <c r="W30" s="368"/>
      <c r="X30" s="368"/>
    </row>
    <row r="31" ht="15.75" customHeight="1">
      <c r="A31" s="118"/>
      <c r="B31" s="368"/>
      <c r="C31" s="368"/>
      <c r="D31" s="368"/>
      <c r="E31" s="368"/>
      <c r="F31" s="368"/>
      <c r="G31" s="368"/>
      <c r="H31" s="368"/>
      <c r="I31" s="368"/>
      <c r="J31" s="368"/>
      <c r="K31" s="85"/>
      <c r="L31" s="368"/>
      <c r="M31" s="368"/>
      <c r="N31" s="368"/>
      <c r="O31" s="368"/>
      <c r="P31" s="368"/>
      <c r="Q31" s="368"/>
      <c r="R31" s="368"/>
      <c r="S31" s="368"/>
      <c r="T31" s="368"/>
      <c r="U31" s="368"/>
      <c r="V31" s="368"/>
      <c r="W31" s="368"/>
      <c r="X31" s="368"/>
    </row>
    <row r="32" ht="15.75" customHeight="1">
      <c r="A32" s="118"/>
      <c r="B32" s="368"/>
      <c r="C32" s="368"/>
      <c r="D32" s="368"/>
      <c r="E32" s="368"/>
      <c r="F32" s="368"/>
      <c r="G32" s="368"/>
      <c r="H32" s="368"/>
      <c r="I32" s="368"/>
      <c r="J32" s="368"/>
      <c r="K32" s="85"/>
      <c r="L32" s="368"/>
      <c r="M32" s="368"/>
      <c r="N32" s="368"/>
      <c r="O32" s="368"/>
      <c r="P32" s="368"/>
      <c r="Q32" s="368"/>
      <c r="R32" s="368"/>
      <c r="S32" s="368"/>
      <c r="T32" s="368"/>
      <c r="U32" s="368"/>
      <c r="V32" s="368"/>
      <c r="W32" s="368"/>
      <c r="X32" s="368"/>
    </row>
    <row r="33" ht="15.75" customHeight="1">
      <c r="A33" s="118"/>
      <c r="B33" s="368"/>
      <c r="C33" s="368"/>
      <c r="D33" s="368"/>
      <c r="E33" s="368"/>
      <c r="F33" s="368"/>
      <c r="G33" s="368"/>
      <c r="H33" s="368"/>
      <c r="I33" s="368"/>
      <c r="J33" s="368"/>
      <c r="K33" s="85"/>
      <c r="L33" s="368"/>
      <c r="M33" s="368"/>
      <c r="N33" s="368"/>
      <c r="O33" s="368"/>
      <c r="P33" s="368"/>
      <c r="Q33" s="368"/>
      <c r="R33" s="368"/>
      <c r="S33" s="368"/>
      <c r="T33" s="368"/>
      <c r="U33" s="368"/>
      <c r="V33" s="368"/>
      <c r="W33" s="368"/>
      <c r="X33" s="368"/>
    </row>
    <row r="34" ht="15.75" customHeight="1">
      <c r="A34" s="118"/>
      <c r="B34" s="368"/>
      <c r="C34" s="368"/>
      <c r="D34" s="368"/>
      <c r="E34" s="368"/>
      <c r="F34" s="368"/>
      <c r="G34" s="368"/>
      <c r="H34" s="368"/>
      <c r="I34" s="368"/>
      <c r="J34" s="368"/>
      <c r="K34" s="85"/>
      <c r="L34" s="368"/>
      <c r="M34" s="368"/>
      <c r="N34" s="368"/>
      <c r="O34" s="368"/>
      <c r="P34" s="368"/>
      <c r="Q34" s="368"/>
      <c r="R34" s="368"/>
      <c r="S34" s="368"/>
      <c r="T34" s="368"/>
      <c r="U34" s="368"/>
      <c r="V34" s="368"/>
      <c r="W34" s="368"/>
      <c r="X34" s="368"/>
    </row>
    <row r="35" ht="15.75" customHeight="1">
      <c r="A35" s="118"/>
      <c r="B35" s="368"/>
      <c r="C35" s="368"/>
      <c r="D35" s="368"/>
      <c r="E35" s="368"/>
      <c r="F35" s="368"/>
      <c r="G35" s="368"/>
      <c r="H35" s="368"/>
      <c r="I35" s="368"/>
      <c r="J35" s="368"/>
      <c r="K35" s="85"/>
      <c r="L35" s="368"/>
      <c r="M35" s="368"/>
      <c r="N35" s="368"/>
      <c r="O35" s="368"/>
      <c r="P35" s="368"/>
      <c r="Q35" s="368"/>
      <c r="R35" s="368"/>
      <c r="S35" s="368"/>
      <c r="T35" s="368"/>
      <c r="U35" s="368"/>
      <c r="V35" s="368"/>
      <c r="W35" s="368"/>
      <c r="X35" s="368"/>
    </row>
    <row r="36" ht="15.75" customHeight="1">
      <c r="A36" s="118"/>
      <c r="B36" s="368"/>
      <c r="C36" s="368"/>
      <c r="D36" s="368"/>
      <c r="E36" s="368"/>
      <c r="F36" s="368"/>
      <c r="G36" s="368"/>
      <c r="H36" s="368"/>
      <c r="I36" s="368"/>
      <c r="J36" s="368"/>
      <c r="K36" s="85"/>
      <c r="L36" s="368"/>
      <c r="M36" s="368"/>
      <c r="N36" s="368"/>
      <c r="O36" s="368"/>
      <c r="P36" s="368"/>
      <c r="Q36" s="368"/>
      <c r="R36" s="368"/>
      <c r="S36" s="368"/>
      <c r="T36" s="368"/>
      <c r="U36" s="368"/>
      <c r="V36" s="368"/>
      <c r="W36" s="368"/>
      <c r="X36" s="368"/>
    </row>
    <row r="37" ht="15.75" customHeight="1">
      <c r="A37" s="118"/>
      <c r="B37" s="368"/>
      <c r="C37" s="368"/>
      <c r="D37" s="368"/>
      <c r="E37" s="368"/>
      <c r="F37" s="368"/>
      <c r="G37" s="368"/>
      <c r="H37" s="368"/>
      <c r="I37" s="368"/>
      <c r="J37" s="368"/>
      <c r="K37" s="85"/>
      <c r="L37" s="368"/>
      <c r="M37" s="368"/>
      <c r="N37" s="368"/>
      <c r="O37" s="368"/>
      <c r="P37" s="368"/>
      <c r="Q37" s="368"/>
      <c r="R37" s="368"/>
      <c r="S37" s="368"/>
      <c r="T37" s="368"/>
      <c r="U37" s="368"/>
      <c r="V37" s="368"/>
      <c r="W37" s="368"/>
      <c r="X37" s="368"/>
    </row>
    <row r="38" ht="15.75" customHeight="1">
      <c r="A38" s="118"/>
      <c r="B38" s="368"/>
      <c r="C38" s="368"/>
      <c r="D38" s="368"/>
      <c r="E38" s="368"/>
      <c r="F38" s="368"/>
      <c r="G38" s="368"/>
      <c r="H38" s="368"/>
      <c r="I38" s="368"/>
      <c r="J38" s="368"/>
      <c r="K38" s="85"/>
      <c r="L38" s="368"/>
      <c r="M38" s="368"/>
      <c r="N38" s="368"/>
      <c r="O38" s="368"/>
      <c r="P38" s="368"/>
      <c r="Q38" s="368"/>
      <c r="R38" s="368"/>
      <c r="S38" s="368"/>
      <c r="T38" s="368"/>
      <c r="U38" s="368"/>
      <c r="V38" s="368"/>
      <c r="W38" s="368"/>
      <c r="X38" s="368"/>
    </row>
    <row r="39" ht="15.75" customHeight="1">
      <c r="A39" s="128"/>
      <c r="B39" s="368"/>
      <c r="C39" s="368"/>
      <c r="D39" s="368"/>
      <c r="E39" s="368"/>
      <c r="F39" s="368"/>
      <c r="G39" s="368"/>
      <c r="H39" s="368"/>
      <c r="I39" s="368"/>
      <c r="J39" s="368"/>
      <c r="K39" s="114"/>
      <c r="L39" s="368"/>
      <c r="M39" s="368"/>
      <c r="N39" s="368"/>
      <c r="O39" s="368"/>
      <c r="P39" s="368"/>
      <c r="Q39" s="368"/>
      <c r="R39" s="368"/>
      <c r="S39" s="368"/>
      <c r="T39" s="368"/>
      <c r="U39" s="368"/>
      <c r="V39" s="368"/>
      <c r="W39" s="368"/>
      <c r="X39" s="368"/>
    </row>
    <row r="40" ht="15.75" customHeight="1">
      <c r="A40" s="258"/>
      <c r="B40" s="368"/>
      <c r="C40" s="368"/>
      <c r="D40" s="368"/>
      <c r="E40" s="368"/>
      <c r="F40" s="368"/>
      <c r="G40" s="368"/>
      <c r="H40" s="368"/>
      <c r="I40" s="368"/>
      <c r="J40" s="368"/>
      <c r="K40" s="368"/>
      <c r="L40" s="368"/>
      <c r="M40" s="368"/>
      <c r="N40" s="368"/>
      <c r="O40" s="368"/>
      <c r="P40" s="368"/>
      <c r="Q40" s="368"/>
      <c r="R40" s="368"/>
      <c r="S40" s="368"/>
      <c r="T40" s="368"/>
      <c r="U40" s="368"/>
      <c r="V40" s="368"/>
      <c r="W40" s="368"/>
      <c r="X40" s="368"/>
    </row>
    <row r="41" ht="15.75" customHeight="1">
      <c r="A41" s="368"/>
      <c r="B41" s="368"/>
      <c r="C41" s="368"/>
      <c r="D41" s="368"/>
      <c r="E41" s="368"/>
      <c r="F41" s="368"/>
      <c r="G41" s="368"/>
      <c r="H41" s="368"/>
      <c r="I41" s="368"/>
      <c r="J41" s="368"/>
      <c r="K41" s="368"/>
      <c r="L41" s="368"/>
      <c r="M41" s="368"/>
      <c r="N41" s="368"/>
      <c r="O41" s="368"/>
      <c r="P41" s="368"/>
      <c r="Q41" s="368"/>
      <c r="R41" s="368"/>
      <c r="S41" s="368"/>
      <c r="T41" s="368"/>
      <c r="U41" s="368"/>
      <c r="V41" s="368"/>
      <c r="W41" s="368"/>
      <c r="X41" s="368"/>
    </row>
    <row r="42" ht="15.75" customHeight="1">
      <c r="A42" s="368"/>
      <c r="B42" s="368"/>
      <c r="C42" s="368"/>
      <c r="D42" s="368"/>
      <c r="E42" s="368"/>
      <c r="F42" s="368"/>
      <c r="G42" s="368"/>
      <c r="H42" s="368"/>
      <c r="I42" s="368"/>
      <c r="J42" s="368"/>
      <c r="K42" s="368"/>
      <c r="L42" s="368"/>
      <c r="M42" s="368"/>
      <c r="N42" s="368"/>
      <c r="O42" s="368"/>
      <c r="P42" s="368"/>
      <c r="Q42" s="368"/>
      <c r="R42" s="368"/>
      <c r="S42" s="368"/>
      <c r="T42" s="368"/>
      <c r="U42" s="368"/>
      <c r="V42" s="368"/>
      <c r="W42" s="368"/>
      <c r="X42" s="368"/>
    </row>
    <row r="43" ht="15.75" customHeight="1">
      <c r="A43" s="368"/>
      <c r="B43" s="368"/>
      <c r="C43" s="368"/>
      <c r="D43" s="368"/>
      <c r="E43" s="368"/>
      <c r="F43" s="368"/>
      <c r="G43" s="368"/>
      <c r="H43" s="368"/>
      <c r="I43" s="368"/>
      <c r="J43" s="368"/>
      <c r="K43" s="368"/>
      <c r="L43" s="368"/>
      <c r="M43" s="368"/>
      <c r="N43" s="368"/>
      <c r="O43" s="368"/>
      <c r="P43" s="368"/>
      <c r="Q43" s="368"/>
      <c r="R43" s="368"/>
      <c r="S43" s="368"/>
      <c r="T43" s="368"/>
      <c r="U43" s="368"/>
      <c r="V43" s="368"/>
      <c r="W43" s="368"/>
      <c r="X43" s="368"/>
    </row>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B1:J1"/>
    <mergeCell ref="L1:W2"/>
    <mergeCell ref="A2:A3"/>
    <mergeCell ref="K2:K4"/>
    <mergeCell ref="A6:A8"/>
    <mergeCell ref="K6:K8"/>
    <mergeCell ref="K10:K11"/>
    <mergeCell ref="K20:K21"/>
    <mergeCell ref="K24:K28"/>
    <mergeCell ref="K17:K19"/>
    <mergeCell ref="K30:K39"/>
    <mergeCell ref="A9:A10"/>
    <mergeCell ref="A15:A16"/>
    <mergeCell ref="K15:K16"/>
    <mergeCell ref="A17:A19"/>
    <mergeCell ref="A20:A21"/>
    <mergeCell ref="A24:A28"/>
    <mergeCell ref="A30:A39"/>
  </mergeCells>
  <conditionalFormatting sqref="C10:I10">
    <cfRule type="cellIs" dxfId="0" priority="1" operator="greaterThan">
      <formula>1</formula>
    </cfRule>
  </conditionalFormatting>
  <conditionalFormatting sqref="C12:I12">
    <cfRule type="cellIs" dxfId="0" priority="2" operator="greaterThan">
      <formula>1</formula>
    </cfRule>
  </conditionalFormatting>
  <conditionalFormatting sqref="M10:V10">
    <cfRule type="cellIs" dxfId="0" priority="3" operator="greaterThan">
      <formula>1</formula>
    </cfRule>
  </conditionalFormatting>
  <conditionalFormatting sqref="M12:V12">
    <cfRule type="cellIs" dxfId="0" priority="4" operator="greaterThan">
      <formula>1</formula>
    </cfRule>
  </conditionalFormatting>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70C0"/>
    <pageSetUpPr/>
  </sheetPr>
  <sheetViews>
    <sheetView workbookViewId="0"/>
  </sheetViews>
  <sheetFormatPr customHeight="1" defaultColWidth="11.22" defaultRowHeight="15.0" outlineLevelRow="1"/>
  <cols>
    <col customWidth="1" min="1" max="1" width="32.89"/>
    <col customWidth="1" min="2" max="2" width="47.0"/>
    <col customWidth="1" min="3" max="3" width="15.89"/>
    <col customWidth="1" min="4" max="10" width="11.0"/>
    <col customWidth="1" min="11" max="11" width="35.0"/>
    <col customWidth="1" min="12" max="12" width="50.89"/>
    <col customWidth="1" min="13" max="13" width="13.44"/>
    <col customWidth="1" min="14" max="16" width="11.0"/>
    <col customWidth="1" min="17" max="17" width="15.0"/>
    <col customWidth="1" min="18" max="26" width="11.0"/>
  </cols>
  <sheetData>
    <row r="1" ht="15.75" customHeight="1">
      <c r="A1" s="150" t="s">
        <v>119</v>
      </c>
      <c r="B1" s="152" t="s">
        <v>220</v>
      </c>
      <c r="C1" s="18"/>
      <c r="D1" s="18"/>
      <c r="E1" s="18"/>
      <c r="F1" s="18"/>
      <c r="G1" s="18"/>
      <c r="H1" s="18"/>
      <c r="I1" s="18"/>
      <c r="J1" s="154"/>
      <c r="K1" s="156" t="s">
        <v>119</v>
      </c>
      <c r="L1" s="158" t="s">
        <v>122</v>
      </c>
      <c r="X1" s="368"/>
    </row>
    <row r="2" ht="15.75" customHeight="1">
      <c r="A2" s="160" t="s">
        <v>123</v>
      </c>
      <c r="B2" s="161" t="s">
        <v>124</v>
      </c>
      <c r="C2" s="163">
        <f>SUM(C4:I4)</f>
        <v>18</v>
      </c>
      <c r="D2" s="368"/>
      <c r="E2" s="368"/>
      <c r="F2" s="368"/>
      <c r="G2" s="368"/>
      <c r="H2" s="368"/>
      <c r="I2" s="368"/>
      <c r="J2" s="368"/>
      <c r="K2" s="164" t="s">
        <v>125</v>
      </c>
      <c r="L2" s="165"/>
      <c r="M2" s="166"/>
      <c r="N2" s="166"/>
      <c r="O2" s="166"/>
      <c r="P2" s="166"/>
      <c r="Q2" s="166"/>
      <c r="R2" s="166"/>
      <c r="S2" s="166"/>
      <c r="T2" s="166"/>
      <c r="U2" s="166"/>
      <c r="V2" s="166"/>
      <c r="W2" s="166"/>
      <c r="X2" s="368"/>
    </row>
    <row r="3" ht="54.0" customHeight="1">
      <c r="A3" s="128"/>
      <c r="B3" s="167"/>
      <c r="C3" s="168" t="s">
        <v>126</v>
      </c>
      <c r="D3" s="169" t="s">
        <v>127</v>
      </c>
      <c r="E3" s="169" t="s">
        <v>128</v>
      </c>
      <c r="F3" s="171" t="s">
        <v>129</v>
      </c>
      <c r="G3" s="171" t="s">
        <v>130</v>
      </c>
      <c r="H3" s="171" t="s">
        <v>131</v>
      </c>
      <c r="I3" s="172" t="s">
        <v>132</v>
      </c>
      <c r="J3" s="174" t="s">
        <v>133</v>
      </c>
      <c r="K3" s="85"/>
      <c r="L3" s="175"/>
      <c r="M3" s="177" t="s">
        <v>134</v>
      </c>
      <c r="N3" s="179" t="s">
        <v>118</v>
      </c>
      <c r="O3" s="179" t="s">
        <v>135</v>
      </c>
      <c r="P3" s="177" t="s">
        <v>136</v>
      </c>
      <c r="Q3" s="177" t="s">
        <v>121</v>
      </c>
      <c r="R3" s="177" t="s">
        <v>137</v>
      </c>
      <c r="S3" s="177" t="s">
        <v>138</v>
      </c>
      <c r="T3" s="177" t="s">
        <v>117</v>
      </c>
      <c r="U3" s="177" t="s">
        <v>140</v>
      </c>
      <c r="V3" s="177" t="s">
        <v>141</v>
      </c>
      <c r="W3" s="185"/>
      <c r="X3" s="368"/>
    </row>
    <row r="4" ht="15.75" customHeight="1">
      <c r="A4" s="3" t="s">
        <v>142</v>
      </c>
      <c r="B4" s="186" t="s">
        <v>143</v>
      </c>
      <c r="C4" s="187">
        <f>'INPUT HERE'!E25</f>
        <v>18</v>
      </c>
      <c r="D4" s="187" t="str">
        <f>'INPUT HERE'!F25</f>
        <v/>
      </c>
      <c r="E4" s="187" t="str">
        <f>'INPUT HERE'!G25</f>
        <v>IEP</v>
      </c>
      <c r="F4" s="187">
        <f>'INPUT HERE'!H25</f>
        <v>0</v>
      </c>
      <c r="G4" s="187">
        <f>'INPUT HERE'!I25</f>
        <v>0</v>
      </c>
      <c r="H4" s="187">
        <f>'INPUT HERE'!J25</f>
        <v>0</v>
      </c>
      <c r="I4" s="187">
        <f>'INPUT HERE'!K25</f>
        <v>0</v>
      </c>
      <c r="J4" s="189">
        <f>SUM(C4:I4)</f>
        <v>18</v>
      </c>
      <c r="K4" s="127"/>
      <c r="L4" s="190" t="s">
        <v>144</v>
      </c>
      <c r="M4" s="187">
        <f>'INPUT HERE'!P25</f>
        <v>0</v>
      </c>
      <c r="N4" s="187">
        <f>'INPUT HERE'!Q25</f>
        <v>0</v>
      </c>
      <c r="O4" s="187">
        <f>'INPUT HERE'!R25</f>
        <v>0</v>
      </c>
      <c r="P4" s="187">
        <f>'INPUT HERE'!S25</f>
        <v>0</v>
      </c>
      <c r="Q4" s="187">
        <f>'INPUT HERE'!T25</f>
        <v>0</v>
      </c>
      <c r="R4" s="187">
        <f>'INPUT HERE'!U25</f>
        <v>0</v>
      </c>
      <c r="S4" s="187">
        <f>'INPUT HERE'!V25</f>
        <v>0</v>
      </c>
      <c r="T4" s="187">
        <f>'INPUT HERE'!W25</f>
        <v>0</v>
      </c>
      <c r="U4" s="187">
        <f>'INPUT HERE'!X25</f>
        <v>0</v>
      </c>
      <c r="V4" s="187">
        <f>'INPUT HERE'!Y25</f>
        <v>0</v>
      </c>
      <c r="W4" s="194"/>
      <c r="X4" s="368"/>
    </row>
    <row r="5" ht="15.75" customHeight="1">
      <c r="A5" s="3"/>
      <c r="B5" s="196"/>
      <c r="C5" s="198"/>
      <c r="D5" s="199"/>
      <c r="E5" s="199"/>
      <c r="F5" s="199"/>
      <c r="G5" s="199"/>
      <c r="H5" s="199"/>
      <c r="I5" s="199"/>
      <c r="J5" s="201" t="s">
        <v>146</v>
      </c>
      <c r="K5" s="202"/>
      <c r="L5" s="203"/>
      <c r="M5" s="198"/>
      <c r="N5" s="199"/>
      <c r="O5" s="199"/>
      <c r="P5" s="199"/>
      <c r="Q5" s="199"/>
      <c r="R5" s="199"/>
      <c r="S5" s="199"/>
      <c r="T5" s="199"/>
      <c r="U5" s="199"/>
      <c r="V5" s="199"/>
      <c r="W5" s="179" t="s">
        <v>146</v>
      </c>
      <c r="X5" s="368"/>
    </row>
    <row r="6" ht="15.75" customHeight="1">
      <c r="A6" s="204" t="s">
        <v>147</v>
      </c>
      <c r="B6" s="186" t="s">
        <v>223</v>
      </c>
      <c r="C6" s="205" t="str">
        <f>'INPUT HERE'!E29</f>
        <v/>
      </c>
      <c r="D6" s="205" t="str">
        <f>'INPUT HERE'!F29</f>
        <v/>
      </c>
      <c r="E6" s="205" t="str">
        <f>'INPUT HERE'!G29</f>
        <v/>
      </c>
      <c r="F6" s="205" t="str">
        <f>'INPUT HERE'!H29</f>
        <v/>
      </c>
      <c r="G6" s="205" t="str">
        <f>'INPUT HERE'!I29</f>
        <v/>
      </c>
      <c r="H6" s="205" t="str">
        <f>'INPUT HERE'!J29</f>
        <v/>
      </c>
      <c r="I6" s="205" t="str">
        <f>'INPUT HERE'!K29</f>
        <v/>
      </c>
      <c r="J6" s="206"/>
      <c r="K6" s="207" t="s">
        <v>149</v>
      </c>
      <c r="L6" s="190" t="s">
        <v>224</v>
      </c>
      <c r="M6" s="205" t="str">
        <f>'INPUT HERE'!P29</f>
        <v/>
      </c>
      <c r="N6" s="205" t="str">
        <f>'INPUT HERE'!Q29</f>
        <v/>
      </c>
      <c r="O6" s="205" t="str">
        <f>'INPUT HERE'!R29</f>
        <v/>
      </c>
      <c r="P6" s="205" t="str">
        <f>'INPUT HERE'!S29</f>
        <v/>
      </c>
      <c r="Q6" s="205" t="str">
        <f>'INPUT HERE'!T29</f>
        <v/>
      </c>
      <c r="R6" s="205" t="str">
        <f>'INPUT HERE'!U29</f>
        <v/>
      </c>
      <c r="S6" s="205" t="str">
        <f>'INPUT HERE'!V29</f>
        <v/>
      </c>
      <c r="T6" s="205" t="str">
        <f>'INPUT HERE'!W29</f>
        <v/>
      </c>
      <c r="U6" s="205" t="str">
        <f>'INPUT HERE'!X29</f>
        <v/>
      </c>
      <c r="V6" s="205" t="str">
        <f>'INPUT HERE'!Y29</f>
        <v/>
      </c>
      <c r="W6" s="211"/>
      <c r="X6" s="368"/>
    </row>
    <row r="7" ht="15.75" customHeight="1">
      <c r="A7" s="101"/>
      <c r="B7" s="186" t="s">
        <v>151</v>
      </c>
      <c r="C7" s="213">
        <f t="shared" ref="C7:I7" si="1">IF(C6,C6/C4,0)</f>
        <v>0</v>
      </c>
      <c r="D7" s="213">
        <f t="shared" si="1"/>
        <v>0</v>
      </c>
      <c r="E7" s="213">
        <f t="shared" si="1"/>
        <v>0</v>
      </c>
      <c r="F7" s="213">
        <f t="shared" si="1"/>
        <v>0</v>
      </c>
      <c r="G7" s="213">
        <f t="shared" si="1"/>
        <v>0</v>
      </c>
      <c r="H7" s="213">
        <f t="shared" si="1"/>
        <v>0</v>
      </c>
      <c r="I7" s="213">
        <f t="shared" si="1"/>
        <v>0</v>
      </c>
      <c r="J7" s="214">
        <f t="shared" ref="J7:J8" si="4">AVERAGE(C7:I7)</f>
        <v>0</v>
      </c>
      <c r="K7" s="85"/>
      <c r="L7" s="190" t="s">
        <v>152</v>
      </c>
      <c r="M7" s="213">
        <f t="shared" ref="M7:V7" si="2">IF(M6,M6/M4,0)</f>
        <v>0</v>
      </c>
      <c r="N7" s="213">
        <f t="shared" si="2"/>
        <v>0</v>
      </c>
      <c r="O7" s="213">
        <f t="shared" si="2"/>
        <v>0</v>
      </c>
      <c r="P7" s="213">
        <f t="shared" si="2"/>
        <v>0</v>
      </c>
      <c r="Q7" s="213">
        <f t="shared" si="2"/>
        <v>0</v>
      </c>
      <c r="R7" s="213">
        <f t="shared" si="2"/>
        <v>0</v>
      </c>
      <c r="S7" s="213">
        <f t="shared" si="2"/>
        <v>0</v>
      </c>
      <c r="T7" s="213">
        <f t="shared" si="2"/>
        <v>0</v>
      </c>
      <c r="U7" s="213">
        <f t="shared" si="2"/>
        <v>0</v>
      </c>
      <c r="V7" s="213">
        <f t="shared" si="2"/>
        <v>0</v>
      </c>
      <c r="W7" s="216">
        <f t="shared" ref="W7:W8" si="6">AVERAGE(M7:V7)</f>
        <v>0</v>
      </c>
      <c r="X7" s="368"/>
    </row>
    <row r="8" ht="15.75" customHeight="1">
      <c r="A8" s="120"/>
      <c r="B8" s="186" t="s">
        <v>153</v>
      </c>
      <c r="C8" s="217">
        <f t="shared" ref="C8:I8" si="3">IF(C6,C6/C4,0)</f>
        <v>0</v>
      </c>
      <c r="D8" s="217">
        <f t="shared" si="3"/>
        <v>0</v>
      </c>
      <c r="E8" s="217">
        <f t="shared" si="3"/>
        <v>0</v>
      </c>
      <c r="F8" s="217">
        <f t="shared" si="3"/>
        <v>0</v>
      </c>
      <c r="G8" s="217">
        <f t="shared" si="3"/>
        <v>0</v>
      </c>
      <c r="H8" s="217">
        <f t="shared" si="3"/>
        <v>0</v>
      </c>
      <c r="I8" s="217">
        <f t="shared" si="3"/>
        <v>0</v>
      </c>
      <c r="J8" s="220">
        <f t="shared" si="4"/>
        <v>0</v>
      </c>
      <c r="K8" s="127"/>
      <c r="L8" s="190" t="s">
        <v>153</v>
      </c>
      <c r="M8" s="217">
        <f t="shared" ref="M8:V8" si="5">IF(M6,M6/M4,0)</f>
        <v>0</v>
      </c>
      <c r="N8" s="217">
        <f t="shared" si="5"/>
        <v>0</v>
      </c>
      <c r="O8" s="217">
        <f t="shared" si="5"/>
        <v>0</v>
      </c>
      <c r="P8" s="217">
        <f t="shared" si="5"/>
        <v>0</v>
      </c>
      <c r="Q8" s="217">
        <f t="shared" si="5"/>
        <v>0</v>
      </c>
      <c r="R8" s="217">
        <f t="shared" si="5"/>
        <v>0</v>
      </c>
      <c r="S8" s="217">
        <f t="shared" si="5"/>
        <v>0</v>
      </c>
      <c r="T8" s="217">
        <f t="shared" si="5"/>
        <v>0</v>
      </c>
      <c r="U8" s="217">
        <f t="shared" si="5"/>
        <v>0</v>
      </c>
      <c r="V8" s="217">
        <f t="shared" si="5"/>
        <v>0</v>
      </c>
      <c r="W8" s="221">
        <f t="shared" si="6"/>
        <v>0</v>
      </c>
      <c r="X8" s="368"/>
    </row>
    <row r="9" ht="15.75" customHeight="1">
      <c r="A9" s="222" t="s">
        <v>155</v>
      </c>
      <c r="B9" s="196"/>
      <c r="C9" s="198"/>
      <c r="D9" s="199"/>
      <c r="E9" s="199"/>
      <c r="F9" s="199"/>
      <c r="G9" s="199"/>
      <c r="H9" s="199"/>
      <c r="I9" s="199"/>
      <c r="J9" s="201" t="s">
        <v>146</v>
      </c>
      <c r="K9" s="223"/>
      <c r="L9" s="203"/>
      <c r="M9" s="198"/>
      <c r="N9" s="199"/>
      <c r="O9" s="199"/>
      <c r="P9" s="199"/>
      <c r="Q9" s="199"/>
      <c r="R9" s="199"/>
      <c r="S9" s="199"/>
      <c r="T9" s="199"/>
      <c r="U9" s="199"/>
      <c r="V9" s="199"/>
      <c r="W9" s="179" t="s">
        <v>146</v>
      </c>
      <c r="X9" s="368"/>
    </row>
    <row r="10" ht="15.75" customHeight="1">
      <c r="A10" s="120"/>
      <c r="B10" s="224" t="s">
        <v>156</v>
      </c>
      <c r="C10" s="225">
        <f t="shared" ref="C10:I10" si="7">IF(C8,C8/$J$8,0)</f>
        <v>0</v>
      </c>
      <c r="D10" s="225">
        <f t="shared" si="7"/>
        <v>0</v>
      </c>
      <c r="E10" s="225">
        <f t="shared" si="7"/>
        <v>0</v>
      </c>
      <c r="F10" s="225">
        <f t="shared" si="7"/>
        <v>0</v>
      </c>
      <c r="G10" s="225">
        <f t="shared" si="7"/>
        <v>0</v>
      </c>
      <c r="H10" s="225">
        <f t="shared" si="7"/>
        <v>0</v>
      </c>
      <c r="I10" s="225">
        <f t="shared" si="7"/>
        <v>0</v>
      </c>
      <c r="J10" s="226">
        <f>AVERAGE(C10:I10)</f>
        <v>0</v>
      </c>
      <c r="K10" s="164" t="s">
        <v>158</v>
      </c>
      <c r="L10" s="227" t="s">
        <v>159</v>
      </c>
      <c r="M10" s="225">
        <f t="shared" ref="M10:V10" si="8">IF(M8,M8/$W$8,0)</f>
        <v>0</v>
      </c>
      <c r="N10" s="225">
        <f t="shared" si="8"/>
        <v>0</v>
      </c>
      <c r="O10" s="225">
        <f t="shared" si="8"/>
        <v>0</v>
      </c>
      <c r="P10" s="225">
        <f t="shared" si="8"/>
        <v>0</v>
      </c>
      <c r="Q10" s="225">
        <f t="shared" si="8"/>
        <v>0</v>
      </c>
      <c r="R10" s="225">
        <f t="shared" si="8"/>
        <v>0</v>
      </c>
      <c r="S10" s="225">
        <f t="shared" si="8"/>
        <v>0</v>
      </c>
      <c r="T10" s="225">
        <f t="shared" si="8"/>
        <v>0</v>
      </c>
      <c r="U10" s="225">
        <f t="shared" si="8"/>
        <v>0</v>
      </c>
      <c r="V10" s="225">
        <f t="shared" si="8"/>
        <v>0</v>
      </c>
      <c r="W10" s="228">
        <f>AVERAGE(M10:V10)</f>
        <v>0</v>
      </c>
      <c r="X10" s="368"/>
    </row>
    <row r="11" ht="15.75" customHeight="1">
      <c r="A11" s="229"/>
      <c r="B11" s="230" t="s">
        <v>160</v>
      </c>
      <c r="C11" s="231">
        <f t="shared" ref="C11:I11" si="9">C10-$J$10</f>
        <v>0</v>
      </c>
      <c r="D11" s="231">
        <f t="shared" si="9"/>
        <v>0</v>
      </c>
      <c r="E11" s="231">
        <f t="shared" si="9"/>
        <v>0</v>
      </c>
      <c r="F11" s="231">
        <f t="shared" si="9"/>
        <v>0</v>
      </c>
      <c r="G11" s="231">
        <f t="shared" si="9"/>
        <v>0</v>
      </c>
      <c r="H11" s="231">
        <f t="shared" si="9"/>
        <v>0</v>
      </c>
      <c r="I11" s="231">
        <f t="shared" si="9"/>
        <v>0</v>
      </c>
      <c r="J11" s="232"/>
      <c r="K11" s="127"/>
      <c r="L11" s="233" t="s">
        <v>160</v>
      </c>
      <c r="M11" s="217">
        <f t="shared" ref="M11:V11" si="10">M10-$J$10</f>
        <v>0</v>
      </c>
      <c r="N11" s="217">
        <f t="shared" si="10"/>
        <v>0</v>
      </c>
      <c r="O11" s="217">
        <f t="shared" si="10"/>
        <v>0</v>
      </c>
      <c r="P11" s="217">
        <f t="shared" si="10"/>
        <v>0</v>
      </c>
      <c r="Q11" s="217">
        <f t="shared" si="10"/>
        <v>0</v>
      </c>
      <c r="R11" s="217">
        <f t="shared" si="10"/>
        <v>0</v>
      </c>
      <c r="S11" s="217">
        <f t="shared" si="10"/>
        <v>0</v>
      </c>
      <c r="T11" s="217">
        <f t="shared" si="10"/>
        <v>0</v>
      </c>
      <c r="U11" s="217">
        <f t="shared" si="10"/>
        <v>0</v>
      </c>
      <c r="V11" s="217">
        <f t="shared" si="10"/>
        <v>0</v>
      </c>
      <c r="W11" s="234"/>
      <c r="X11" s="368"/>
    </row>
    <row r="12" ht="15.75" customHeight="1">
      <c r="A12" s="3"/>
      <c r="B12" s="224" t="s">
        <v>161</v>
      </c>
      <c r="C12" s="231">
        <f t="shared" ref="C12:H12" si="11">IF(C8,C8/$I$8,0)</f>
        <v>0</v>
      </c>
      <c r="D12" s="231">
        <f t="shared" si="11"/>
        <v>0</v>
      </c>
      <c r="E12" s="231">
        <f t="shared" si="11"/>
        <v>0</v>
      </c>
      <c r="F12" s="231">
        <f t="shared" si="11"/>
        <v>0</v>
      </c>
      <c r="G12" s="231">
        <f t="shared" si="11"/>
        <v>0</v>
      </c>
      <c r="H12" s="231">
        <f t="shared" si="11"/>
        <v>0</v>
      </c>
      <c r="I12" s="237"/>
      <c r="J12" s="238">
        <f>AVERAGE(C12:I12)</f>
        <v>0</v>
      </c>
      <c r="K12" s="202"/>
      <c r="L12" s="239"/>
      <c r="M12" s="231"/>
      <c r="N12" s="231"/>
      <c r="O12" s="231"/>
      <c r="P12" s="231"/>
      <c r="Q12" s="231"/>
      <c r="R12" s="231"/>
      <c r="S12" s="231"/>
      <c r="T12" s="231"/>
      <c r="U12" s="231"/>
      <c r="V12" s="231"/>
      <c r="W12" s="231"/>
      <c r="X12" s="368"/>
    </row>
    <row r="13" ht="15.75" customHeight="1">
      <c r="A13" s="240" t="s">
        <v>162</v>
      </c>
      <c r="B13" s="241" t="s">
        <v>163</v>
      </c>
      <c r="C13" s="217">
        <f>C12-J12</f>
        <v>0</v>
      </c>
      <c r="D13" s="217">
        <f>D12-J12</f>
        <v>0</v>
      </c>
      <c r="E13" s="217">
        <f>E12-J12</f>
        <v>0</v>
      </c>
      <c r="F13" s="217">
        <f>F12-J12</f>
        <v>0</v>
      </c>
      <c r="G13" s="217">
        <f>G12-J12</f>
        <v>0</v>
      </c>
      <c r="H13" s="217">
        <f>H12-J12</f>
        <v>0</v>
      </c>
      <c r="I13" s="392"/>
      <c r="J13" s="393"/>
      <c r="K13" s="244" t="s">
        <v>162</v>
      </c>
      <c r="L13" s="368"/>
      <c r="M13" s="231"/>
      <c r="N13" s="231"/>
      <c r="O13" s="231"/>
      <c r="P13" s="231"/>
      <c r="Q13" s="231"/>
      <c r="R13" s="231"/>
      <c r="S13" s="231"/>
      <c r="T13" s="231"/>
      <c r="U13" s="231"/>
      <c r="V13" s="231"/>
      <c r="W13" s="368"/>
      <c r="X13" s="368"/>
    </row>
    <row r="14" ht="15.75" customHeight="1">
      <c r="A14" s="245" t="s">
        <v>257</v>
      </c>
      <c r="B14" s="368"/>
      <c r="C14" s="368"/>
      <c r="D14" s="368"/>
      <c r="E14" s="368"/>
      <c r="F14" s="368"/>
      <c r="G14" s="368"/>
      <c r="H14" s="368"/>
      <c r="I14" s="368"/>
      <c r="J14" s="368"/>
      <c r="K14" s="202" t="s">
        <v>258</v>
      </c>
      <c r="L14" s="368"/>
      <c r="M14" s="368"/>
      <c r="N14" s="368"/>
      <c r="O14" s="368"/>
      <c r="P14" s="368"/>
      <c r="Q14" s="368"/>
      <c r="R14" s="368"/>
      <c r="S14" s="368"/>
      <c r="T14" s="368"/>
      <c r="U14" s="368"/>
      <c r="V14" s="368"/>
      <c r="W14" s="368"/>
      <c r="X14" s="368"/>
    </row>
    <row r="15" ht="15.75" customHeight="1">
      <c r="A15" s="246" t="s">
        <v>259</v>
      </c>
      <c r="B15" s="368"/>
      <c r="C15" s="368"/>
      <c r="D15" s="368"/>
      <c r="E15" s="368"/>
      <c r="F15" s="368"/>
      <c r="G15" s="368"/>
      <c r="H15" s="368"/>
      <c r="I15" s="368"/>
      <c r="J15" s="368"/>
      <c r="K15" s="247" t="s">
        <v>260</v>
      </c>
      <c r="L15" s="368"/>
      <c r="M15" s="368"/>
      <c r="N15" s="368"/>
      <c r="O15" s="368"/>
      <c r="P15" s="368"/>
      <c r="Q15" s="368"/>
      <c r="R15" s="368"/>
      <c r="S15" s="368"/>
      <c r="T15" s="368"/>
      <c r="U15" s="368"/>
      <c r="V15" s="368"/>
      <c r="W15" s="368"/>
      <c r="X15" s="368"/>
    </row>
    <row r="16" ht="15.75" customHeight="1">
      <c r="A16" s="128"/>
      <c r="B16" s="368"/>
      <c r="C16" s="368"/>
      <c r="D16" s="368"/>
      <c r="E16" s="368"/>
      <c r="F16" s="368"/>
      <c r="G16" s="368"/>
      <c r="H16" s="368"/>
      <c r="I16" s="368"/>
      <c r="J16" s="368"/>
      <c r="K16" s="127"/>
      <c r="L16" s="368"/>
      <c r="M16" s="368"/>
      <c r="N16" s="368"/>
      <c r="O16" s="368"/>
      <c r="P16" s="368"/>
      <c r="Q16" s="368"/>
      <c r="R16" s="368"/>
      <c r="S16" s="368"/>
      <c r="T16" s="368"/>
      <c r="U16" s="368"/>
      <c r="V16" s="368"/>
      <c r="W16" s="368"/>
      <c r="X16" s="368"/>
    </row>
    <row r="17" ht="15.75" customHeight="1">
      <c r="A17" s="160" t="s">
        <v>261</v>
      </c>
      <c r="B17" s="368"/>
      <c r="C17" s="368"/>
      <c r="D17" s="368"/>
      <c r="E17" s="368"/>
      <c r="F17" s="368"/>
      <c r="G17" s="368"/>
      <c r="H17" s="368"/>
      <c r="I17" s="368"/>
      <c r="J17" s="368"/>
      <c r="K17" s="207" t="s">
        <v>262</v>
      </c>
      <c r="L17" s="368"/>
      <c r="M17" s="368"/>
      <c r="N17" s="368"/>
      <c r="O17" s="368"/>
      <c r="P17" s="368"/>
      <c r="Q17" s="368"/>
      <c r="R17" s="368"/>
      <c r="S17" s="368"/>
      <c r="T17" s="368"/>
      <c r="U17" s="368"/>
      <c r="V17" s="368"/>
      <c r="W17" s="368"/>
      <c r="X17" s="368"/>
    </row>
    <row r="18" ht="15.75" customHeight="1">
      <c r="A18" s="118"/>
      <c r="B18" s="368"/>
      <c r="C18" s="368"/>
      <c r="D18" s="368"/>
      <c r="E18" s="368"/>
      <c r="F18" s="368"/>
      <c r="G18" s="368"/>
      <c r="H18" s="368"/>
      <c r="I18" s="368"/>
      <c r="J18" s="368"/>
      <c r="K18" s="85"/>
      <c r="L18" s="368"/>
      <c r="M18" s="368"/>
      <c r="N18" s="368"/>
      <c r="O18" s="368"/>
      <c r="P18" s="368"/>
      <c r="Q18" s="368"/>
      <c r="R18" s="368"/>
      <c r="S18" s="368"/>
      <c r="T18" s="368"/>
      <c r="U18" s="368"/>
      <c r="V18" s="368"/>
      <c r="W18" s="368"/>
      <c r="X18" s="368"/>
    </row>
    <row r="19" ht="15.75" customHeight="1">
      <c r="A19" s="128"/>
      <c r="B19" s="368"/>
      <c r="C19" s="368"/>
      <c r="D19" s="368"/>
      <c r="E19" s="368"/>
      <c r="F19" s="368"/>
      <c r="G19" s="368"/>
      <c r="H19" s="368"/>
      <c r="I19" s="368"/>
      <c r="J19" s="368"/>
      <c r="K19" s="127"/>
      <c r="L19" s="368"/>
      <c r="M19" s="368"/>
      <c r="N19" s="368"/>
      <c r="O19" s="368"/>
      <c r="P19" s="368"/>
      <c r="Q19" s="368"/>
      <c r="R19" s="368"/>
      <c r="S19" s="368"/>
      <c r="T19" s="368"/>
      <c r="U19" s="368"/>
      <c r="V19" s="368"/>
      <c r="W19" s="368"/>
      <c r="X19" s="368"/>
    </row>
    <row r="20" ht="15.75" customHeight="1">
      <c r="A20" s="248" t="s">
        <v>170</v>
      </c>
      <c r="B20" s="368"/>
      <c r="C20" s="368"/>
      <c r="D20" s="368"/>
      <c r="E20" s="368"/>
      <c r="F20" s="368"/>
      <c r="G20" s="368"/>
      <c r="H20" s="368"/>
      <c r="I20" s="368"/>
      <c r="J20" s="368"/>
      <c r="K20" s="249" t="s">
        <v>170</v>
      </c>
      <c r="L20" s="368"/>
      <c r="M20" s="368"/>
      <c r="N20" s="368"/>
      <c r="O20" s="368"/>
      <c r="P20" s="368"/>
      <c r="Q20" s="368"/>
      <c r="R20" s="368"/>
      <c r="S20" s="368"/>
      <c r="T20" s="368"/>
      <c r="U20" s="368"/>
      <c r="V20" s="368"/>
      <c r="W20" s="368"/>
      <c r="X20" s="368"/>
    </row>
    <row r="21" ht="15.75" customHeight="1">
      <c r="A21" s="128"/>
      <c r="B21" s="368"/>
      <c r="C21" s="368"/>
      <c r="D21" s="368"/>
      <c r="E21" s="368"/>
      <c r="F21" s="368"/>
      <c r="G21" s="368"/>
      <c r="H21" s="368"/>
      <c r="I21" s="368"/>
      <c r="J21" s="368"/>
      <c r="K21" s="127"/>
      <c r="L21" s="368"/>
      <c r="M21" s="368"/>
      <c r="N21" s="368"/>
      <c r="O21" s="368"/>
      <c r="P21" s="368"/>
      <c r="Q21" s="368"/>
      <c r="R21" s="368"/>
      <c r="S21" s="368"/>
      <c r="T21" s="368"/>
      <c r="U21" s="368"/>
      <c r="V21" s="368"/>
      <c r="W21" s="368"/>
      <c r="X21" s="368"/>
    </row>
    <row r="22" ht="15.75" customHeight="1">
      <c r="A22" s="250"/>
      <c r="B22" s="368"/>
      <c r="C22" s="368"/>
      <c r="D22" s="368"/>
      <c r="E22" s="368"/>
      <c r="F22" s="368"/>
      <c r="G22" s="368"/>
      <c r="H22" s="368"/>
      <c r="I22" s="368"/>
      <c r="J22" s="368"/>
      <c r="K22" s="251"/>
      <c r="L22" s="368"/>
      <c r="M22" s="368"/>
      <c r="N22" s="368"/>
      <c r="O22" s="368"/>
      <c r="P22" s="368"/>
      <c r="Q22" s="368"/>
      <c r="R22" s="368"/>
      <c r="S22" s="368"/>
      <c r="T22" s="368"/>
      <c r="U22" s="368"/>
      <c r="V22" s="368"/>
      <c r="W22" s="368"/>
      <c r="X22" s="368"/>
    </row>
    <row r="23" ht="15.75" customHeight="1">
      <c r="A23" s="252" t="s">
        <v>171</v>
      </c>
      <c r="B23" s="368"/>
      <c r="C23" s="368"/>
      <c r="D23" s="368"/>
      <c r="E23" s="368"/>
      <c r="F23" s="368"/>
      <c r="G23" s="368"/>
      <c r="H23" s="368"/>
      <c r="I23" s="368"/>
      <c r="J23" s="368"/>
      <c r="K23" s="253" t="s">
        <v>171</v>
      </c>
      <c r="L23" s="368"/>
      <c r="M23" s="368"/>
      <c r="N23" s="368"/>
      <c r="O23" s="368"/>
      <c r="P23" s="368"/>
      <c r="Q23" s="368"/>
      <c r="R23" s="368"/>
      <c r="S23" s="368"/>
      <c r="T23" s="368"/>
      <c r="U23" s="368"/>
      <c r="V23" s="368"/>
      <c r="W23" s="368"/>
      <c r="X23" s="368"/>
    </row>
    <row r="24" ht="15.75" customHeight="1">
      <c r="A24" s="160" t="s">
        <v>263</v>
      </c>
      <c r="B24" s="368"/>
      <c r="C24" s="368"/>
      <c r="D24" s="368"/>
      <c r="E24" s="368"/>
      <c r="F24" s="368"/>
      <c r="G24" s="368"/>
      <c r="H24" s="368"/>
      <c r="I24" s="368"/>
      <c r="J24" s="368"/>
      <c r="K24" s="207" t="s">
        <v>264</v>
      </c>
      <c r="L24" s="368"/>
      <c r="M24" s="368"/>
      <c r="N24" s="368"/>
      <c r="O24" s="368"/>
      <c r="P24" s="368"/>
      <c r="Q24" s="368"/>
      <c r="R24" s="368"/>
      <c r="S24" s="368"/>
      <c r="T24" s="368"/>
      <c r="U24" s="368"/>
      <c r="V24" s="368"/>
      <c r="W24" s="368"/>
      <c r="X24" s="368"/>
    </row>
    <row r="25" ht="15.75" customHeight="1">
      <c r="A25" s="118"/>
      <c r="B25" s="368"/>
      <c r="C25" s="368"/>
      <c r="D25" s="368"/>
      <c r="E25" s="368"/>
      <c r="F25" s="368"/>
      <c r="G25" s="368"/>
      <c r="H25" s="368"/>
      <c r="I25" s="368"/>
      <c r="J25" s="368"/>
      <c r="K25" s="85"/>
      <c r="L25" s="368"/>
      <c r="M25" s="368"/>
      <c r="N25" s="368"/>
      <c r="O25" s="368"/>
      <c r="P25" s="368"/>
      <c r="Q25" s="368"/>
      <c r="R25" s="368"/>
      <c r="S25" s="368"/>
      <c r="T25" s="368"/>
      <c r="U25" s="368"/>
      <c r="V25" s="368"/>
      <c r="W25" s="368"/>
      <c r="X25" s="368"/>
    </row>
    <row r="26" ht="15.75" customHeight="1">
      <c r="A26" s="118"/>
      <c r="B26" s="368"/>
      <c r="C26" s="368"/>
      <c r="D26" s="368"/>
      <c r="E26" s="368"/>
      <c r="F26" s="368"/>
      <c r="G26" s="368"/>
      <c r="H26" s="368"/>
      <c r="I26" s="368"/>
      <c r="J26" s="368"/>
      <c r="K26" s="85"/>
      <c r="L26" s="368"/>
      <c r="M26" s="368"/>
      <c r="N26" s="368"/>
      <c r="O26" s="368"/>
      <c r="P26" s="368"/>
      <c r="Q26" s="368"/>
      <c r="R26" s="368"/>
      <c r="S26" s="368"/>
      <c r="T26" s="368"/>
      <c r="U26" s="368"/>
      <c r="V26" s="368"/>
      <c r="W26" s="368"/>
      <c r="X26" s="368"/>
    </row>
    <row r="27" ht="15.75" customHeight="1">
      <c r="A27" s="118"/>
      <c r="B27" s="368"/>
      <c r="C27" s="368"/>
      <c r="D27" s="368"/>
      <c r="E27" s="368"/>
      <c r="F27" s="368"/>
      <c r="G27" s="368"/>
      <c r="H27" s="368"/>
      <c r="I27" s="368"/>
      <c r="J27" s="368"/>
      <c r="K27" s="85"/>
      <c r="L27" s="368"/>
      <c r="M27" s="368"/>
      <c r="N27" s="368"/>
      <c r="O27" s="368"/>
      <c r="P27" s="368"/>
      <c r="Q27" s="368"/>
      <c r="R27" s="368"/>
      <c r="S27" s="368"/>
      <c r="T27" s="368"/>
      <c r="U27" s="368"/>
      <c r="V27" s="368"/>
      <c r="W27" s="368"/>
      <c r="X27" s="368"/>
    </row>
    <row r="28" ht="15.75" customHeight="1">
      <c r="A28" s="128"/>
      <c r="B28" s="368"/>
      <c r="C28" s="368"/>
      <c r="D28" s="368"/>
      <c r="E28" s="368"/>
      <c r="F28" s="368"/>
      <c r="G28" s="368"/>
      <c r="H28" s="368"/>
      <c r="I28" s="368"/>
      <c r="J28" s="368"/>
      <c r="K28" s="127"/>
      <c r="L28" s="368"/>
      <c r="M28" s="368"/>
      <c r="N28" s="368"/>
      <c r="O28" s="368"/>
      <c r="P28" s="368"/>
      <c r="Q28" s="368"/>
      <c r="R28" s="368"/>
      <c r="S28" s="368"/>
      <c r="T28" s="368"/>
      <c r="U28" s="368"/>
      <c r="V28" s="368"/>
      <c r="W28" s="368"/>
      <c r="X28" s="368"/>
    </row>
    <row r="29" ht="15.75" customHeight="1">
      <c r="A29" s="245"/>
      <c r="B29" s="368"/>
      <c r="C29" s="368"/>
      <c r="D29" s="368"/>
      <c r="E29" s="368"/>
      <c r="F29" s="368"/>
      <c r="G29" s="368"/>
      <c r="H29" s="368"/>
      <c r="I29" s="368"/>
      <c r="J29" s="368"/>
      <c r="K29" s="202"/>
      <c r="L29" s="368"/>
      <c r="M29" s="368"/>
      <c r="N29" s="368"/>
      <c r="O29" s="368"/>
      <c r="P29" s="368"/>
      <c r="Q29" s="368"/>
      <c r="R29" s="368"/>
      <c r="S29" s="368"/>
      <c r="T29" s="368"/>
      <c r="U29" s="368"/>
      <c r="V29" s="368"/>
      <c r="W29" s="368"/>
      <c r="X29" s="368"/>
    </row>
    <row r="30" ht="15.75" customHeight="1">
      <c r="A30" s="160" t="s">
        <v>265</v>
      </c>
      <c r="B30" s="368"/>
      <c r="C30" s="368"/>
      <c r="D30" s="368"/>
      <c r="E30" s="368"/>
      <c r="F30" s="368"/>
      <c r="G30" s="368"/>
      <c r="H30" s="368"/>
      <c r="I30" s="368"/>
      <c r="J30" s="368"/>
      <c r="K30" s="207" t="s">
        <v>266</v>
      </c>
      <c r="L30" s="368"/>
      <c r="M30" s="368"/>
      <c r="N30" s="368"/>
      <c r="O30" s="368"/>
      <c r="P30" s="368"/>
      <c r="Q30" s="368"/>
      <c r="R30" s="368"/>
      <c r="S30" s="368"/>
      <c r="T30" s="368"/>
      <c r="U30" s="368"/>
      <c r="V30" s="368"/>
      <c r="W30" s="368"/>
      <c r="X30" s="368"/>
    </row>
    <row r="31" ht="15.75" customHeight="1">
      <c r="A31" s="118"/>
      <c r="B31" s="368"/>
      <c r="C31" s="368"/>
      <c r="D31" s="368"/>
      <c r="E31" s="368"/>
      <c r="F31" s="368"/>
      <c r="G31" s="368"/>
      <c r="H31" s="368"/>
      <c r="I31" s="368"/>
      <c r="J31" s="368"/>
      <c r="K31" s="85"/>
      <c r="L31" s="368"/>
      <c r="M31" s="368"/>
      <c r="N31" s="368"/>
      <c r="O31" s="368"/>
      <c r="P31" s="368"/>
      <c r="Q31" s="368"/>
      <c r="R31" s="368"/>
      <c r="S31" s="368"/>
      <c r="T31" s="368"/>
      <c r="U31" s="368"/>
      <c r="V31" s="368"/>
      <c r="W31" s="368"/>
      <c r="X31" s="368"/>
    </row>
    <row r="32" ht="15.75" customHeight="1">
      <c r="A32" s="118"/>
      <c r="B32" s="368"/>
      <c r="C32" s="368"/>
      <c r="D32" s="368"/>
      <c r="E32" s="368"/>
      <c r="F32" s="368"/>
      <c r="G32" s="368"/>
      <c r="H32" s="368"/>
      <c r="I32" s="368"/>
      <c r="J32" s="368"/>
      <c r="K32" s="85"/>
      <c r="L32" s="368"/>
      <c r="M32" s="368"/>
      <c r="N32" s="368"/>
      <c r="O32" s="368"/>
      <c r="P32" s="368"/>
      <c r="Q32" s="368"/>
      <c r="R32" s="368"/>
      <c r="S32" s="368"/>
      <c r="T32" s="368"/>
      <c r="U32" s="368"/>
      <c r="V32" s="368"/>
      <c r="W32" s="368"/>
      <c r="X32" s="368"/>
    </row>
    <row r="33" ht="15.75" customHeight="1">
      <c r="A33" s="118"/>
      <c r="B33" s="368"/>
      <c r="C33" s="368"/>
      <c r="D33" s="368"/>
      <c r="E33" s="368"/>
      <c r="F33" s="368"/>
      <c r="G33" s="368"/>
      <c r="H33" s="368"/>
      <c r="I33" s="368"/>
      <c r="J33" s="368"/>
      <c r="K33" s="85"/>
      <c r="L33" s="368"/>
      <c r="M33" s="368"/>
      <c r="N33" s="368"/>
      <c r="O33" s="368"/>
      <c r="P33" s="368"/>
      <c r="Q33" s="368"/>
      <c r="R33" s="368"/>
      <c r="S33" s="368"/>
      <c r="T33" s="368"/>
      <c r="U33" s="368"/>
      <c r="V33" s="368"/>
      <c r="W33" s="368"/>
      <c r="X33" s="368"/>
    </row>
    <row r="34" ht="15.75" customHeight="1">
      <c r="A34" s="118"/>
      <c r="B34" s="368"/>
      <c r="C34" s="368"/>
      <c r="D34" s="368"/>
      <c r="E34" s="368"/>
      <c r="F34" s="368"/>
      <c r="G34" s="368"/>
      <c r="H34" s="368"/>
      <c r="I34" s="368"/>
      <c r="J34" s="368"/>
      <c r="K34" s="85"/>
      <c r="L34" s="368"/>
      <c r="M34" s="368"/>
      <c r="N34" s="368"/>
      <c r="O34" s="368"/>
      <c r="P34" s="368"/>
      <c r="Q34" s="368"/>
      <c r="R34" s="368"/>
      <c r="S34" s="368"/>
      <c r="T34" s="368"/>
      <c r="U34" s="368"/>
      <c r="V34" s="368"/>
      <c r="W34" s="368"/>
      <c r="X34" s="368"/>
    </row>
    <row r="35" ht="15.75" customHeight="1">
      <c r="A35" s="118"/>
      <c r="B35" s="368"/>
      <c r="C35" s="368"/>
      <c r="D35" s="368"/>
      <c r="E35" s="368"/>
      <c r="F35" s="368"/>
      <c r="G35" s="368"/>
      <c r="H35" s="368"/>
      <c r="I35" s="368"/>
      <c r="J35" s="368"/>
      <c r="K35" s="85"/>
      <c r="L35" s="368"/>
      <c r="M35" s="368"/>
      <c r="N35" s="368"/>
      <c r="O35" s="368"/>
      <c r="P35" s="368"/>
      <c r="Q35" s="368"/>
      <c r="R35" s="368"/>
      <c r="S35" s="368"/>
      <c r="T35" s="368"/>
      <c r="U35" s="368"/>
      <c r="V35" s="368"/>
      <c r="W35" s="368"/>
      <c r="X35" s="368"/>
    </row>
    <row r="36" ht="15.75" customHeight="1">
      <c r="A36" s="118"/>
      <c r="B36" s="368"/>
      <c r="C36" s="368"/>
      <c r="D36" s="368"/>
      <c r="E36" s="368"/>
      <c r="F36" s="368"/>
      <c r="G36" s="368"/>
      <c r="H36" s="368"/>
      <c r="I36" s="368"/>
      <c r="J36" s="368"/>
      <c r="K36" s="85"/>
      <c r="L36" s="368"/>
      <c r="M36" s="368"/>
      <c r="N36" s="368"/>
      <c r="O36" s="368"/>
      <c r="P36" s="368"/>
      <c r="Q36" s="368"/>
      <c r="R36" s="368"/>
      <c r="S36" s="368"/>
      <c r="T36" s="368"/>
      <c r="U36" s="368"/>
      <c r="V36" s="368"/>
      <c r="W36" s="368"/>
      <c r="X36" s="368"/>
    </row>
    <row r="37" ht="15.75" customHeight="1">
      <c r="A37" s="118"/>
      <c r="B37" s="368"/>
      <c r="C37" s="368"/>
      <c r="D37" s="368"/>
      <c r="E37" s="368"/>
      <c r="F37" s="368"/>
      <c r="G37" s="368"/>
      <c r="H37" s="368"/>
      <c r="I37" s="368"/>
      <c r="J37" s="368"/>
      <c r="K37" s="85"/>
      <c r="L37" s="368"/>
      <c r="M37" s="368"/>
      <c r="N37" s="368"/>
      <c r="O37" s="368"/>
      <c r="P37" s="368"/>
      <c r="Q37" s="368"/>
      <c r="R37" s="368"/>
      <c r="S37" s="368"/>
      <c r="T37" s="368"/>
      <c r="U37" s="368"/>
      <c r="V37" s="368"/>
      <c r="W37" s="368"/>
      <c r="X37" s="368"/>
    </row>
    <row r="38" ht="15.75" customHeight="1">
      <c r="A38" s="118"/>
      <c r="B38" s="368"/>
      <c r="C38" s="368"/>
      <c r="D38" s="368"/>
      <c r="E38" s="368"/>
      <c r="F38" s="368"/>
      <c r="G38" s="368"/>
      <c r="H38" s="368"/>
      <c r="I38" s="368"/>
      <c r="J38" s="368"/>
      <c r="K38" s="85"/>
      <c r="L38" s="368"/>
      <c r="M38" s="368"/>
      <c r="N38" s="368"/>
      <c r="O38" s="368"/>
      <c r="P38" s="368"/>
      <c r="Q38" s="368"/>
      <c r="R38" s="368"/>
      <c r="S38" s="368"/>
      <c r="T38" s="368"/>
      <c r="U38" s="368"/>
      <c r="V38" s="368"/>
      <c r="W38" s="368"/>
      <c r="X38" s="368"/>
    </row>
    <row r="39" ht="15.75" customHeight="1">
      <c r="A39" s="128"/>
      <c r="B39" s="368"/>
      <c r="C39" s="368"/>
      <c r="D39" s="368"/>
      <c r="E39" s="368"/>
      <c r="F39" s="368"/>
      <c r="G39" s="368"/>
      <c r="H39" s="368"/>
      <c r="I39" s="368"/>
      <c r="J39" s="368"/>
      <c r="K39" s="114"/>
      <c r="L39" s="368"/>
      <c r="M39" s="368"/>
      <c r="N39" s="368"/>
      <c r="O39" s="368"/>
      <c r="P39" s="368"/>
      <c r="Q39" s="368"/>
      <c r="R39" s="368"/>
      <c r="S39" s="368"/>
      <c r="T39" s="368"/>
      <c r="U39" s="368"/>
      <c r="V39" s="368"/>
      <c r="W39" s="368"/>
      <c r="X39" s="368"/>
    </row>
    <row r="40" ht="15.75" customHeight="1">
      <c r="A40" s="258"/>
      <c r="B40" s="368"/>
      <c r="C40" s="368"/>
      <c r="D40" s="368"/>
      <c r="E40" s="368"/>
      <c r="F40" s="368"/>
      <c r="G40" s="368"/>
      <c r="H40" s="368"/>
      <c r="I40" s="368"/>
      <c r="J40" s="368"/>
      <c r="K40" s="368"/>
      <c r="L40" s="368"/>
      <c r="M40" s="368"/>
      <c r="N40" s="368"/>
      <c r="O40" s="368"/>
      <c r="P40" s="368"/>
      <c r="Q40" s="368"/>
      <c r="R40" s="368"/>
      <c r="S40" s="368"/>
      <c r="T40" s="368"/>
      <c r="U40" s="368"/>
      <c r="V40" s="368"/>
      <c r="W40" s="368"/>
      <c r="X40" s="368"/>
    </row>
    <row r="41" ht="15.75" customHeight="1">
      <c r="A41" s="368"/>
      <c r="B41" s="368"/>
      <c r="C41" s="368"/>
      <c r="D41" s="368"/>
      <c r="E41" s="368"/>
      <c r="F41" s="368"/>
      <c r="G41" s="368"/>
      <c r="H41" s="368"/>
      <c r="I41" s="368"/>
      <c r="J41" s="368"/>
      <c r="K41" s="368"/>
      <c r="L41" s="368"/>
      <c r="M41" s="368"/>
      <c r="N41" s="368"/>
      <c r="O41" s="368"/>
      <c r="P41" s="368"/>
      <c r="Q41" s="368"/>
      <c r="R41" s="368"/>
      <c r="S41" s="368"/>
      <c r="T41" s="368"/>
      <c r="U41" s="368"/>
      <c r="V41" s="368"/>
      <c r="W41" s="368"/>
      <c r="X41" s="368"/>
    </row>
    <row r="42" ht="15.75" customHeight="1">
      <c r="A42" s="368"/>
      <c r="B42" s="368"/>
      <c r="C42" s="368"/>
      <c r="D42" s="368"/>
      <c r="E42" s="368"/>
      <c r="F42" s="368"/>
      <c r="G42" s="368"/>
      <c r="H42" s="368"/>
      <c r="I42" s="368"/>
      <c r="J42" s="368"/>
      <c r="K42" s="368"/>
      <c r="L42" s="368"/>
      <c r="M42" s="368"/>
      <c r="N42" s="368"/>
      <c r="O42" s="368"/>
      <c r="P42" s="368"/>
      <c r="Q42" s="368"/>
      <c r="R42" s="368"/>
      <c r="S42" s="368"/>
      <c r="T42" s="368"/>
      <c r="U42" s="368"/>
      <c r="V42" s="368"/>
      <c r="W42" s="368"/>
      <c r="X42" s="368"/>
    </row>
    <row r="43" ht="15.75" customHeight="1">
      <c r="A43" s="368"/>
      <c r="B43" s="368"/>
      <c r="C43" s="368"/>
      <c r="D43" s="368"/>
      <c r="E43" s="368"/>
      <c r="F43" s="368"/>
      <c r="G43" s="368"/>
      <c r="H43" s="368"/>
      <c r="I43" s="368"/>
      <c r="J43" s="368"/>
      <c r="K43" s="368"/>
      <c r="L43" s="368"/>
      <c r="M43" s="368"/>
      <c r="N43" s="368"/>
      <c r="O43" s="368"/>
      <c r="P43" s="368"/>
      <c r="Q43" s="368"/>
      <c r="R43" s="368"/>
      <c r="S43" s="368"/>
      <c r="T43" s="368"/>
      <c r="U43" s="368"/>
      <c r="V43" s="368"/>
      <c r="W43" s="368"/>
      <c r="X43" s="368"/>
    </row>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B1:J1"/>
    <mergeCell ref="L1:W2"/>
    <mergeCell ref="A2:A3"/>
    <mergeCell ref="K2:K4"/>
    <mergeCell ref="A6:A8"/>
    <mergeCell ref="K6:K8"/>
    <mergeCell ref="K10:K11"/>
    <mergeCell ref="K20:K21"/>
    <mergeCell ref="K24:K28"/>
    <mergeCell ref="K17:K19"/>
    <mergeCell ref="K30:K39"/>
    <mergeCell ref="A9:A10"/>
    <mergeCell ref="A15:A16"/>
    <mergeCell ref="K15:K16"/>
    <mergeCell ref="A17:A19"/>
    <mergeCell ref="A20:A21"/>
    <mergeCell ref="A24:A28"/>
    <mergeCell ref="A30:A39"/>
  </mergeCells>
  <conditionalFormatting sqref="C10:I10">
    <cfRule type="cellIs" dxfId="0" priority="1" operator="greaterThan">
      <formula>1</formula>
    </cfRule>
  </conditionalFormatting>
  <conditionalFormatting sqref="C12:I12">
    <cfRule type="cellIs" dxfId="0" priority="2" operator="greaterThan">
      <formula>1</formula>
    </cfRule>
  </conditionalFormatting>
  <conditionalFormatting sqref="M10:V10">
    <cfRule type="cellIs" dxfId="0" priority="3" operator="greaterThan">
      <formula>1</formula>
    </cfRule>
  </conditionalFormatting>
  <conditionalFormatting sqref="M12:V12">
    <cfRule type="cellIs" dxfId="0" priority="4" operator="greaterThan">
      <formula>1</formula>
    </cfRule>
  </conditionalFormatting>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70C0"/>
    <pageSetUpPr/>
  </sheetPr>
  <sheetViews>
    <sheetView workbookViewId="0"/>
  </sheetViews>
  <sheetFormatPr customHeight="1" defaultColWidth="11.22" defaultRowHeight="15.0" outlineLevelRow="1"/>
  <cols>
    <col customWidth="1" min="1" max="1" width="32.89"/>
    <col customWidth="1" min="2" max="2" width="47.0"/>
    <col customWidth="1" min="3" max="3" width="15.89"/>
    <col customWidth="1" min="4" max="10" width="11.0"/>
    <col customWidth="1" min="11" max="11" width="35.0"/>
    <col customWidth="1" min="12" max="12" width="50.89"/>
    <col customWidth="1" min="13" max="13" width="13.44"/>
    <col customWidth="1" min="14" max="16" width="11.0"/>
    <col customWidth="1" min="17" max="17" width="15.0"/>
    <col customWidth="1" min="18" max="26" width="11.0"/>
  </cols>
  <sheetData>
    <row r="1" ht="15.75" customHeight="1">
      <c r="A1" s="150" t="s">
        <v>119</v>
      </c>
      <c r="B1" s="152" t="s">
        <v>268</v>
      </c>
      <c r="C1" s="18"/>
      <c r="D1" s="18"/>
      <c r="E1" s="18"/>
      <c r="F1" s="18"/>
      <c r="G1" s="18"/>
      <c r="H1" s="18"/>
      <c r="I1" s="18"/>
      <c r="J1" s="154"/>
      <c r="K1" s="156" t="s">
        <v>119</v>
      </c>
      <c r="L1" s="158" t="s">
        <v>122</v>
      </c>
      <c r="X1" s="368"/>
    </row>
    <row r="2" ht="15.75" customHeight="1">
      <c r="A2" s="160" t="s">
        <v>208</v>
      </c>
      <c r="B2" s="161" t="s">
        <v>124</v>
      </c>
      <c r="C2" s="163">
        <f>SUM(C4:I4)</f>
        <v>0</v>
      </c>
      <c r="D2" s="368"/>
      <c r="E2" s="368"/>
      <c r="F2" s="368"/>
      <c r="G2" s="368"/>
      <c r="H2" s="368"/>
      <c r="I2" s="368"/>
      <c r="J2" s="368"/>
      <c r="K2" s="164" t="s">
        <v>125</v>
      </c>
      <c r="L2" s="165"/>
      <c r="M2" s="166"/>
      <c r="N2" s="166"/>
      <c r="O2" s="166"/>
      <c r="P2" s="166"/>
      <c r="Q2" s="166"/>
      <c r="R2" s="166"/>
      <c r="S2" s="166"/>
      <c r="T2" s="166"/>
      <c r="U2" s="166"/>
      <c r="V2" s="166"/>
      <c r="W2" s="166"/>
      <c r="X2" s="368"/>
    </row>
    <row r="3" ht="54.0" customHeight="1">
      <c r="A3" s="128"/>
      <c r="B3" s="167"/>
      <c r="C3" s="168" t="s">
        <v>126</v>
      </c>
      <c r="D3" s="169" t="s">
        <v>127</v>
      </c>
      <c r="E3" s="169" t="s">
        <v>128</v>
      </c>
      <c r="F3" s="171" t="s">
        <v>129</v>
      </c>
      <c r="G3" s="171" t="s">
        <v>130</v>
      </c>
      <c r="H3" s="171" t="s">
        <v>131</v>
      </c>
      <c r="I3" s="172" t="s">
        <v>132</v>
      </c>
      <c r="J3" s="174" t="s">
        <v>133</v>
      </c>
      <c r="K3" s="85"/>
      <c r="L3" s="175"/>
      <c r="M3" s="177" t="s">
        <v>134</v>
      </c>
      <c r="N3" s="179" t="s">
        <v>118</v>
      </c>
      <c r="O3" s="179" t="s">
        <v>135</v>
      </c>
      <c r="P3" s="177" t="s">
        <v>136</v>
      </c>
      <c r="Q3" s="177" t="s">
        <v>121</v>
      </c>
      <c r="R3" s="177" t="s">
        <v>137</v>
      </c>
      <c r="S3" s="177" t="s">
        <v>138</v>
      </c>
      <c r="T3" s="177" t="s">
        <v>117</v>
      </c>
      <c r="U3" s="177" t="s">
        <v>140</v>
      </c>
      <c r="V3" s="177" t="s">
        <v>141</v>
      </c>
      <c r="W3" s="185"/>
      <c r="X3" s="368"/>
    </row>
    <row r="4" ht="15.75" customHeight="1">
      <c r="A4" s="3" t="s">
        <v>142</v>
      </c>
      <c r="B4" s="186" t="s">
        <v>143</v>
      </c>
      <c r="C4" s="187" t="str">
        <f>'INPUT HERE'!E34</f>
        <v/>
      </c>
      <c r="D4" s="187" t="str">
        <f>'INPUT HERE'!F34</f>
        <v/>
      </c>
      <c r="E4" s="187" t="str">
        <f>'INPUT HERE'!G34</f>
        <v/>
      </c>
      <c r="F4" s="187" t="str">
        <f>'INPUT HERE'!H34</f>
        <v/>
      </c>
      <c r="G4" s="187" t="str">
        <f>'INPUT HERE'!I34</f>
        <v/>
      </c>
      <c r="H4" s="187" t="str">
        <f>'INPUT HERE'!J34</f>
        <v/>
      </c>
      <c r="I4" s="187" t="str">
        <f>'INPUT HERE'!K34</f>
        <v/>
      </c>
      <c r="J4" s="189">
        <f>SUM(C4:I4)</f>
        <v>0</v>
      </c>
      <c r="K4" s="127"/>
      <c r="L4" s="190" t="s">
        <v>144</v>
      </c>
      <c r="M4" s="187" t="str">
        <f>'INPUT HERE'!P34</f>
        <v/>
      </c>
      <c r="N4" s="187" t="str">
        <f>'INPUT HERE'!Q34</f>
        <v/>
      </c>
      <c r="O4" s="187" t="str">
        <f>'INPUT HERE'!R34</f>
        <v/>
      </c>
      <c r="P4" s="187" t="str">
        <f>'INPUT HERE'!S34</f>
        <v/>
      </c>
      <c r="Q4" s="187" t="str">
        <f>'INPUT HERE'!T34</f>
        <v/>
      </c>
      <c r="R4" s="187" t="str">
        <f>'INPUT HERE'!U34</f>
        <v/>
      </c>
      <c r="S4" s="187" t="str">
        <f>'INPUT HERE'!V34</f>
        <v/>
      </c>
      <c r="T4" s="187" t="str">
        <f>'INPUT HERE'!W34</f>
        <v/>
      </c>
      <c r="U4" s="187" t="str">
        <f>'INPUT HERE'!X34</f>
        <v/>
      </c>
      <c r="V4" s="187" t="str">
        <f>'INPUT HERE'!Y34</f>
        <v/>
      </c>
      <c r="W4" s="194"/>
      <c r="X4" s="368"/>
    </row>
    <row r="5" ht="15.75" customHeight="1">
      <c r="A5" s="3"/>
      <c r="B5" s="196"/>
      <c r="C5" s="198"/>
      <c r="D5" s="199"/>
      <c r="E5" s="199"/>
      <c r="F5" s="199"/>
      <c r="G5" s="199"/>
      <c r="H5" s="199"/>
      <c r="I5" s="199"/>
      <c r="J5" s="201" t="s">
        <v>146</v>
      </c>
      <c r="K5" s="202"/>
      <c r="L5" s="203"/>
      <c r="M5" s="198"/>
      <c r="N5" s="199"/>
      <c r="O5" s="199"/>
      <c r="P5" s="199"/>
      <c r="Q5" s="199"/>
      <c r="R5" s="199"/>
      <c r="S5" s="199"/>
      <c r="T5" s="199"/>
      <c r="U5" s="199"/>
      <c r="V5" s="199"/>
      <c r="W5" s="179" t="s">
        <v>146</v>
      </c>
      <c r="X5" s="368"/>
    </row>
    <row r="6" ht="15.75" customHeight="1">
      <c r="A6" s="204" t="s">
        <v>147</v>
      </c>
      <c r="B6" s="186" t="s">
        <v>223</v>
      </c>
      <c r="C6" s="205" t="str">
        <f>'INPUT HERE'!E39</f>
        <v/>
      </c>
      <c r="D6" s="205" t="str">
        <f>'INPUT HERE'!F39</f>
        <v/>
      </c>
      <c r="E6" s="205" t="str">
        <f>'INPUT HERE'!G39</f>
        <v>American Indian</v>
      </c>
      <c r="F6" s="205" t="str">
        <f>'INPUT HERE'!H39</f>
        <v/>
      </c>
      <c r="G6" s="205" t="str">
        <f>'INPUT HERE'!I39</f>
        <v/>
      </c>
      <c r="H6" s="205" t="str">
        <f>'INPUT HERE'!J39</f>
        <v/>
      </c>
      <c r="I6" s="205" t="str">
        <f>'INPUT HERE'!K39</f>
        <v/>
      </c>
      <c r="J6" s="206"/>
      <c r="K6" s="207" t="s">
        <v>149</v>
      </c>
      <c r="L6" s="190" t="s">
        <v>224</v>
      </c>
      <c r="M6" s="205" t="str">
        <f>'INPUT HERE'!P39</f>
        <v/>
      </c>
      <c r="N6" s="205" t="str">
        <f>'INPUT HERE'!Q39</f>
        <v/>
      </c>
      <c r="O6" s="205" t="str">
        <f>'INPUT HERE'!R39</f>
        <v/>
      </c>
      <c r="P6" s="205" t="str">
        <f>'INPUT HERE'!S39</f>
        <v/>
      </c>
      <c r="Q6" s="205" t="str">
        <f>'INPUT HERE'!T39</f>
        <v/>
      </c>
      <c r="R6" s="205" t="str">
        <f>'INPUT HERE'!U39</f>
        <v/>
      </c>
      <c r="S6" s="205" t="str">
        <f>'INPUT HERE'!V39</f>
        <v/>
      </c>
      <c r="T6" s="205" t="str">
        <f>'INPUT HERE'!W39</f>
        <v/>
      </c>
      <c r="U6" s="205" t="str">
        <f>'INPUT HERE'!X39</f>
        <v/>
      </c>
      <c r="V6" s="205" t="str">
        <f>'INPUT HERE'!Y39</f>
        <v/>
      </c>
      <c r="W6" s="211"/>
      <c r="X6" s="368"/>
    </row>
    <row r="7" ht="15.75" customHeight="1">
      <c r="A7" s="101"/>
      <c r="B7" s="186" t="s">
        <v>151</v>
      </c>
      <c r="C7" s="213">
        <f t="shared" ref="C7:I7" si="1">IF(C6,C6/C4,0)</f>
        <v>0</v>
      </c>
      <c r="D7" s="213">
        <f t="shared" si="1"/>
        <v>0</v>
      </c>
      <c r="E7" s="213" t="str">
        <f t="shared" si="1"/>
        <v>#VALUE!</v>
      </c>
      <c r="F7" s="213">
        <f t="shared" si="1"/>
        <v>0</v>
      </c>
      <c r="G7" s="213">
        <f t="shared" si="1"/>
        <v>0</v>
      </c>
      <c r="H7" s="213">
        <f t="shared" si="1"/>
        <v>0</v>
      </c>
      <c r="I7" s="213">
        <f t="shared" si="1"/>
        <v>0</v>
      </c>
      <c r="J7" s="214" t="str">
        <f t="shared" ref="J7:J8" si="4">AVERAGE(C7:I7)</f>
        <v>#VALUE!</v>
      </c>
      <c r="K7" s="85"/>
      <c r="L7" s="190" t="s">
        <v>152</v>
      </c>
      <c r="M7" s="213">
        <f t="shared" ref="M7:V7" si="2">IF(M6,M6/M4,0)</f>
        <v>0</v>
      </c>
      <c r="N7" s="213">
        <f t="shared" si="2"/>
        <v>0</v>
      </c>
      <c r="O7" s="213">
        <f t="shared" si="2"/>
        <v>0</v>
      </c>
      <c r="P7" s="213">
        <f t="shared" si="2"/>
        <v>0</v>
      </c>
      <c r="Q7" s="213">
        <f t="shared" si="2"/>
        <v>0</v>
      </c>
      <c r="R7" s="213">
        <f t="shared" si="2"/>
        <v>0</v>
      </c>
      <c r="S7" s="213">
        <f t="shared" si="2"/>
        <v>0</v>
      </c>
      <c r="T7" s="213">
        <f t="shared" si="2"/>
        <v>0</v>
      </c>
      <c r="U7" s="213">
        <f t="shared" si="2"/>
        <v>0</v>
      </c>
      <c r="V7" s="213">
        <f t="shared" si="2"/>
        <v>0</v>
      </c>
      <c r="W7" s="216">
        <f t="shared" ref="W7:W8" si="6">AVERAGE(M7:V7)</f>
        <v>0</v>
      </c>
      <c r="X7" s="368"/>
    </row>
    <row r="8" ht="15.75" customHeight="1">
      <c r="A8" s="120"/>
      <c r="B8" s="186" t="s">
        <v>153</v>
      </c>
      <c r="C8" s="217">
        <f t="shared" ref="C8:I8" si="3">IF(C6,C6/C4,0)</f>
        <v>0</v>
      </c>
      <c r="D8" s="217">
        <f t="shared" si="3"/>
        <v>0</v>
      </c>
      <c r="E8" s="217" t="str">
        <f t="shared" si="3"/>
        <v>#VALUE!</v>
      </c>
      <c r="F8" s="217">
        <f t="shared" si="3"/>
        <v>0</v>
      </c>
      <c r="G8" s="217">
        <f t="shared" si="3"/>
        <v>0</v>
      </c>
      <c r="H8" s="217">
        <f t="shared" si="3"/>
        <v>0</v>
      </c>
      <c r="I8" s="217">
        <f t="shared" si="3"/>
        <v>0</v>
      </c>
      <c r="J8" s="220" t="str">
        <f t="shared" si="4"/>
        <v>#VALUE!</v>
      </c>
      <c r="K8" s="127"/>
      <c r="L8" s="190" t="s">
        <v>153</v>
      </c>
      <c r="M8" s="217">
        <f t="shared" ref="M8:V8" si="5">IF(M6,M6/M4,0)</f>
        <v>0</v>
      </c>
      <c r="N8" s="217">
        <f t="shared" si="5"/>
        <v>0</v>
      </c>
      <c r="O8" s="217">
        <f t="shared" si="5"/>
        <v>0</v>
      </c>
      <c r="P8" s="217">
        <f t="shared" si="5"/>
        <v>0</v>
      </c>
      <c r="Q8" s="217">
        <f t="shared" si="5"/>
        <v>0</v>
      </c>
      <c r="R8" s="217">
        <f t="shared" si="5"/>
        <v>0</v>
      </c>
      <c r="S8" s="217">
        <f t="shared" si="5"/>
        <v>0</v>
      </c>
      <c r="T8" s="217">
        <f t="shared" si="5"/>
        <v>0</v>
      </c>
      <c r="U8" s="217">
        <f t="shared" si="5"/>
        <v>0</v>
      </c>
      <c r="V8" s="217">
        <f t="shared" si="5"/>
        <v>0</v>
      </c>
      <c r="W8" s="221">
        <f t="shared" si="6"/>
        <v>0</v>
      </c>
      <c r="X8" s="368"/>
    </row>
    <row r="9" ht="15.75" customHeight="1">
      <c r="A9" s="222" t="s">
        <v>155</v>
      </c>
      <c r="B9" s="196"/>
      <c r="C9" s="198"/>
      <c r="D9" s="199"/>
      <c r="E9" s="199"/>
      <c r="F9" s="199"/>
      <c r="G9" s="199"/>
      <c r="H9" s="199"/>
      <c r="I9" s="199"/>
      <c r="J9" s="201" t="s">
        <v>146</v>
      </c>
      <c r="K9" s="223"/>
      <c r="L9" s="203"/>
      <c r="M9" s="198"/>
      <c r="N9" s="199"/>
      <c r="O9" s="199"/>
      <c r="P9" s="199"/>
      <c r="Q9" s="199"/>
      <c r="R9" s="199"/>
      <c r="S9" s="199"/>
      <c r="T9" s="199"/>
      <c r="U9" s="199"/>
      <c r="V9" s="199"/>
      <c r="W9" s="179" t="s">
        <v>146</v>
      </c>
      <c r="X9" s="368"/>
    </row>
    <row r="10" ht="15.75" customHeight="1">
      <c r="A10" s="120"/>
      <c r="B10" s="224" t="s">
        <v>156</v>
      </c>
      <c r="C10" s="225">
        <f t="shared" ref="C10:I10" si="7">IF(C8,C8/$J$8,0)</f>
        <v>0</v>
      </c>
      <c r="D10" s="225">
        <f t="shared" si="7"/>
        <v>0</v>
      </c>
      <c r="E10" s="225" t="str">
        <f t="shared" si="7"/>
        <v>#VALUE!</v>
      </c>
      <c r="F10" s="225">
        <f t="shared" si="7"/>
        <v>0</v>
      </c>
      <c r="G10" s="225">
        <f t="shared" si="7"/>
        <v>0</v>
      </c>
      <c r="H10" s="225">
        <f t="shared" si="7"/>
        <v>0</v>
      </c>
      <c r="I10" s="225">
        <f t="shared" si="7"/>
        <v>0</v>
      </c>
      <c r="J10" s="226" t="str">
        <f>AVERAGE(C10:I10)</f>
        <v>#VALUE!</v>
      </c>
      <c r="K10" s="164" t="s">
        <v>158</v>
      </c>
      <c r="L10" s="227" t="s">
        <v>159</v>
      </c>
      <c r="M10" s="225">
        <f t="shared" ref="M10:V10" si="8">IF(M8,M8/$W$8,0)</f>
        <v>0</v>
      </c>
      <c r="N10" s="225">
        <f t="shared" si="8"/>
        <v>0</v>
      </c>
      <c r="O10" s="225">
        <f t="shared" si="8"/>
        <v>0</v>
      </c>
      <c r="P10" s="225">
        <f t="shared" si="8"/>
        <v>0</v>
      </c>
      <c r="Q10" s="225">
        <f t="shared" si="8"/>
        <v>0</v>
      </c>
      <c r="R10" s="225">
        <f t="shared" si="8"/>
        <v>0</v>
      </c>
      <c r="S10" s="225">
        <f t="shared" si="8"/>
        <v>0</v>
      </c>
      <c r="T10" s="225">
        <f t="shared" si="8"/>
        <v>0</v>
      </c>
      <c r="U10" s="225">
        <f t="shared" si="8"/>
        <v>0</v>
      </c>
      <c r="V10" s="225">
        <f t="shared" si="8"/>
        <v>0</v>
      </c>
      <c r="W10" s="228">
        <f>AVERAGE(M10:V10)</f>
        <v>0</v>
      </c>
      <c r="X10" s="368"/>
    </row>
    <row r="11" ht="15.75" customHeight="1">
      <c r="A11" s="229"/>
      <c r="B11" s="230" t="s">
        <v>160</v>
      </c>
      <c r="C11" s="231" t="str">
        <f t="shared" ref="C11:I11" si="9">C10-$J$10</f>
        <v>#VALUE!</v>
      </c>
      <c r="D11" s="231" t="str">
        <f t="shared" si="9"/>
        <v>#VALUE!</v>
      </c>
      <c r="E11" s="231" t="str">
        <f t="shared" si="9"/>
        <v>#VALUE!</v>
      </c>
      <c r="F11" s="231" t="str">
        <f t="shared" si="9"/>
        <v>#VALUE!</v>
      </c>
      <c r="G11" s="231" t="str">
        <f t="shared" si="9"/>
        <v>#VALUE!</v>
      </c>
      <c r="H11" s="231" t="str">
        <f t="shared" si="9"/>
        <v>#VALUE!</v>
      </c>
      <c r="I11" s="231" t="str">
        <f t="shared" si="9"/>
        <v>#VALUE!</v>
      </c>
      <c r="J11" s="232"/>
      <c r="K11" s="127"/>
      <c r="L11" s="233" t="s">
        <v>160</v>
      </c>
      <c r="M11" s="217" t="str">
        <f t="shared" ref="M11:V11" si="10">M10-$J$10</f>
        <v>#VALUE!</v>
      </c>
      <c r="N11" s="217" t="str">
        <f t="shared" si="10"/>
        <v>#VALUE!</v>
      </c>
      <c r="O11" s="217" t="str">
        <f t="shared" si="10"/>
        <v>#VALUE!</v>
      </c>
      <c r="P11" s="217" t="str">
        <f t="shared" si="10"/>
        <v>#VALUE!</v>
      </c>
      <c r="Q11" s="217" t="str">
        <f t="shared" si="10"/>
        <v>#VALUE!</v>
      </c>
      <c r="R11" s="217" t="str">
        <f t="shared" si="10"/>
        <v>#VALUE!</v>
      </c>
      <c r="S11" s="217" t="str">
        <f t="shared" si="10"/>
        <v>#VALUE!</v>
      </c>
      <c r="T11" s="217" t="str">
        <f t="shared" si="10"/>
        <v>#VALUE!</v>
      </c>
      <c r="U11" s="217" t="str">
        <f t="shared" si="10"/>
        <v>#VALUE!</v>
      </c>
      <c r="V11" s="217" t="str">
        <f t="shared" si="10"/>
        <v>#VALUE!</v>
      </c>
      <c r="W11" s="234"/>
      <c r="X11" s="368"/>
    </row>
    <row r="12" ht="15.75" customHeight="1">
      <c r="A12" s="3"/>
      <c r="B12" s="224" t="s">
        <v>161</v>
      </c>
      <c r="C12" s="231">
        <f t="shared" ref="C12:H12" si="11">IF(C8,C8/$I$8,0)</f>
        <v>0</v>
      </c>
      <c r="D12" s="231">
        <f t="shared" si="11"/>
        <v>0</v>
      </c>
      <c r="E12" s="231" t="str">
        <f t="shared" si="11"/>
        <v>#VALUE!</v>
      </c>
      <c r="F12" s="231">
        <f t="shared" si="11"/>
        <v>0</v>
      </c>
      <c r="G12" s="231">
        <f t="shared" si="11"/>
        <v>0</v>
      </c>
      <c r="H12" s="231">
        <f t="shared" si="11"/>
        <v>0</v>
      </c>
      <c r="I12" s="237"/>
      <c r="J12" s="238" t="str">
        <f>AVERAGE(C12:I12)</f>
        <v>#VALUE!</v>
      </c>
      <c r="K12" s="202"/>
      <c r="L12" s="239"/>
      <c r="M12" s="231"/>
      <c r="N12" s="231"/>
      <c r="O12" s="231"/>
      <c r="P12" s="231"/>
      <c r="Q12" s="231"/>
      <c r="R12" s="231"/>
      <c r="S12" s="231"/>
      <c r="T12" s="231"/>
      <c r="U12" s="231"/>
      <c r="V12" s="231"/>
      <c r="W12" s="231"/>
      <c r="X12" s="368"/>
    </row>
    <row r="13" ht="15.75" customHeight="1">
      <c r="A13" s="240" t="s">
        <v>162</v>
      </c>
      <c r="B13" s="241" t="s">
        <v>163</v>
      </c>
      <c r="C13" s="217" t="str">
        <f>C12-J12</f>
        <v>#VALUE!</v>
      </c>
      <c r="D13" s="217" t="str">
        <f>D12-J12</f>
        <v>#VALUE!</v>
      </c>
      <c r="E13" s="217" t="str">
        <f>E12-J12</f>
        <v>#VALUE!</v>
      </c>
      <c r="F13" s="217" t="str">
        <f>F12-J12</f>
        <v>#VALUE!</v>
      </c>
      <c r="G13" s="217" t="str">
        <f>G12-J12</f>
        <v>#VALUE!</v>
      </c>
      <c r="H13" s="217" t="str">
        <f>H12-J12</f>
        <v>#VALUE!</v>
      </c>
      <c r="I13" s="392"/>
      <c r="J13" s="393"/>
      <c r="K13" s="244" t="s">
        <v>162</v>
      </c>
      <c r="L13" s="368"/>
      <c r="M13" s="231"/>
      <c r="N13" s="231"/>
      <c r="O13" s="231"/>
      <c r="P13" s="231"/>
      <c r="Q13" s="231"/>
      <c r="R13" s="231"/>
      <c r="S13" s="231"/>
      <c r="T13" s="231"/>
      <c r="U13" s="231"/>
      <c r="V13" s="231"/>
      <c r="W13" s="368"/>
      <c r="X13" s="368"/>
    </row>
    <row r="14" ht="15.75" customHeight="1">
      <c r="A14" s="245" t="s">
        <v>275</v>
      </c>
      <c r="B14" s="368"/>
      <c r="C14" s="368"/>
      <c r="D14" s="368"/>
      <c r="E14" s="368"/>
      <c r="F14" s="368"/>
      <c r="G14" s="368"/>
      <c r="H14" s="368"/>
      <c r="I14" s="368"/>
      <c r="J14" s="368"/>
      <c r="K14" s="202" t="s">
        <v>277</v>
      </c>
      <c r="L14" s="368"/>
      <c r="M14" s="368"/>
      <c r="N14" s="368"/>
      <c r="O14" s="368"/>
      <c r="P14" s="368"/>
      <c r="Q14" s="368"/>
      <c r="R14" s="368"/>
      <c r="S14" s="368"/>
      <c r="T14" s="368"/>
      <c r="U14" s="368"/>
      <c r="V14" s="368"/>
      <c r="W14" s="368"/>
      <c r="X14" s="368"/>
    </row>
    <row r="15" ht="15.75" customHeight="1">
      <c r="A15" s="246" t="s">
        <v>279</v>
      </c>
      <c r="B15" s="368"/>
      <c r="C15" s="368"/>
      <c r="D15" s="368"/>
      <c r="E15" s="368"/>
      <c r="F15" s="368"/>
      <c r="G15" s="368"/>
      <c r="H15" s="368"/>
      <c r="I15" s="368"/>
      <c r="J15" s="368"/>
      <c r="K15" s="247" t="s">
        <v>280</v>
      </c>
      <c r="L15" s="368"/>
      <c r="M15" s="368"/>
      <c r="N15" s="368"/>
      <c r="O15" s="368"/>
      <c r="P15" s="368"/>
      <c r="Q15" s="368"/>
      <c r="R15" s="368"/>
      <c r="S15" s="368"/>
      <c r="T15" s="368"/>
      <c r="U15" s="368"/>
      <c r="V15" s="368"/>
      <c r="W15" s="368"/>
      <c r="X15" s="368"/>
    </row>
    <row r="16" ht="15.75" customHeight="1">
      <c r="A16" s="128"/>
      <c r="B16" s="368"/>
      <c r="C16" s="368"/>
      <c r="D16" s="368"/>
      <c r="E16" s="368"/>
      <c r="F16" s="368"/>
      <c r="G16" s="368"/>
      <c r="H16" s="368"/>
      <c r="I16" s="368"/>
      <c r="J16" s="368"/>
      <c r="K16" s="127"/>
      <c r="L16" s="368"/>
      <c r="M16" s="368"/>
      <c r="N16" s="368"/>
      <c r="O16" s="368"/>
      <c r="P16" s="368"/>
      <c r="Q16" s="368"/>
      <c r="R16" s="368"/>
      <c r="S16" s="368"/>
      <c r="T16" s="368"/>
      <c r="U16" s="368"/>
      <c r="V16" s="368"/>
      <c r="W16" s="368"/>
      <c r="X16" s="368"/>
    </row>
    <row r="17" ht="15.75" customHeight="1">
      <c r="A17" s="160" t="s">
        <v>281</v>
      </c>
      <c r="B17" s="368"/>
      <c r="C17" s="368"/>
      <c r="D17" s="368"/>
      <c r="E17" s="368"/>
      <c r="F17" s="368"/>
      <c r="G17" s="368"/>
      <c r="H17" s="368"/>
      <c r="I17" s="368"/>
      <c r="J17" s="368"/>
      <c r="K17" s="207" t="s">
        <v>282</v>
      </c>
      <c r="L17" s="368"/>
      <c r="M17" s="368"/>
      <c r="N17" s="368"/>
      <c r="O17" s="368"/>
      <c r="P17" s="368"/>
      <c r="Q17" s="368"/>
      <c r="R17" s="368"/>
      <c r="S17" s="368"/>
      <c r="T17" s="368"/>
      <c r="U17" s="368"/>
      <c r="V17" s="368"/>
      <c r="W17" s="368"/>
      <c r="X17" s="368"/>
    </row>
    <row r="18" ht="15.75" customHeight="1">
      <c r="A18" s="118"/>
      <c r="B18" s="368"/>
      <c r="C18" s="368"/>
      <c r="D18" s="368"/>
      <c r="E18" s="368"/>
      <c r="F18" s="368"/>
      <c r="G18" s="368"/>
      <c r="H18" s="368"/>
      <c r="I18" s="368"/>
      <c r="J18" s="368"/>
      <c r="K18" s="85"/>
      <c r="L18" s="368"/>
      <c r="M18" s="368"/>
      <c r="N18" s="368"/>
      <c r="O18" s="368"/>
      <c r="P18" s="368"/>
      <c r="Q18" s="368"/>
      <c r="R18" s="368"/>
      <c r="S18" s="368"/>
      <c r="T18" s="368"/>
      <c r="U18" s="368"/>
      <c r="V18" s="368"/>
      <c r="W18" s="368"/>
      <c r="X18" s="368"/>
    </row>
    <row r="19" ht="15.75" customHeight="1">
      <c r="A19" s="128"/>
      <c r="B19" s="368"/>
      <c r="C19" s="368"/>
      <c r="D19" s="368"/>
      <c r="E19" s="368"/>
      <c r="F19" s="368"/>
      <c r="G19" s="368"/>
      <c r="H19" s="368"/>
      <c r="I19" s="368"/>
      <c r="J19" s="368"/>
      <c r="K19" s="127"/>
      <c r="L19" s="368"/>
      <c r="M19" s="368"/>
      <c r="N19" s="368"/>
      <c r="O19" s="368"/>
      <c r="P19" s="368"/>
      <c r="Q19" s="368"/>
      <c r="R19" s="368"/>
      <c r="S19" s="368"/>
      <c r="T19" s="368"/>
      <c r="U19" s="368"/>
      <c r="V19" s="368"/>
      <c r="W19" s="368"/>
      <c r="X19" s="368"/>
    </row>
    <row r="20" ht="15.75" customHeight="1">
      <c r="A20" s="248" t="s">
        <v>170</v>
      </c>
      <c r="B20" s="368"/>
      <c r="C20" s="368"/>
      <c r="D20" s="368"/>
      <c r="E20" s="368"/>
      <c r="F20" s="368"/>
      <c r="G20" s="368"/>
      <c r="H20" s="368"/>
      <c r="I20" s="368"/>
      <c r="J20" s="368"/>
      <c r="K20" s="249" t="s">
        <v>170</v>
      </c>
      <c r="L20" s="368"/>
      <c r="M20" s="368"/>
      <c r="N20" s="368"/>
      <c r="O20" s="368"/>
      <c r="P20" s="368"/>
      <c r="Q20" s="368"/>
      <c r="R20" s="368"/>
      <c r="S20" s="368"/>
      <c r="T20" s="368"/>
      <c r="U20" s="368"/>
      <c r="V20" s="368"/>
      <c r="W20" s="368"/>
      <c r="X20" s="368"/>
    </row>
    <row r="21" ht="15.75" customHeight="1">
      <c r="A21" s="128"/>
      <c r="B21" s="368"/>
      <c r="C21" s="368"/>
      <c r="D21" s="368"/>
      <c r="E21" s="368"/>
      <c r="F21" s="368"/>
      <c r="G21" s="368"/>
      <c r="H21" s="368"/>
      <c r="I21" s="368"/>
      <c r="J21" s="368"/>
      <c r="K21" s="127"/>
      <c r="L21" s="368"/>
      <c r="M21" s="368"/>
      <c r="N21" s="368"/>
      <c r="O21" s="368"/>
      <c r="P21" s="368"/>
      <c r="Q21" s="368"/>
      <c r="R21" s="368"/>
      <c r="S21" s="368"/>
      <c r="T21" s="368"/>
      <c r="U21" s="368"/>
      <c r="V21" s="368"/>
      <c r="W21" s="368"/>
      <c r="X21" s="368"/>
    </row>
    <row r="22" ht="15.75" customHeight="1">
      <c r="A22" s="250"/>
      <c r="B22" s="368"/>
      <c r="C22" s="368"/>
      <c r="D22" s="368"/>
      <c r="E22" s="368"/>
      <c r="F22" s="368"/>
      <c r="G22" s="368"/>
      <c r="H22" s="368"/>
      <c r="I22" s="368"/>
      <c r="J22" s="368"/>
      <c r="K22" s="251"/>
      <c r="L22" s="368"/>
      <c r="M22" s="368"/>
      <c r="N22" s="368"/>
      <c r="O22" s="368"/>
      <c r="P22" s="368"/>
      <c r="Q22" s="368"/>
      <c r="R22" s="368"/>
      <c r="S22" s="368"/>
      <c r="T22" s="368"/>
      <c r="U22" s="368"/>
      <c r="V22" s="368"/>
      <c r="W22" s="368"/>
      <c r="X22" s="368"/>
    </row>
    <row r="23" ht="15.75" customHeight="1">
      <c r="A23" s="252" t="s">
        <v>171</v>
      </c>
      <c r="B23" s="368"/>
      <c r="C23" s="368"/>
      <c r="D23" s="368"/>
      <c r="E23" s="368"/>
      <c r="F23" s="368"/>
      <c r="G23" s="368"/>
      <c r="H23" s="368"/>
      <c r="I23" s="368"/>
      <c r="J23" s="368"/>
      <c r="K23" s="253" t="s">
        <v>171</v>
      </c>
      <c r="L23" s="368"/>
      <c r="M23" s="368"/>
      <c r="N23" s="368"/>
      <c r="O23" s="368"/>
      <c r="P23" s="368"/>
      <c r="Q23" s="368"/>
      <c r="R23" s="368"/>
      <c r="S23" s="368"/>
      <c r="T23" s="368"/>
      <c r="U23" s="368"/>
      <c r="V23" s="368"/>
      <c r="W23" s="368"/>
      <c r="X23" s="368"/>
    </row>
    <row r="24" ht="15.75" customHeight="1">
      <c r="A24" s="160" t="s">
        <v>287</v>
      </c>
      <c r="B24" s="368"/>
      <c r="C24" s="368"/>
      <c r="D24" s="368"/>
      <c r="E24" s="368"/>
      <c r="F24" s="368"/>
      <c r="G24" s="368"/>
      <c r="H24" s="368"/>
      <c r="I24" s="368"/>
      <c r="J24" s="368"/>
      <c r="K24" s="207" t="s">
        <v>288</v>
      </c>
      <c r="L24" s="368"/>
      <c r="M24" s="368"/>
      <c r="N24" s="368"/>
      <c r="O24" s="368"/>
      <c r="P24" s="368"/>
      <c r="Q24" s="368"/>
      <c r="R24" s="368"/>
      <c r="S24" s="368"/>
      <c r="T24" s="368"/>
      <c r="U24" s="368"/>
      <c r="V24" s="368"/>
      <c r="W24" s="368"/>
      <c r="X24" s="368"/>
    </row>
    <row r="25" ht="15.75" customHeight="1">
      <c r="A25" s="118"/>
      <c r="B25" s="368"/>
      <c r="C25" s="368"/>
      <c r="D25" s="368"/>
      <c r="E25" s="368"/>
      <c r="F25" s="368"/>
      <c r="G25" s="368"/>
      <c r="H25" s="368"/>
      <c r="I25" s="368"/>
      <c r="J25" s="368"/>
      <c r="K25" s="85"/>
      <c r="L25" s="368"/>
      <c r="M25" s="368"/>
      <c r="N25" s="368"/>
      <c r="O25" s="368"/>
      <c r="P25" s="368"/>
      <c r="Q25" s="368"/>
      <c r="R25" s="368"/>
      <c r="S25" s="368"/>
      <c r="T25" s="368"/>
      <c r="U25" s="368"/>
      <c r="V25" s="368"/>
      <c r="W25" s="368"/>
      <c r="X25" s="368"/>
    </row>
    <row r="26" ht="15.75" customHeight="1">
      <c r="A26" s="118"/>
      <c r="B26" s="368"/>
      <c r="C26" s="368"/>
      <c r="D26" s="368"/>
      <c r="E26" s="368"/>
      <c r="F26" s="368"/>
      <c r="G26" s="368"/>
      <c r="H26" s="368"/>
      <c r="I26" s="368"/>
      <c r="J26" s="368"/>
      <c r="K26" s="85"/>
      <c r="L26" s="368"/>
      <c r="M26" s="368"/>
      <c r="N26" s="368"/>
      <c r="O26" s="368"/>
      <c r="P26" s="368"/>
      <c r="Q26" s="368"/>
      <c r="R26" s="368"/>
      <c r="S26" s="368"/>
      <c r="T26" s="368"/>
      <c r="U26" s="368"/>
      <c r="V26" s="368"/>
      <c r="W26" s="368"/>
      <c r="X26" s="368"/>
    </row>
    <row r="27" ht="15.75" customHeight="1">
      <c r="A27" s="118"/>
      <c r="B27" s="368"/>
      <c r="C27" s="368"/>
      <c r="D27" s="368"/>
      <c r="E27" s="368"/>
      <c r="F27" s="368"/>
      <c r="G27" s="368"/>
      <c r="H27" s="368"/>
      <c r="I27" s="368"/>
      <c r="J27" s="368"/>
      <c r="K27" s="85"/>
      <c r="L27" s="368"/>
      <c r="M27" s="368"/>
      <c r="N27" s="368"/>
      <c r="O27" s="368"/>
      <c r="P27" s="368"/>
      <c r="Q27" s="368"/>
      <c r="R27" s="368"/>
      <c r="S27" s="368"/>
      <c r="T27" s="368"/>
      <c r="U27" s="368"/>
      <c r="V27" s="368"/>
      <c r="W27" s="368"/>
      <c r="X27" s="368"/>
    </row>
    <row r="28" ht="15.75" customHeight="1">
      <c r="A28" s="128"/>
      <c r="B28" s="368"/>
      <c r="C28" s="368"/>
      <c r="D28" s="368"/>
      <c r="E28" s="368"/>
      <c r="F28" s="368"/>
      <c r="G28" s="368"/>
      <c r="H28" s="368"/>
      <c r="I28" s="368"/>
      <c r="J28" s="368"/>
      <c r="K28" s="127"/>
      <c r="L28" s="368"/>
      <c r="M28" s="368"/>
      <c r="N28" s="368"/>
      <c r="O28" s="368"/>
      <c r="P28" s="368"/>
      <c r="Q28" s="368"/>
      <c r="R28" s="368"/>
      <c r="S28" s="368"/>
      <c r="T28" s="368"/>
      <c r="U28" s="368"/>
      <c r="V28" s="368"/>
      <c r="W28" s="368"/>
      <c r="X28" s="368"/>
    </row>
    <row r="29" ht="15.75" customHeight="1">
      <c r="A29" s="245"/>
      <c r="B29" s="368"/>
      <c r="C29" s="368"/>
      <c r="D29" s="368"/>
      <c r="E29" s="368"/>
      <c r="F29" s="368"/>
      <c r="G29" s="368"/>
      <c r="H29" s="368"/>
      <c r="I29" s="368"/>
      <c r="J29" s="368"/>
      <c r="K29" s="202"/>
      <c r="L29" s="368"/>
      <c r="M29" s="368"/>
      <c r="N29" s="368"/>
      <c r="O29" s="368"/>
      <c r="P29" s="368"/>
      <c r="Q29" s="368"/>
      <c r="R29" s="368"/>
      <c r="S29" s="368"/>
      <c r="T29" s="368"/>
      <c r="U29" s="368"/>
      <c r="V29" s="368"/>
      <c r="W29" s="368"/>
      <c r="X29" s="368"/>
    </row>
    <row r="30" ht="15.75" customHeight="1">
      <c r="A30" s="160" t="s">
        <v>289</v>
      </c>
      <c r="B30" s="368"/>
      <c r="C30" s="368"/>
      <c r="D30" s="368"/>
      <c r="E30" s="368"/>
      <c r="F30" s="368"/>
      <c r="G30" s="368"/>
      <c r="H30" s="368"/>
      <c r="I30" s="368"/>
      <c r="J30" s="368"/>
      <c r="K30" s="207" t="s">
        <v>290</v>
      </c>
      <c r="L30" s="368"/>
      <c r="M30" s="368"/>
      <c r="N30" s="368"/>
      <c r="O30" s="368"/>
      <c r="P30" s="368"/>
      <c r="Q30" s="368"/>
      <c r="R30" s="368"/>
      <c r="S30" s="368"/>
      <c r="T30" s="368"/>
      <c r="U30" s="368"/>
      <c r="V30" s="368"/>
      <c r="W30" s="368"/>
      <c r="X30" s="368"/>
    </row>
    <row r="31" ht="15.75" customHeight="1">
      <c r="A31" s="118"/>
      <c r="B31" s="368"/>
      <c r="C31" s="368"/>
      <c r="D31" s="368"/>
      <c r="E31" s="368"/>
      <c r="F31" s="368"/>
      <c r="G31" s="368"/>
      <c r="H31" s="368"/>
      <c r="I31" s="368"/>
      <c r="J31" s="368"/>
      <c r="K31" s="85"/>
      <c r="L31" s="368"/>
      <c r="M31" s="368"/>
      <c r="N31" s="368"/>
      <c r="O31" s="368"/>
      <c r="P31" s="368"/>
      <c r="Q31" s="368"/>
      <c r="R31" s="368"/>
      <c r="S31" s="368"/>
      <c r="T31" s="368"/>
      <c r="U31" s="368"/>
      <c r="V31" s="368"/>
      <c r="W31" s="368"/>
      <c r="X31" s="368"/>
    </row>
    <row r="32" ht="15.75" customHeight="1">
      <c r="A32" s="118"/>
      <c r="B32" s="368"/>
      <c r="C32" s="368"/>
      <c r="D32" s="368"/>
      <c r="E32" s="368"/>
      <c r="F32" s="368"/>
      <c r="G32" s="368"/>
      <c r="H32" s="368"/>
      <c r="I32" s="368"/>
      <c r="J32" s="368"/>
      <c r="K32" s="85"/>
      <c r="L32" s="368"/>
      <c r="M32" s="368"/>
      <c r="N32" s="368"/>
      <c r="O32" s="368"/>
      <c r="P32" s="368"/>
      <c r="Q32" s="368"/>
      <c r="R32" s="368"/>
      <c r="S32" s="368"/>
      <c r="T32" s="368"/>
      <c r="U32" s="368"/>
      <c r="V32" s="368"/>
      <c r="W32" s="368"/>
      <c r="X32" s="368"/>
    </row>
    <row r="33" ht="15.75" customHeight="1">
      <c r="A33" s="118"/>
      <c r="B33" s="368"/>
      <c r="C33" s="368"/>
      <c r="D33" s="368"/>
      <c r="E33" s="368"/>
      <c r="F33" s="368"/>
      <c r="G33" s="368"/>
      <c r="H33" s="368"/>
      <c r="I33" s="368"/>
      <c r="J33" s="368"/>
      <c r="K33" s="85"/>
      <c r="L33" s="368"/>
      <c r="M33" s="368"/>
      <c r="N33" s="368"/>
      <c r="O33" s="368"/>
      <c r="P33" s="368"/>
      <c r="Q33" s="368"/>
      <c r="R33" s="368"/>
      <c r="S33" s="368"/>
      <c r="T33" s="368"/>
      <c r="U33" s="368"/>
      <c r="V33" s="368"/>
      <c r="W33" s="368"/>
      <c r="X33" s="368"/>
    </row>
    <row r="34" ht="15.75" customHeight="1">
      <c r="A34" s="118"/>
      <c r="B34" s="368"/>
      <c r="C34" s="368"/>
      <c r="D34" s="368"/>
      <c r="E34" s="368"/>
      <c r="F34" s="368"/>
      <c r="G34" s="368"/>
      <c r="H34" s="368"/>
      <c r="I34" s="368"/>
      <c r="J34" s="368"/>
      <c r="K34" s="85"/>
      <c r="L34" s="368"/>
      <c r="M34" s="368"/>
      <c r="N34" s="368"/>
      <c r="O34" s="368"/>
      <c r="P34" s="368"/>
      <c r="Q34" s="368"/>
      <c r="R34" s="368"/>
      <c r="S34" s="368"/>
      <c r="T34" s="368"/>
      <c r="U34" s="368"/>
      <c r="V34" s="368"/>
      <c r="W34" s="368"/>
      <c r="X34" s="368"/>
    </row>
    <row r="35" ht="15.75" customHeight="1">
      <c r="A35" s="118"/>
      <c r="B35" s="368"/>
      <c r="C35" s="368"/>
      <c r="D35" s="368"/>
      <c r="E35" s="368"/>
      <c r="F35" s="368"/>
      <c r="G35" s="368"/>
      <c r="H35" s="368"/>
      <c r="I35" s="368"/>
      <c r="J35" s="368"/>
      <c r="K35" s="85"/>
      <c r="L35" s="368"/>
      <c r="M35" s="368"/>
      <c r="N35" s="368"/>
      <c r="O35" s="368"/>
      <c r="P35" s="368"/>
      <c r="Q35" s="368"/>
      <c r="R35" s="368"/>
      <c r="S35" s="368"/>
      <c r="T35" s="368"/>
      <c r="U35" s="368"/>
      <c r="V35" s="368"/>
      <c r="W35" s="368"/>
      <c r="X35" s="368"/>
    </row>
    <row r="36" ht="15.75" customHeight="1">
      <c r="A36" s="118"/>
      <c r="B36" s="368"/>
      <c r="C36" s="368"/>
      <c r="D36" s="368"/>
      <c r="E36" s="368"/>
      <c r="F36" s="368"/>
      <c r="G36" s="368"/>
      <c r="H36" s="368"/>
      <c r="I36" s="368"/>
      <c r="J36" s="368"/>
      <c r="K36" s="85"/>
      <c r="L36" s="368"/>
      <c r="M36" s="368"/>
      <c r="N36" s="368"/>
      <c r="O36" s="368"/>
      <c r="P36" s="368"/>
      <c r="Q36" s="368"/>
      <c r="R36" s="368"/>
      <c r="S36" s="368"/>
      <c r="T36" s="368"/>
      <c r="U36" s="368"/>
      <c r="V36" s="368"/>
      <c r="W36" s="368"/>
      <c r="X36" s="368"/>
    </row>
    <row r="37" ht="15.75" customHeight="1">
      <c r="A37" s="118"/>
      <c r="B37" s="368"/>
      <c r="C37" s="368"/>
      <c r="D37" s="368"/>
      <c r="E37" s="368"/>
      <c r="F37" s="368"/>
      <c r="G37" s="368"/>
      <c r="H37" s="368"/>
      <c r="I37" s="368"/>
      <c r="J37" s="368"/>
      <c r="K37" s="85"/>
      <c r="L37" s="368"/>
      <c r="M37" s="368"/>
      <c r="N37" s="368"/>
      <c r="O37" s="368"/>
      <c r="P37" s="368"/>
      <c r="Q37" s="368"/>
      <c r="R37" s="368"/>
      <c r="S37" s="368"/>
      <c r="T37" s="368"/>
      <c r="U37" s="368"/>
      <c r="V37" s="368"/>
      <c r="W37" s="368"/>
      <c r="X37" s="368"/>
    </row>
    <row r="38" ht="15.75" customHeight="1">
      <c r="A38" s="118"/>
      <c r="B38" s="368"/>
      <c r="C38" s="368"/>
      <c r="D38" s="368"/>
      <c r="E38" s="368"/>
      <c r="F38" s="368"/>
      <c r="G38" s="368"/>
      <c r="H38" s="368"/>
      <c r="I38" s="368"/>
      <c r="J38" s="368"/>
      <c r="K38" s="85"/>
      <c r="L38" s="368"/>
      <c r="M38" s="368"/>
      <c r="N38" s="368"/>
      <c r="O38" s="368"/>
      <c r="P38" s="368"/>
      <c r="Q38" s="368"/>
      <c r="R38" s="368"/>
      <c r="S38" s="368"/>
      <c r="T38" s="368"/>
      <c r="U38" s="368"/>
      <c r="V38" s="368"/>
      <c r="W38" s="368"/>
      <c r="X38" s="368"/>
    </row>
    <row r="39" ht="15.75" customHeight="1">
      <c r="A39" s="128"/>
      <c r="B39" s="368"/>
      <c r="C39" s="368"/>
      <c r="D39" s="368"/>
      <c r="E39" s="368"/>
      <c r="F39" s="368"/>
      <c r="G39" s="368"/>
      <c r="H39" s="368"/>
      <c r="I39" s="368"/>
      <c r="J39" s="368"/>
      <c r="K39" s="114"/>
      <c r="L39" s="368"/>
      <c r="M39" s="368"/>
      <c r="N39" s="368"/>
      <c r="O39" s="368"/>
      <c r="P39" s="368"/>
      <c r="Q39" s="368"/>
      <c r="R39" s="368"/>
      <c r="S39" s="368"/>
      <c r="T39" s="368"/>
      <c r="U39" s="368"/>
      <c r="V39" s="368"/>
      <c r="W39" s="368"/>
      <c r="X39" s="368"/>
    </row>
    <row r="40" ht="15.75" customHeight="1">
      <c r="A40" s="258"/>
      <c r="B40" s="368"/>
      <c r="C40" s="368"/>
      <c r="D40" s="368"/>
      <c r="E40" s="368"/>
      <c r="F40" s="368"/>
      <c r="G40" s="368"/>
      <c r="H40" s="368"/>
      <c r="I40" s="368"/>
      <c r="J40" s="368"/>
      <c r="K40" s="368"/>
      <c r="L40" s="368"/>
      <c r="M40" s="368"/>
      <c r="N40" s="368"/>
      <c r="O40" s="368"/>
      <c r="P40" s="368"/>
      <c r="Q40" s="368"/>
      <c r="R40" s="368"/>
      <c r="S40" s="368"/>
      <c r="T40" s="368"/>
      <c r="U40" s="368"/>
      <c r="V40" s="368"/>
      <c r="W40" s="368"/>
      <c r="X40" s="368"/>
    </row>
    <row r="41" ht="15.75" customHeight="1">
      <c r="A41" s="368"/>
      <c r="B41" s="368"/>
      <c r="C41" s="368"/>
      <c r="D41" s="368"/>
      <c r="E41" s="368"/>
      <c r="F41" s="368"/>
      <c r="G41" s="368"/>
      <c r="H41" s="368"/>
      <c r="I41" s="368"/>
      <c r="J41" s="368"/>
      <c r="K41" s="368"/>
      <c r="L41" s="368"/>
      <c r="M41" s="368"/>
      <c r="N41" s="368"/>
      <c r="O41" s="368"/>
      <c r="P41" s="368"/>
      <c r="Q41" s="368"/>
      <c r="R41" s="368"/>
      <c r="S41" s="368"/>
      <c r="T41" s="368"/>
      <c r="U41" s="368"/>
      <c r="V41" s="368"/>
      <c r="W41" s="368"/>
      <c r="X41" s="368"/>
    </row>
    <row r="42" ht="15.75" customHeight="1">
      <c r="A42" s="368"/>
      <c r="B42" s="368"/>
      <c r="C42" s="368"/>
      <c r="D42" s="368"/>
      <c r="E42" s="368"/>
      <c r="F42" s="368"/>
      <c r="G42" s="368"/>
      <c r="H42" s="368"/>
      <c r="I42" s="368"/>
      <c r="J42" s="368"/>
      <c r="K42" s="368"/>
      <c r="L42" s="368"/>
      <c r="M42" s="368"/>
      <c r="N42" s="368"/>
      <c r="O42" s="368"/>
      <c r="P42" s="368"/>
      <c r="Q42" s="368"/>
      <c r="R42" s="368"/>
      <c r="S42" s="368"/>
      <c r="T42" s="368"/>
      <c r="U42" s="368"/>
      <c r="V42" s="368"/>
      <c r="W42" s="368"/>
      <c r="X42" s="368"/>
    </row>
    <row r="43" ht="15.75" customHeight="1">
      <c r="A43" s="368"/>
      <c r="B43" s="368"/>
      <c r="C43" s="368"/>
      <c r="D43" s="368"/>
      <c r="E43" s="368"/>
      <c r="F43" s="368"/>
      <c r="G43" s="368"/>
      <c r="H43" s="368"/>
      <c r="I43" s="368"/>
      <c r="J43" s="368"/>
      <c r="K43" s="368"/>
      <c r="L43" s="368"/>
      <c r="M43" s="368"/>
      <c r="N43" s="368"/>
      <c r="O43" s="368"/>
      <c r="P43" s="368"/>
      <c r="Q43" s="368"/>
      <c r="R43" s="368"/>
      <c r="S43" s="368"/>
      <c r="T43" s="368"/>
      <c r="U43" s="368"/>
      <c r="V43" s="368"/>
      <c r="W43" s="368"/>
      <c r="X43" s="368"/>
    </row>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B1:J1"/>
    <mergeCell ref="L1:W2"/>
    <mergeCell ref="A2:A3"/>
    <mergeCell ref="K2:K4"/>
    <mergeCell ref="A6:A8"/>
    <mergeCell ref="K6:K8"/>
    <mergeCell ref="K10:K11"/>
    <mergeCell ref="K20:K21"/>
    <mergeCell ref="K24:K28"/>
    <mergeCell ref="K17:K19"/>
    <mergeCell ref="K30:K39"/>
    <mergeCell ref="A9:A10"/>
    <mergeCell ref="A15:A16"/>
    <mergeCell ref="K15:K16"/>
    <mergeCell ref="A17:A19"/>
    <mergeCell ref="A20:A21"/>
    <mergeCell ref="A24:A28"/>
    <mergeCell ref="A30:A39"/>
  </mergeCells>
  <conditionalFormatting sqref="C10:I10">
    <cfRule type="cellIs" dxfId="0" priority="1" operator="greaterThan">
      <formula>1</formula>
    </cfRule>
  </conditionalFormatting>
  <conditionalFormatting sqref="C12:I12">
    <cfRule type="cellIs" dxfId="0" priority="2" operator="greaterThan">
      <formula>1</formula>
    </cfRule>
  </conditionalFormatting>
  <conditionalFormatting sqref="M10:V10">
    <cfRule type="cellIs" dxfId="0" priority="3" operator="greaterThan">
      <formula>1</formula>
    </cfRule>
  </conditionalFormatting>
  <conditionalFormatting sqref="M12:V12">
    <cfRule type="cellIs" dxfId="0" priority="4" operator="greaterThan">
      <formula>1</formula>
    </cfRule>
  </conditionalFormatting>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2EFD9"/>
    <pageSetUpPr/>
  </sheetPr>
  <sheetViews>
    <sheetView showGridLines="0" workbookViewId="0">
      <pane xSplit="1.0" topLeftCell="B1" activePane="topRight" state="frozen"/>
      <selection activeCell="C2" sqref="C2" pane="topRight"/>
    </sheetView>
  </sheetViews>
  <sheetFormatPr customHeight="1" defaultColWidth="11.22" defaultRowHeight="15.0" outlineLevelRow="1"/>
  <cols>
    <col customWidth="1" min="1" max="1" width="32.89"/>
    <col customWidth="1" min="2" max="2" width="67.44"/>
    <col customWidth="1" min="3" max="3" width="15.89"/>
    <col customWidth="1" min="4" max="9" width="9.0"/>
    <col customWidth="1" min="10" max="10" width="11.0"/>
    <col customWidth="1" min="11" max="11" width="2.67"/>
    <col customWidth="1" min="12" max="12" width="57.11"/>
    <col customWidth="1" min="13" max="16" width="9.0"/>
    <col customWidth="1" min="17" max="17" width="15.22"/>
    <col customWidth="1" min="18" max="22" width="9.0"/>
    <col customWidth="1" min="23" max="23" width="10.33"/>
    <col customWidth="1" min="24" max="26" width="11.0"/>
  </cols>
  <sheetData>
    <row r="1" ht="26.25" customHeight="1">
      <c r="A1" s="492" t="s">
        <v>337</v>
      </c>
      <c r="B1" s="493" t="s">
        <v>338</v>
      </c>
      <c r="C1" s="40"/>
      <c r="D1" s="40"/>
      <c r="E1" s="40"/>
      <c r="F1" s="40"/>
      <c r="G1" s="40"/>
      <c r="H1" s="40"/>
      <c r="I1" s="40"/>
      <c r="J1" s="41"/>
      <c r="K1" s="494"/>
      <c r="L1" s="495" t="s">
        <v>339</v>
      </c>
      <c r="M1" s="496"/>
      <c r="N1" s="496"/>
      <c r="O1" s="496"/>
      <c r="P1" s="496"/>
      <c r="Q1" s="496"/>
      <c r="R1" s="496"/>
      <c r="S1" s="496"/>
      <c r="T1" s="496"/>
      <c r="U1" s="496"/>
      <c r="V1" s="496"/>
      <c r="W1" s="497"/>
      <c r="X1" s="7"/>
      <c r="Y1" s="7"/>
      <c r="Z1" s="7"/>
    </row>
    <row r="2" ht="15.75" customHeight="1">
      <c r="A2" s="85"/>
      <c r="B2" s="498" t="s">
        <v>340</v>
      </c>
      <c r="C2" s="499">
        <f>'INPUT HERE'!$E$10</f>
        <v>165</v>
      </c>
      <c r="D2" s="500" t="s">
        <v>310</v>
      </c>
      <c r="E2" s="501"/>
      <c r="F2" s="502">
        <f>J7/J4</f>
        <v>0.01818181818</v>
      </c>
      <c r="G2" s="503" t="s">
        <v>311</v>
      </c>
      <c r="H2" s="504"/>
      <c r="I2" s="505">
        <f>J16/J4</f>
        <v>0</v>
      </c>
      <c r="J2" s="506"/>
      <c r="K2" s="507"/>
      <c r="L2" s="31"/>
      <c r="M2" s="32"/>
      <c r="N2" s="32"/>
      <c r="O2" s="32"/>
      <c r="P2" s="32"/>
      <c r="Q2" s="32"/>
      <c r="R2" s="32"/>
      <c r="S2" s="32"/>
      <c r="T2" s="32"/>
      <c r="U2" s="32"/>
      <c r="V2" s="32"/>
      <c r="W2" s="508"/>
      <c r="X2" s="7"/>
      <c r="Y2" s="7"/>
      <c r="Z2" s="7"/>
    </row>
    <row r="3" ht="54.0" customHeight="1">
      <c r="A3" s="85"/>
      <c r="B3" s="509" t="s">
        <v>312</v>
      </c>
      <c r="C3" s="510" t="s">
        <v>126</v>
      </c>
      <c r="D3" s="511" t="s">
        <v>127</v>
      </c>
      <c r="E3" s="511" t="s">
        <v>128</v>
      </c>
      <c r="F3" s="510" t="s">
        <v>129</v>
      </c>
      <c r="G3" s="510" t="s">
        <v>130</v>
      </c>
      <c r="H3" s="510" t="s">
        <v>131</v>
      </c>
      <c r="I3" s="511" t="s">
        <v>132</v>
      </c>
      <c r="J3" s="512" t="s">
        <v>341</v>
      </c>
      <c r="K3" s="507"/>
      <c r="L3" s="513" t="s">
        <v>314</v>
      </c>
      <c r="M3" s="514" t="s">
        <v>134</v>
      </c>
      <c r="N3" s="515" t="s">
        <v>118</v>
      </c>
      <c r="O3" s="515" t="s">
        <v>135</v>
      </c>
      <c r="P3" s="516" t="s">
        <v>136</v>
      </c>
      <c r="Q3" s="516" t="s">
        <v>121</v>
      </c>
      <c r="R3" s="516" t="s">
        <v>137</v>
      </c>
      <c r="S3" s="516" t="s">
        <v>138</v>
      </c>
      <c r="T3" s="516" t="s">
        <v>117</v>
      </c>
      <c r="U3" s="516" t="s">
        <v>140</v>
      </c>
      <c r="V3" s="517" t="s">
        <v>141</v>
      </c>
      <c r="W3" s="518" t="s">
        <v>342</v>
      </c>
      <c r="X3" s="7"/>
      <c r="Y3" s="7"/>
      <c r="Z3" s="7"/>
    </row>
    <row r="4" ht="15.75" customHeight="1">
      <c r="A4" s="85"/>
      <c r="B4" s="519" t="s">
        <v>143</v>
      </c>
      <c r="C4" s="520">
        <f>'INPUT HERE'!$E$14</f>
        <v>1</v>
      </c>
      <c r="D4" s="521">
        <f>'INPUT HERE'!$E$15</f>
        <v>0</v>
      </c>
      <c r="E4" s="521">
        <f>'INPUT HERE'!$E$16</f>
        <v>101</v>
      </c>
      <c r="F4" s="521">
        <f>'INPUT HERE'!$E$17</f>
        <v>40</v>
      </c>
      <c r="G4" s="521">
        <f>'INPUT HERE'!$E$18</f>
        <v>17</v>
      </c>
      <c r="H4" s="521">
        <f>'INPUT HERE'!$E$19</f>
        <v>0</v>
      </c>
      <c r="I4" s="522">
        <f>'INPUT HERE'!$E$20</f>
        <v>6</v>
      </c>
      <c r="J4" s="523">
        <f t="shared" ref="J4:J5" si="2">SUM(C4:I4)</f>
        <v>165</v>
      </c>
      <c r="K4" s="507"/>
      <c r="L4" s="7" t="s">
        <v>144</v>
      </c>
      <c r="M4" s="520">
        <f>'INPUT HERE'!$E$21</f>
        <v>6</v>
      </c>
      <c r="N4" s="521">
        <f>'INPUT HERE'!$E$12</f>
        <v>80</v>
      </c>
      <c r="O4" s="521">
        <f>'INPUT HERE'!$E$22</f>
        <v>0</v>
      </c>
      <c r="P4" s="521">
        <f>'INPUT HERE'!$E$23</f>
        <v>165</v>
      </c>
      <c r="Q4" s="521">
        <f>'INPUT HERE'!$E$13</f>
        <v>0</v>
      </c>
      <c r="R4" s="521">
        <f>'INPUT HERE'!$E$24</f>
        <v>3</v>
      </c>
      <c r="S4" s="521">
        <f>'INPUT HERE'!$E$25</f>
        <v>18</v>
      </c>
      <c r="T4" s="521">
        <f>'INPUT HERE'!$E$11</f>
        <v>85</v>
      </c>
      <c r="U4" s="521">
        <f>'INPUT HERE'!$E$26</f>
        <v>0</v>
      </c>
      <c r="V4" s="522">
        <f>'INPUT HERE'!$E$27</f>
        <v>2</v>
      </c>
      <c r="W4" s="524">
        <f t="shared" ref="W4:W5" si="4">SUM(M4:V4)</f>
        <v>359</v>
      </c>
      <c r="X4" s="7"/>
      <c r="Y4" s="7"/>
      <c r="Z4" s="7"/>
    </row>
    <row r="5" ht="15.75" customHeight="1">
      <c r="A5" s="85"/>
      <c r="B5" s="519" t="s">
        <v>316</v>
      </c>
      <c r="C5" s="525">
        <f t="shared" ref="C5:I5" si="1">C7+C16</f>
        <v>0</v>
      </c>
      <c r="D5" s="526">
        <f t="shared" si="1"/>
        <v>0</v>
      </c>
      <c r="E5" s="526">
        <f t="shared" si="1"/>
        <v>2</v>
      </c>
      <c r="F5" s="526">
        <f t="shared" si="1"/>
        <v>0</v>
      </c>
      <c r="G5" s="526">
        <f t="shared" si="1"/>
        <v>1</v>
      </c>
      <c r="H5" s="526">
        <f t="shared" si="1"/>
        <v>0</v>
      </c>
      <c r="I5" s="527">
        <f t="shared" si="1"/>
        <v>0</v>
      </c>
      <c r="J5" s="43">
        <f t="shared" si="2"/>
        <v>3</v>
      </c>
      <c r="K5" s="507"/>
      <c r="L5" s="7" t="s">
        <v>317</v>
      </c>
      <c r="M5" s="525">
        <f>M7+M14</f>
        <v>0</v>
      </c>
      <c r="N5" s="574">
        <f>IF(N7+N15=0, 0.1, N7+N15)</f>
        <v>2</v>
      </c>
      <c r="O5" s="526">
        <f t="shared" ref="O5:V5" si="3">O7+O14</f>
        <v>0</v>
      </c>
      <c r="P5" s="526">
        <f t="shared" si="3"/>
        <v>0</v>
      </c>
      <c r="Q5" s="526">
        <f t="shared" si="3"/>
        <v>0</v>
      </c>
      <c r="R5" s="526">
        <f t="shared" si="3"/>
        <v>0</v>
      </c>
      <c r="S5" s="526">
        <f t="shared" si="3"/>
        <v>0</v>
      </c>
      <c r="T5" s="526">
        <f t="shared" si="3"/>
        <v>1</v>
      </c>
      <c r="U5" s="526">
        <f t="shared" si="3"/>
        <v>0</v>
      </c>
      <c r="V5" s="527">
        <f t="shared" si="3"/>
        <v>0</v>
      </c>
      <c r="W5" s="528">
        <f t="shared" si="4"/>
        <v>3</v>
      </c>
      <c r="X5" s="7"/>
      <c r="Y5" s="7"/>
      <c r="Z5" s="7"/>
    </row>
    <row r="6" ht="15.75" customHeight="1">
      <c r="A6" s="85"/>
      <c r="B6" s="529" t="s">
        <v>318</v>
      </c>
      <c r="C6" s="75"/>
      <c r="D6" s="75"/>
      <c r="E6" s="75"/>
      <c r="F6" s="75"/>
      <c r="G6" s="75"/>
      <c r="H6" s="75"/>
      <c r="I6" s="530"/>
      <c r="J6" s="531"/>
      <c r="K6" s="507"/>
      <c r="L6" s="529" t="s">
        <v>318</v>
      </c>
      <c r="M6" s="75"/>
      <c r="N6" s="75"/>
      <c r="O6" s="75"/>
      <c r="P6" s="75"/>
      <c r="Q6" s="75"/>
      <c r="R6" s="75"/>
      <c r="S6" s="75"/>
      <c r="T6" s="75"/>
      <c r="U6" s="75"/>
      <c r="V6" s="530"/>
      <c r="W6" s="532" t="s">
        <v>146</v>
      </c>
      <c r="X6" s="7"/>
      <c r="Y6" s="7"/>
      <c r="Z6" s="7"/>
    </row>
    <row r="7" ht="15.75" customHeight="1">
      <c r="A7" s="85"/>
      <c r="B7" s="7" t="s">
        <v>319</v>
      </c>
      <c r="C7" s="520">
        <f>'INPUT HERE'!$BK$14</f>
        <v>0</v>
      </c>
      <c r="D7" s="521">
        <f>'INPUT HERE'!$BK$15</f>
        <v>0</v>
      </c>
      <c r="E7" s="521">
        <f>'INPUT HERE'!$BK$16</f>
        <v>2</v>
      </c>
      <c r="F7" s="521">
        <f>'INPUT HERE'!$BK$17</f>
        <v>0</v>
      </c>
      <c r="G7" s="521">
        <f>'INPUT HERE'!$BK$18</f>
        <v>1</v>
      </c>
      <c r="H7" s="521">
        <f>'INPUT HERE'!$BK$19</f>
        <v>0</v>
      </c>
      <c r="I7" s="522">
        <f>'INPUT HERE'!$BK$20</f>
        <v>0</v>
      </c>
      <c r="J7" s="43">
        <f>SUM(C7:I7)</f>
        <v>3</v>
      </c>
      <c r="K7" s="507"/>
      <c r="L7" s="7" t="s">
        <v>320</v>
      </c>
      <c r="M7" s="520">
        <f>'INPUT HERE'!$BK$21</f>
        <v>0</v>
      </c>
      <c r="N7" s="521">
        <f>'INPUT HERE'!$BK$12</f>
        <v>2</v>
      </c>
      <c r="O7" s="521">
        <f>'INPUT HERE'!$BK$22</f>
        <v>0</v>
      </c>
      <c r="P7" s="521">
        <f>'INPUT HERE'!$BK$23</f>
        <v>0</v>
      </c>
      <c r="Q7" s="521">
        <f>'INPUT HERE'!$BK$13</f>
        <v>0</v>
      </c>
      <c r="R7" s="521">
        <f>'INPUT HERE'!$BK$24</f>
        <v>0</v>
      </c>
      <c r="S7" s="521">
        <f>'INPUT HERE'!$BK$25</f>
        <v>0</v>
      </c>
      <c r="T7" s="521">
        <f>'INPUT HERE'!$BK$11</f>
        <v>1</v>
      </c>
      <c r="U7" s="521">
        <f>'INPUT HERE'!$BK$26</f>
        <v>0</v>
      </c>
      <c r="V7" s="522">
        <f>'INPUT HERE'!$BK$27</f>
        <v>0</v>
      </c>
      <c r="W7" s="528">
        <f>SUM(M7:V7)</f>
        <v>3</v>
      </c>
      <c r="X7" s="7"/>
      <c r="Y7" s="7"/>
      <c r="Z7" s="7"/>
    </row>
    <row r="8" ht="15.75" customHeight="1">
      <c r="A8" s="85"/>
      <c r="B8" s="7" t="s">
        <v>321</v>
      </c>
      <c r="C8" s="533">
        <f t="shared" ref="C8:I8" si="5">IF(C7,C7/C4,0)</f>
        <v>0</v>
      </c>
      <c r="D8" s="534">
        <f t="shared" si="5"/>
        <v>0</v>
      </c>
      <c r="E8" s="534">
        <f t="shared" si="5"/>
        <v>0.0198019802</v>
      </c>
      <c r="F8" s="534">
        <f t="shared" si="5"/>
        <v>0</v>
      </c>
      <c r="G8" s="534">
        <f t="shared" si="5"/>
        <v>0.05882352941</v>
      </c>
      <c r="H8" s="534">
        <f t="shared" si="5"/>
        <v>0</v>
      </c>
      <c r="I8" s="535">
        <f t="shared" si="5"/>
        <v>0</v>
      </c>
      <c r="J8" s="536">
        <f t="shared" ref="J8:J9" si="8">AVERAGE(C8:I8)</f>
        <v>0.01123221566</v>
      </c>
      <c r="K8" s="507"/>
      <c r="L8" s="7" t="s">
        <v>322</v>
      </c>
      <c r="M8" s="537">
        <f t="shared" ref="M8:V8" si="6">IF(M7,M7/M4,0)</f>
        <v>0</v>
      </c>
      <c r="N8" s="538">
        <f t="shared" si="6"/>
        <v>0.025</v>
      </c>
      <c r="O8" s="538">
        <f t="shared" si="6"/>
        <v>0</v>
      </c>
      <c r="P8" s="538">
        <f t="shared" si="6"/>
        <v>0</v>
      </c>
      <c r="Q8" s="538">
        <f t="shared" si="6"/>
        <v>0</v>
      </c>
      <c r="R8" s="538">
        <f t="shared" si="6"/>
        <v>0</v>
      </c>
      <c r="S8" s="538">
        <f t="shared" si="6"/>
        <v>0</v>
      </c>
      <c r="T8" s="538">
        <f t="shared" si="6"/>
        <v>0.01176470588</v>
      </c>
      <c r="U8" s="538">
        <f t="shared" si="6"/>
        <v>0</v>
      </c>
      <c r="V8" s="539">
        <f t="shared" si="6"/>
        <v>0</v>
      </c>
      <c r="W8" s="540">
        <f t="shared" ref="W8:W9" si="10">AVERAGE(M8:V8)</f>
        <v>0.003676470588</v>
      </c>
      <c r="X8" s="7"/>
      <c r="Y8" s="7"/>
      <c r="Z8" s="7"/>
    </row>
    <row r="9" ht="15.75" customHeight="1">
      <c r="A9" s="85"/>
      <c r="B9" s="7" t="s">
        <v>323</v>
      </c>
      <c r="C9" s="541">
        <f t="shared" ref="C9:I9" si="7">IF(C7,C7/C4,0)</f>
        <v>0</v>
      </c>
      <c r="D9" s="542">
        <f t="shared" si="7"/>
        <v>0</v>
      </c>
      <c r="E9" s="542">
        <f t="shared" si="7"/>
        <v>0.0198019802</v>
      </c>
      <c r="F9" s="542">
        <f t="shared" si="7"/>
        <v>0</v>
      </c>
      <c r="G9" s="542">
        <f t="shared" si="7"/>
        <v>0.05882352941</v>
      </c>
      <c r="H9" s="542">
        <f t="shared" si="7"/>
        <v>0</v>
      </c>
      <c r="I9" s="543">
        <f t="shared" si="7"/>
        <v>0</v>
      </c>
      <c r="J9" s="544">
        <f t="shared" si="8"/>
        <v>0.01123221566</v>
      </c>
      <c r="K9" s="507"/>
      <c r="L9" s="7" t="s">
        <v>323</v>
      </c>
      <c r="M9" s="541">
        <f t="shared" ref="M9:V9" si="9">IF(M7,M7/M4,0)</f>
        <v>0</v>
      </c>
      <c r="N9" s="542">
        <f t="shared" si="9"/>
        <v>0.025</v>
      </c>
      <c r="O9" s="542">
        <f t="shared" si="9"/>
        <v>0</v>
      </c>
      <c r="P9" s="542">
        <f t="shared" si="9"/>
        <v>0</v>
      </c>
      <c r="Q9" s="542">
        <f t="shared" si="9"/>
        <v>0</v>
      </c>
      <c r="R9" s="542">
        <f t="shared" si="9"/>
        <v>0</v>
      </c>
      <c r="S9" s="542">
        <f t="shared" si="9"/>
        <v>0</v>
      </c>
      <c r="T9" s="542">
        <f t="shared" si="9"/>
        <v>0.01176470588</v>
      </c>
      <c r="U9" s="542">
        <f t="shared" si="9"/>
        <v>0</v>
      </c>
      <c r="V9" s="543">
        <f t="shared" si="9"/>
        <v>0</v>
      </c>
      <c r="W9" s="545">
        <f t="shared" si="10"/>
        <v>0.003676470588</v>
      </c>
      <c r="X9" s="7"/>
      <c r="Y9" s="7"/>
      <c r="Z9" s="7"/>
    </row>
    <row r="10" ht="15.75" customHeight="1">
      <c r="A10" s="85"/>
      <c r="B10" s="546"/>
      <c r="C10" s="40"/>
      <c r="D10" s="40"/>
      <c r="E10" s="40"/>
      <c r="F10" s="40"/>
      <c r="G10" s="40"/>
      <c r="H10" s="40"/>
      <c r="I10" s="41"/>
      <c r="J10" s="547"/>
      <c r="K10" s="507"/>
      <c r="L10" s="548"/>
      <c r="M10" s="75"/>
      <c r="N10" s="75"/>
      <c r="O10" s="75"/>
      <c r="P10" s="75"/>
      <c r="Q10" s="75"/>
      <c r="R10" s="75"/>
      <c r="S10" s="75"/>
      <c r="T10" s="75"/>
      <c r="U10" s="75"/>
      <c r="V10" s="530"/>
      <c r="W10" s="549"/>
      <c r="X10" s="7"/>
      <c r="Y10" s="7"/>
      <c r="Z10" s="7"/>
    </row>
    <row r="11" ht="15.75" customHeight="1">
      <c r="A11" s="85"/>
      <c r="B11" s="42" t="s">
        <v>324</v>
      </c>
      <c r="C11" s="550">
        <f t="shared" ref="C11:I11" si="11">(C7/C4)/(($J$7-C7)/($J$4-C4))</f>
        <v>0</v>
      </c>
      <c r="D11" s="551" t="str">
        <f t="shared" si="11"/>
        <v>#DIV/0!</v>
      </c>
      <c r="E11" s="551">
        <f t="shared" si="11"/>
        <v>1.267326733</v>
      </c>
      <c r="F11" s="551">
        <f t="shared" si="11"/>
        <v>0</v>
      </c>
      <c r="G11" s="551">
        <f t="shared" si="11"/>
        <v>4.352941176</v>
      </c>
      <c r="H11" s="551" t="str">
        <f t="shared" si="11"/>
        <v>#DIV/0!</v>
      </c>
      <c r="I11" s="552">
        <f t="shared" si="11"/>
        <v>0</v>
      </c>
      <c r="J11" s="544" t="str">
        <f>AVERAGE(C11:I11)</f>
        <v>#DIV/0!</v>
      </c>
      <c r="K11" s="507"/>
      <c r="L11" s="42" t="s">
        <v>324</v>
      </c>
      <c r="M11" s="550">
        <f t="shared" ref="M11:V11" si="12">(M7/M4)/(($J$7-M7)/($J$4-M4))</f>
        <v>0</v>
      </c>
      <c r="N11" s="551">
        <f t="shared" si="12"/>
        <v>2.125</v>
      </c>
      <c r="O11" s="551" t="str">
        <f t="shared" si="12"/>
        <v>#DIV/0!</v>
      </c>
      <c r="P11" s="551" t="str">
        <f t="shared" si="12"/>
        <v>#DIV/0!</v>
      </c>
      <c r="Q11" s="551" t="str">
        <f t="shared" si="12"/>
        <v>#DIV/0!</v>
      </c>
      <c r="R11" s="551">
        <f t="shared" si="12"/>
        <v>0</v>
      </c>
      <c r="S11" s="551">
        <f t="shared" si="12"/>
        <v>0</v>
      </c>
      <c r="T11" s="551">
        <f t="shared" si="12"/>
        <v>0.4705882353</v>
      </c>
      <c r="U11" s="551" t="str">
        <f t="shared" si="12"/>
        <v>#DIV/0!</v>
      </c>
      <c r="V11" s="552">
        <f t="shared" si="12"/>
        <v>0</v>
      </c>
      <c r="W11" s="545" t="str">
        <f>AVERAGE(M11:V11)</f>
        <v>#DIV/0!</v>
      </c>
      <c r="X11" s="7"/>
      <c r="Y11" s="7"/>
      <c r="Z11" s="7"/>
    </row>
    <row r="12" ht="15.75" customHeight="1">
      <c r="A12" s="85"/>
      <c r="B12" s="519" t="s">
        <v>160</v>
      </c>
      <c r="C12" s="553" t="str">
        <f t="shared" ref="C12:I12" si="13">C11-$J$11</f>
        <v>#DIV/0!</v>
      </c>
      <c r="D12" s="554" t="str">
        <f t="shared" si="13"/>
        <v>#DIV/0!</v>
      </c>
      <c r="E12" s="554" t="str">
        <f t="shared" si="13"/>
        <v>#DIV/0!</v>
      </c>
      <c r="F12" s="554" t="str">
        <f t="shared" si="13"/>
        <v>#DIV/0!</v>
      </c>
      <c r="G12" s="554" t="str">
        <f t="shared" si="13"/>
        <v>#DIV/0!</v>
      </c>
      <c r="H12" s="554" t="str">
        <f t="shared" si="13"/>
        <v>#DIV/0!</v>
      </c>
      <c r="I12" s="555" t="str">
        <f t="shared" si="13"/>
        <v>#DIV/0!</v>
      </c>
      <c r="J12" s="556"/>
      <c r="K12" s="507"/>
      <c r="L12" s="519" t="s">
        <v>160</v>
      </c>
      <c r="M12" s="541" t="str">
        <f t="shared" ref="M12:V12" si="14">M11-$J$11</f>
        <v>#DIV/0!</v>
      </c>
      <c r="N12" s="542" t="str">
        <f t="shared" si="14"/>
        <v>#DIV/0!</v>
      </c>
      <c r="O12" s="542" t="str">
        <f t="shared" si="14"/>
        <v>#DIV/0!</v>
      </c>
      <c r="P12" s="542" t="str">
        <f t="shared" si="14"/>
        <v>#DIV/0!</v>
      </c>
      <c r="Q12" s="542" t="str">
        <f t="shared" si="14"/>
        <v>#DIV/0!</v>
      </c>
      <c r="R12" s="542" t="str">
        <f t="shared" si="14"/>
        <v>#DIV/0!</v>
      </c>
      <c r="S12" s="542" t="str">
        <f t="shared" si="14"/>
        <v>#DIV/0!</v>
      </c>
      <c r="T12" s="542" t="str">
        <f t="shared" si="14"/>
        <v>#DIV/0!</v>
      </c>
      <c r="U12" s="542" t="str">
        <f t="shared" si="14"/>
        <v>#DIV/0!</v>
      </c>
      <c r="V12" s="543" t="str">
        <f t="shared" si="14"/>
        <v>#DIV/0!</v>
      </c>
      <c r="W12" s="557"/>
      <c r="X12" s="7"/>
      <c r="Y12" s="7"/>
      <c r="Z12" s="7"/>
    </row>
    <row r="13" ht="15.75" customHeight="1">
      <c r="A13" s="85"/>
      <c r="B13" s="42" t="s">
        <v>325</v>
      </c>
      <c r="C13" s="558" t="str">
        <f t="shared" ref="C13:H13" si="15">(C7/C4)/($I$7/$I$4)</f>
        <v>#DIV/0!</v>
      </c>
      <c r="D13" s="559" t="str">
        <f t="shared" si="15"/>
        <v>#DIV/0!</v>
      </c>
      <c r="E13" s="559" t="str">
        <f t="shared" si="15"/>
        <v>#DIV/0!</v>
      </c>
      <c r="F13" s="559" t="str">
        <f t="shared" si="15"/>
        <v>#DIV/0!</v>
      </c>
      <c r="G13" s="559" t="str">
        <f t="shared" si="15"/>
        <v>#DIV/0!</v>
      </c>
      <c r="H13" s="559" t="str">
        <f t="shared" si="15"/>
        <v>#DIV/0!</v>
      </c>
      <c r="I13" s="560"/>
      <c r="J13" s="544" t="str">
        <f>AVERAGE(C13:H13)</f>
        <v>#DIV/0!</v>
      </c>
      <c r="K13" s="507"/>
      <c r="L13" s="529" t="s">
        <v>326</v>
      </c>
      <c r="M13" s="75"/>
      <c r="N13" s="75"/>
      <c r="O13" s="75"/>
      <c r="P13" s="75"/>
      <c r="Q13" s="75"/>
      <c r="R13" s="75"/>
      <c r="S13" s="75"/>
      <c r="T13" s="75"/>
      <c r="U13" s="75"/>
      <c r="V13" s="530"/>
      <c r="W13" s="532"/>
      <c r="X13" s="7"/>
      <c r="Y13" s="7"/>
      <c r="Z13" s="7"/>
    </row>
    <row r="14" ht="15.75" customHeight="1">
      <c r="A14" s="85"/>
      <c r="B14" s="7" t="s">
        <v>163</v>
      </c>
      <c r="C14" s="541" t="str">
        <f t="shared" ref="C14:H14" si="16">C13-$I$11</f>
        <v>#DIV/0!</v>
      </c>
      <c r="D14" s="542" t="str">
        <f t="shared" si="16"/>
        <v>#DIV/0!</v>
      </c>
      <c r="E14" s="542" t="str">
        <f t="shared" si="16"/>
        <v>#DIV/0!</v>
      </c>
      <c r="F14" s="542" t="str">
        <f t="shared" si="16"/>
        <v>#DIV/0!</v>
      </c>
      <c r="G14" s="542" t="str">
        <f t="shared" si="16"/>
        <v>#DIV/0!</v>
      </c>
      <c r="H14" s="542" t="str">
        <f t="shared" si="16"/>
        <v>#DIV/0!</v>
      </c>
      <c r="I14" s="561"/>
      <c r="J14" s="562"/>
      <c r="K14" s="507"/>
      <c r="L14" s="7" t="s">
        <v>327</v>
      </c>
      <c r="M14" s="520">
        <f>'INPUT HERE'!$BL$21</f>
        <v>0</v>
      </c>
      <c r="N14" s="521">
        <f>'INPUT HERE'!$BL$12</f>
        <v>0</v>
      </c>
      <c r="O14" s="521">
        <f>'INPUT HERE'!$BL$22</f>
        <v>0</v>
      </c>
      <c r="P14" s="521">
        <f>'INPUT HERE'!$BL$23</f>
        <v>0</v>
      </c>
      <c r="Q14" s="521">
        <f>'INPUT HERE'!$BL$13</f>
        <v>0</v>
      </c>
      <c r="R14" s="521">
        <f>'INPUT HERE'!$BL$24</f>
        <v>0</v>
      </c>
      <c r="S14" s="521">
        <f>'INPUT HERE'!$BL$25</f>
        <v>0</v>
      </c>
      <c r="T14" s="521">
        <f>'INPUT HERE'!$BL$11</f>
        <v>0</v>
      </c>
      <c r="U14" s="521">
        <f>'INPUT HERE'!$BL$26</f>
        <v>0</v>
      </c>
      <c r="V14" s="522">
        <f>'INPUT HERE'!$BL$27</f>
        <v>0</v>
      </c>
      <c r="W14" s="528">
        <f>SUM(M14:V14)</f>
        <v>0</v>
      </c>
      <c r="X14" s="7"/>
      <c r="Y14" s="7"/>
      <c r="Z14" s="7"/>
    </row>
    <row r="15" ht="15.75" customHeight="1">
      <c r="A15" s="85"/>
      <c r="B15" s="529" t="s">
        <v>326</v>
      </c>
      <c r="C15" s="75"/>
      <c r="D15" s="75"/>
      <c r="E15" s="75"/>
      <c r="F15" s="75"/>
      <c r="G15" s="75"/>
      <c r="H15" s="75"/>
      <c r="I15" s="530"/>
      <c r="J15" s="531"/>
      <c r="K15" s="507"/>
      <c r="L15" s="7" t="s">
        <v>322</v>
      </c>
      <c r="M15" s="537">
        <f t="shared" ref="M15:V15" si="17">IF(M14,M14/M4,0)</f>
        <v>0</v>
      </c>
      <c r="N15" s="538">
        <f t="shared" si="17"/>
        <v>0</v>
      </c>
      <c r="O15" s="538">
        <f t="shared" si="17"/>
        <v>0</v>
      </c>
      <c r="P15" s="538">
        <f t="shared" si="17"/>
        <v>0</v>
      </c>
      <c r="Q15" s="538">
        <f t="shared" si="17"/>
        <v>0</v>
      </c>
      <c r="R15" s="538">
        <f t="shared" si="17"/>
        <v>0</v>
      </c>
      <c r="S15" s="538">
        <f t="shared" si="17"/>
        <v>0</v>
      </c>
      <c r="T15" s="538">
        <f t="shared" si="17"/>
        <v>0</v>
      </c>
      <c r="U15" s="538">
        <f t="shared" si="17"/>
        <v>0</v>
      </c>
      <c r="V15" s="539">
        <f t="shared" si="17"/>
        <v>0</v>
      </c>
      <c r="W15" s="540">
        <f t="shared" ref="W15:W16" si="19">AVERAGE(M15:V15)</f>
        <v>0</v>
      </c>
      <c r="X15" s="7"/>
      <c r="Y15" s="7"/>
      <c r="Z15" s="7"/>
    </row>
    <row r="16" ht="15.75" customHeight="1">
      <c r="A16" s="85"/>
      <c r="B16" s="7" t="s">
        <v>328</v>
      </c>
      <c r="C16" s="520">
        <f>'INPUT HERE'!$BL$14</f>
        <v>0</v>
      </c>
      <c r="D16" s="521">
        <f>'INPUT HERE'!$BL$15</f>
        <v>0</v>
      </c>
      <c r="E16" s="521">
        <f>'INPUT HERE'!$BL$16</f>
        <v>0</v>
      </c>
      <c r="F16" s="521">
        <f>'INPUT HERE'!$BL$17</f>
        <v>0</v>
      </c>
      <c r="G16" s="521">
        <f>'INPUT HERE'!$BL$18</f>
        <v>0</v>
      </c>
      <c r="H16" s="521">
        <f>'INPUT HERE'!$BL$19</f>
        <v>0</v>
      </c>
      <c r="I16" s="522">
        <f>'INPUT HERE'!$BL$20</f>
        <v>0</v>
      </c>
      <c r="J16" s="43">
        <f>SUM(C16:I16)</f>
        <v>0</v>
      </c>
      <c r="K16" s="507"/>
      <c r="L16" s="7" t="s">
        <v>329</v>
      </c>
      <c r="M16" s="553">
        <f t="shared" ref="M16:V16" si="18">IF(M14,M14/M4,0)</f>
        <v>0</v>
      </c>
      <c r="N16" s="554">
        <f t="shared" si="18"/>
        <v>0</v>
      </c>
      <c r="O16" s="554">
        <f t="shared" si="18"/>
        <v>0</v>
      </c>
      <c r="P16" s="554">
        <f t="shared" si="18"/>
        <v>0</v>
      </c>
      <c r="Q16" s="554">
        <f t="shared" si="18"/>
        <v>0</v>
      </c>
      <c r="R16" s="554">
        <f t="shared" si="18"/>
        <v>0</v>
      </c>
      <c r="S16" s="554">
        <f t="shared" si="18"/>
        <v>0</v>
      </c>
      <c r="T16" s="554">
        <f t="shared" si="18"/>
        <v>0</v>
      </c>
      <c r="U16" s="554">
        <f t="shared" si="18"/>
        <v>0</v>
      </c>
      <c r="V16" s="555">
        <f t="shared" si="18"/>
        <v>0</v>
      </c>
      <c r="W16" s="545">
        <f t="shared" si="19"/>
        <v>0</v>
      </c>
      <c r="X16" s="7"/>
      <c r="Y16" s="7"/>
      <c r="Z16" s="7"/>
    </row>
    <row r="17" ht="15.75" customHeight="1">
      <c r="A17" s="85"/>
      <c r="B17" s="7" t="s">
        <v>330</v>
      </c>
      <c r="C17" s="533">
        <f t="shared" ref="C17:I17" si="20">IF(C16,C16/C4,0)</f>
        <v>0</v>
      </c>
      <c r="D17" s="534">
        <f t="shared" si="20"/>
        <v>0</v>
      </c>
      <c r="E17" s="534">
        <f t="shared" si="20"/>
        <v>0</v>
      </c>
      <c r="F17" s="534">
        <f t="shared" si="20"/>
        <v>0</v>
      </c>
      <c r="G17" s="534">
        <f t="shared" si="20"/>
        <v>0</v>
      </c>
      <c r="H17" s="534">
        <f t="shared" si="20"/>
        <v>0</v>
      </c>
      <c r="I17" s="535">
        <f t="shared" si="20"/>
        <v>0</v>
      </c>
      <c r="J17" s="536">
        <f t="shared" ref="J17:J18" si="22">AVERAGE(C17:I17)</f>
        <v>0</v>
      </c>
      <c r="K17" s="507"/>
      <c r="L17" s="548"/>
      <c r="M17" s="75"/>
      <c r="N17" s="75"/>
      <c r="O17" s="75"/>
      <c r="P17" s="75"/>
      <c r="Q17" s="75"/>
      <c r="R17" s="75"/>
      <c r="S17" s="75"/>
      <c r="T17" s="75"/>
      <c r="U17" s="75"/>
      <c r="V17" s="76"/>
      <c r="W17" s="563"/>
      <c r="X17" s="7"/>
      <c r="Y17" s="7"/>
      <c r="Z17" s="7"/>
    </row>
    <row r="18" ht="15.75" customHeight="1">
      <c r="A18" s="85"/>
      <c r="B18" s="7" t="s">
        <v>329</v>
      </c>
      <c r="C18" s="541">
        <f t="shared" ref="C18:I18" si="21">IF(C16,C16/C4,0)</f>
        <v>0</v>
      </c>
      <c r="D18" s="542">
        <f t="shared" si="21"/>
        <v>0</v>
      </c>
      <c r="E18" s="542">
        <f t="shared" si="21"/>
        <v>0</v>
      </c>
      <c r="F18" s="542">
        <f t="shared" si="21"/>
        <v>0</v>
      </c>
      <c r="G18" s="542">
        <f t="shared" si="21"/>
        <v>0</v>
      </c>
      <c r="H18" s="542">
        <f t="shared" si="21"/>
        <v>0</v>
      </c>
      <c r="I18" s="543">
        <f t="shared" si="21"/>
        <v>0</v>
      </c>
      <c r="J18" s="544">
        <f t="shared" si="22"/>
        <v>0</v>
      </c>
      <c r="K18" s="507"/>
      <c r="L18" s="42" t="s">
        <v>324</v>
      </c>
      <c r="M18" s="550" t="str">
        <f t="shared" ref="M18:V18" si="23">(M14/M4)/(($J$16-M14)/($J$4-M4))</f>
        <v>#DIV/0!</v>
      </c>
      <c r="N18" s="551" t="str">
        <f t="shared" si="23"/>
        <v>#DIV/0!</v>
      </c>
      <c r="O18" s="551" t="str">
        <f t="shared" si="23"/>
        <v>#DIV/0!</v>
      </c>
      <c r="P18" s="551" t="str">
        <f t="shared" si="23"/>
        <v>#DIV/0!</v>
      </c>
      <c r="Q18" s="551" t="str">
        <f t="shared" si="23"/>
        <v>#DIV/0!</v>
      </c>
      <c r="R18" s="551" t="str">
        <f t="shared" si="23"/>
        <v>#DIV/0!</v>
      </c>
      <c r="S18" s="551" t="str">
        <f t="shared" si="23"/>
        <v>#DIV/0!</v>
      </c>
      <c r="T18" s="551" t="str">
        <f t="shared" si="23"/>
        <v>#DIV/0!</v>
      </c>
      <c r="U18" s="551" t="str">
        <f t="shared" si="23"/>
        <v>#DIV/0!</v>
      </c>
      <c r="V18" s="552" t="str">
        <f t="shared" si="23"/>
        <v>#DIV/0!</v>
      </c>
      <c r="W18" s="564" t="str">
        <f>AVERAGE(M18:V18)</f>
        <v>#DIV/0!</v>
      </c>
      <c r="X18" s="7"/>
      <c r="Y18" s="7"/>
      <c r="Z18" s="7"/>
    </row>
    <row r="19" ht="15.75" customHeight="1">
      <c r="A19" s="85"/>
      <c r="B19" s="565"/>
      <c r="C19" s="75"/>
      <c r="D19" s="75"/>
      <c r="E19" s="75"/>
      <c r="F19" s="75"/>
      <c r="G19" s="75"/>
      <c r="H19" s="75"/>
      <c r="I19" s="530"/>
      <c r="J19" s="547"/>
      <c r="K19" s="507"/>
      <c r="L19" s="566" t="s">
        <v>160</v>
      </c>
      <c r="M19" s="541" t="str">
        <f t="shared" ref="M19:V19" si="24">M18-$J$20</f>
        <v>#DIV/0!</v>
      </c>
      <c r="N19" s="542" t="str">
        <f t="shared" si="24"/>
        <v>#DIV/0!</v>
      </c>
      <c r="O19" s="542" t="str">
        <f t="shared" si="24"/>
        <v>#DIV/0!</v>
      </c>
      <c r="P19" s="542" t="str">
        <f t="shared" si="24"/>
        <v>#DIV/0!</v>
      </c>
      <c r="Q19" s="542" t="str">
        <f t="shared" si="24"/>
        <v>#DIV/0!</v>
      </c>
      <c r="R19" s="542" t="str">
        <f t="shared" si="24"/>
        <v>#DIV/0!</v>
      </c>
      <c r="S19" s="542" t="str">
        <f t="shared" si="24"/>
        <v>#DIV/0!</v>
      </c>
      <c r="T19" s="542" t="str">
        <f t="shared" si="24"/>
        <v>#DIV/0!</v>
      </c>
      <c r="U19" s="542" t="str">
        <f t="shared" si="24"/>
        <v>#DIV/0!</v>
      </c>
      <c r="V19" s="543" t="str">
        <f t="shared" si="24"/>
        <v>#DIV/0!</v>
      </c>
      <c r="W19" s="567"/>
      <c r="X19" s="7"/>
      <c r="Y19" s="7"/>
      <c r="Z19" s="7"/>
    </row>
    <row r="20" ht="15.75" customHeight="1">
      <c r="A20" s="85"/>
      <c r="B20" s="568" t="s">
        <v>324</v>
      </c>
      <c r="C20" s="550" t="str">
        <f t="shared" ref="C20:I20" si="25">(C16/C4)/(($J$16-C16)/($J$4-C4))</f>
        <v>#DIV/0!</v>
      </c>
      <c r="D20" s="551" t="str">
        <f t="shared" si="25"/>
        <v>#DIV/0!</v>
      </c>
      <c r="E20" s="551" t="str">
        <f t="shared" si="25"/>
        <v>#DIV/0!</v>
      </c>
      <c r="F20" s="551" t="str">
        <f t="shared" si="25"/>
        <v>#DIV/0!</v>
      </c>
      <c r="G20" s="551" t="str">
        <f t="shared" si="25"/>
        <v>#DIV/0!</v>
      </c>
      <c r="H20" s="551" t="str">
        <f t="shared" si="25"/>
        <v>#DIV/0!</v>
      </c>
      <c r="I20" s="552" t="str">
        <f t="shared" si="25"/>
        <v>#DIV/0!</v>
      </c>
      <c r="J20" s="544" t="str">
        <f>AVERAGE(C20:I20)</f>
        <v>#DIV/0!</v>
      </c>
      <c r="K20" s="507"/>
      <c r="L20" s="7"/>
      <c r="M20" s="7"/>
      <c r="N20" s="7"/>
      <c r="O20" s="7"/>
      <c r="P20" s="7"/>
      <c r="Q20" s="7"/>
      <c r="R20" s="7"/>
      <c r="S20" s="7"/>
      <c r="T20" s="7"/>
      <c r="U20" s="7"/>
      <c r="V20" s="7"/>
      <c r="W20" s="7"/>
      <c r="X20" s="7"/>
      <c r="Y20" s="7"/>
      <c r="Z20" s="7"/>
    </row>
    <row r="21" ht="15.75" customHeight="1">
      <c r="A21" s="85"/>
      <c r="B21" s="569" t="s">
        <v>160</v>
      </c>
      <c r="C21" s="553" t="str">
        <f t="shared" ref="C21:I21" si="26">C20-$J$20</f>
        <v>#DIV/0!</v>
      </c>
      <c r="D21" s="554" t="str">
        <f t="shared" si="26"/>
        <v>#DIV/0!</v>
      </c>
      <c r="E21" s="554" t="str">
        <f t="shared" si="26"/>
        <v>#DIV/0!</v>
      </c>
      <c r="F21" s="554" t="str">
        <f t="shared" si="26"/>
        <v>#DIV/0!</v>
      </c>
      <c r="G21" s="554" t="str">
        <f t="shared" si="26"/>
        <v>#DIV/0!</v>
      </c>
      <c r="H21" s="554" t="str">
        <f t="shared" si="26"/>
        <v>#DIV/0!</v>
      </c>
      <c r="I21" s="555" t="str">
        <f t="shared" si="26"/>
        <v>#DIV/0!</v>
      </c>
      <c r="J21" s="562"/>
      <c r="K21" s="507"/>
      <c r="L21" s="7"/>
      <c r="M21" s="7"/>
      <c r="N21" s="7"/>
      <c r="O21" s="7"/>
      <c r="P21" s="7"/>
      <c r="Q21" s="7"/>
      <c r="R21" s="7"/>
      <c r="S21" s="7"/>
      <c r="T21" s="7"/>
      <c r="U21" s="7"/>
      <c r="V21" s="7"/>
      <c r="W21" s="7"/>
      <c r="X21" s="7"/>
      <c r="Y21" s="7"/>
      <c r="Z21" s="7"/>
    </row>
    <row r="22" ht="15.75" customHeight="1">
      <c r="A22" s="85"/>
      <c r="B22" s="570" t="s">
        <v>325</v>
      </c>
      <c r="C22" s="558" t="str">
        <f t="shared" ref="C22:H22" si="27">(C16/C4)/($I$16/$I$4)</f>
        <v>#DIV/0!</v>
      </c>
      <c r="D22" s="559" t="str">
        <f t="shared" si="27"/>
        <v>#DIV/0!</v>
      </c>
      <c r="E22" s="559" t="str">
        <f t="shared" si="27"/>
        <v>#DIV/0!</v>
      </c>
      <c r="F22" s="559" t="str">
        <f t="shared" si="27"/>
        <v>#DIV/0!</v>
      </c>
      <c r="G22" s="559" t="str">
        <f t="shared" si="27"/>
        <v>#DIV/0!</v>
      </c>
      <c r="H22" s="559" t="str">
        <f t="shared" si="27"/>
        <v>#DIV/0!</v>
      </c>
      <c r="I22" s="571"/>
      <c r="J22" s="544" t="str">
        <f>AVERAGE(C22:H22)</f>
        <v>#DIV/0!</v>
      </c>
      <c r="K22" s="507"/>
      <c r="L22" s="42"/>
      <c r="M22" s="554"/>
      <c r="N22" s="554"/>
      <c r="O22" s="554"/>
      <c r="P22" s="554"/>
      <c r="Q22" s="554"/>
      <c r="R22" s="554"/>
      <c r="S22" s="554"/>
      <c r="T22" s="7"/>
      <c r="U22" s="7"/>
      <c r="V22" s="7"/>
      <c r="W22" s="554"/>
      <c r="X22" s="7"/>
      <c r="Y22" s="7"/>
      <c r="Z22" s="7"/>
    </row>
    <row r="23" ht="15.75" customHeight="1">
      <c r="A23" s="85"/>
      <c r="B23" s="525" t="s">
        <v>163</v>
      </c>
      <c r="C23" s="541" t="str">
        <f t="shared" ref="C23:H23" si="28">C22-$I$20</f>
        <v>#DIV/0!</v>
      </c>
      <c r="D23" s="542" t="str">
        <f t="shared" si="28"/>
        <v>#DIV/0!</v>
      </c>
      <c r="E23" s="542" t="str">
        <f t="shared" si="28"/>
        <v>#DIV/0!</v>
      </c>
      <c r="F23" s="542" t="str">
        <f t="shared" si="28"/>
        <v>#DIV/0!</v>
      </c>
      <c r="G23" s="542" t="str">
        <f t="shared" si="28"/>
        <v>#DIV/0!</v>
      </c>
      <c r="H23" s="542" t="str">
        <f t="shared" si="28"/>
        <v>#DIV/0!</v>
      </c>
      <c r="I23" s="561"/>
      <c r="J23" s="572"/>
      <c r="K23" s="507"/>
      <c r="L23" s="7"/>
      <c r="M23" s="554"/>
      <c r="N23" s="554"/>
      <c r="O23" s="554"/>
      <c r="P23" s="554"/>
      <c r="Q23" s="554"/>
      <c r="R23" s="554"/>
      <c r="S23" s="7"/>
      <c r="T23" s="7"/>
      <c r="U23" s="7"/>
      <c r="V23" s="7"/>
      <c r="W23" s="7"/>
      <c r="X23" s="7"/>
      <c r="Y23" s="7"/>
      <c r="Z23" s="7"/>
    </row>
    <row r="24" ht="15.75" customHeight="1">
      <c r="A24" s="85"/>
      <c r="B24" s="7"/>
      <c r="C24" s="7"/>
      <c r="D24" s="7"/>
      <c r="E24" s="7"/>
      <c r="F24" s="7"/>
      <c r="G24" s="7"/>
      <c r="H24" s="7"/>
      <c r="I24" s="7"/>
      <c r="J24" s="7"/>
      <c r="K24" s="507"/>
      <c r="L24" s="7"/>
      <c r="M24" s="7"/>
      <c r="N24" s="7"/>
      <c r="O24" s="7"/>
      <c r="P24" s="7"/>
      <c r="Q24" s="7"/>
      <c r="R24" s="7"/>
      <c r="S24" s="7"/>
      <c r="T24" s="7"/>
      <c r="U24" s="7"/>
      <c r="V24" s="7"/>
      <c r="W24" s="7"/>
      <c r="X24" s="7"/>
      <c r="Y24" s="7"/>
      <c r="Z24" s="7"/>
    </row>
    <row r="25" ht="15.75" customHeight="1">
      <c r="A25" s="85"/>
      <c r="B25" s="7"/>
      <c r="C25" s="7"/>
      <c r="D25" s="7"/>
      <c r="E25" s="7"/>
      <c r="F25" s="7"/>
      <c r="G25" s="7"/>
      <c r="H25" s="7"/>
      <c r="I25" s="7"/>
      <c r="J25" s="7"/>
      <c r="K25" s="507"/>
      <c r="L25" s="7"/>
      <c r="M25" s="7"/>
      <c r="N25" s="7"/>
      <c r="O25" s="7"/>
      <c r="P25" s="7"/>
      <c r="Q25" s="7"/>
      <c r="R25" s="7"/>
      <c r="S25" s="7"/>
      <c r="T25" s="7"/>
      <c r="U25" s="7"/>
      <c r="V25" s="7"/>
      <c r="W25" s="7"/>
      <c r="X25" s="7"/>
      <c r="Y25" s="7"/>
      <c r="Z25" s="7"/>
    </row>
    <row r="26" ht="15.75" customHeight="1">
      <c r="A26" s="85"/>
      <c r="B26" s="7"/>
      <c r="C26" s="7"/>
      <c r="D26" s="7"/>
      <c r="E26" s="7"/>
      <c r="F26" s="7"/>
      <c r="G26" s="7"/>
      <c r="H26" s="7"/>
      <c r="I26" s="7"/>
      <c r="J26" s="7"/>
      <c r="K26" s="507"/>
      <c r="L26" s="7"/>
      <c r="M26" s="7"/>
      <c r="N26" s="7"/>
      <c r="O26" s="7"/>
      <c r="P26" s="7"/>
      <c r="Q26" s="7"/>
      <c r="R26" s="7"/>
      <c r="S26" s="7"/>
      <c r="T26" s="7"/>
      <c r="U26" s="7"/>
      <c r="V26" s="7"/>
      <c r="W26" s="7"/>
      <c r="X26" s="7"/>
      <c r="Y26" s="7"/>
      <c r="Z26" s="7"/>
    </row>
    <row r="27" ht="15.75" customHeight="1">
      <c r="A27" s="85"/>
      <c r="B27" s="7"/>
      <c r="C27" s="7"/>
      <c r="D27" s="7"/>
      <c r="E27" s="7"/>
      <c r="F27" s="7"/>
      <c r="G27" s="7"/>
      <c r="H27" s="7"/>
      <c r="I27" s="7"/>
      <c r="J27" s="7"/>
      <c r="K27" s="507"/>
      <c r="L27" s="7"/>
      <c r="M27" s="7"/>
      <c r="N27" s="7"/>
      <c r="O27" s="7"/>
      <c r="P27" s="7"/>
      <c r="Q27" s="7"/>
      <c r="R27" s="7"/>
      <c r="S27" s="7"/>
      <c r="T27" s="7"/>
      <c r="U27" s="7"/>
      <c r="V27" s="7"/>
      <c r="W27" s="7"/>
      <c r="X27" s="7"/>
      <c r="Y27" s="7"/>
      <c r="Z27" s="7"/>
    </row>
    <row r="28" ht="15.75" customHeight="1">
      <c r="A28" s="85"/>
      <c r="B28" s="7"/>
      <c r="C28" s="7"/>
      <c r="D28" s="7"/>
      <c r="E28" s="7"/>
      <c r="F28" s="7"/>
      <c r="G28" s="7"/>
      <c r="H28" s="7"/>
      <c r="I28" s="7"/>
      <c r="J28" s="7"/>
      <c r="K28" s="507"/>
      <c r="L28" s="7"/>
      <c r="M28" s="7"/>
      <c r="N28" s="7"/>
      <c r="O28" s="7"/>
      <c r="P28" s="7"/>
      <c r="Q28" s="7"/>
      <c r="R28" s="7"/>
      <c r="S28" s="7"/>
      <c r="T28" s="7"/>
      <c r="U28" s="7"/>
      <c r="V28" s="7"/>
      <c r="W28" s="7"/>
      <c r="X28" s="7"/>
      <c r="Y28" s="7"/>
      <c r="Z28" s="7"/>
    </row>
    <row r="29" ht="15.75" customHeight="1">
      <c r="A29" s="85"/>
      <c r="B29" s="7"/>
      <c r="C29" s="7"/>
      <c r="D29" s="7"/>
      <c r="E29" s="7"/>
      <c r="F29" s="7"/>
      <c r="G29" s="7"/>
      <c r="H29" s="7"/>
      <c r="I29" s="7"/>
      <c r="J29" s="7"/>
      <c r="K29" s="507"/>
      <c r="L29" s="7"/>
      <c r="M29" s="7"/>
      <c r="N29" s="7"/>
      <c r="O29" s="7"/>
      <c r="P29" s="7"/>
      <c r="Q29" s="7"/>
      <c r="R29" s="7"/>
      <c r="S29" s="7"/>
      <c r="T29" s="7"/>
      <c r="U29" s="7"/>
      <c r="V29" s="7"/>
      <c r="W29" s="7"/>
      <c r="X29" s="7"/>
      <c r="Y29" s="7"/>
      <c r="Z29" s="7"/>
    </row>
    <row r="30" ht="15.75" customHeight="1">
      <c r="A30" s="85"/>
      <c r="B30" s="7"/>
      <c r="C30" s="7"/>
      <c r="D30" s="7"/>
      <c r="E30" s="7"/>
      <c r="F30" s="7"/>
      <c r="G30" s="7"/>
      <c r="H30" s="7"/>
      <c r="I30" s="7"/>
      <c r="J30" s="7"/>
      <c r="K30" s="507"/>
      <c r="L30" s="7"/>
      <c r="M30" s="7"/>
      <c r="N30" s="7"/>
      <c r="O30" s="7"/>
      <c r="P30" s="7"/>
      <c r="Q30" s="7"/>
      <c r="R30" s="7"/>
      <c r="S30" s="7"/>
      <c r="T30" s="7"/>
      <c r="U30" s="7"/>
      <c r="V30" s="7"/>
      <c r="W30" s="7"/>
      <c r="X30" s="7"/>
      <c r="Y30" s="7"/>
      <c r="Z30" s="7"/>
    </row>
    <row r="31" ht="15.75" customHeight="1">
      <c r="A31" s="85"/>
      <c r="B31" s="7"/>
      <c r="C31" s="7"/>
      <c r="D31" s="7"/>
      <c r="E31" s="7"/>
      <c r="F31" s="7"/>
      <c r="G31" s="7"/>
      <c r="H31" s="7"/>
      <c r="I31" s="7"/>
      <c r="J31" s="7"/>
      <c r="K31" s="507"/>
      <c r="L31" s="7"/>
      <c r="M31" s="7"/>
      <c r="N31" s="7"/>
      <c r="O31" s="7"/>
      <c r="P31" s="7"/>
      <c r="Q31" s="7"/>
      <c r="R31" s="7"/>
      <c r="S31" s="7"/>
      <c r="T31" s="7"/>
      <c r="U31" s="7"/>
      <c r="V31" s="7"/>
      <c r="W31" s="7"/>
      <c r="X31" s="7"/>
      <c r="Y31" s="7"/>
      <c r="Z31" s="7"/>
    </row>
    <row r="32" ht="15.75" customHeight="1">
      <c r="A32" s="85"/>
      <c r="B32" s="7"/>
      <c r="C32" s="7"/>
      <c r="D32" s="7"/>
      <c r="E32" s="7"/>
      <c r="F32" s="7"/>
      <c r="G32" s="7"/>
      <c r="H32" s="7"/>
      <c r="I32" s="7"/>
      <c r="J32" s="7"/>
      <c r="K32" s="507"/>
      <c r="L32" s="7"/>
      <c r="M32" s="7"/>
      <c r="N32" s="7"/>
      <c r="O32" s="7"/>
      <c r="P32" s="7"/>
      <c r="Q32" s="7"/>
      <c r="R32" s="7"/>
      <c r="S32" s="7"/>
      <c r="T32" s="7"/>
      <c r="U32" s="7"/>
      <c r="V32" s="7"/>
      <c r="W32" s="7"/>
      <c r="X32" s="7"/>
      <c r="Y32" s="7"/>
      <c r="Z32" s="7"/>
    </row>
    <row r="33" ht="15.75" customHeight="1">
      <c r="A33" s="85"/>
      <c r="B33" s="7"/>
      <c r="C33" s="7"/>
      <c r="D33" s="7"/>
      <c r="E33" s="7"/>
      <c r="F33" s="7"/>
      <c r="G33" s="7"/>
      <c r="H33" s="7"/>
      <c r="I33" s="7"/>
      <c r="J33" s="7"/>
      <c r="K33" s="507"/>
      <c r="L33" s="7"/>
      <c r="M33" s="7"/>
      <c r="N33" s="7"/>
      <c r="O33" s="7"/>
      <c r="P33" s="7"/>
      <c r="Q33" s="7"/>
      <c r="R33" s="7"/>
      <c r="S33" s="7"/>
      <c r="T33" s="7"/>
      <c r="U33" s="7"/>
      <c r="V33" s="7"/>
      <c r="W33" s="7"/>
      <c r="X33" s="7"/>
      <c r="Y33" s="7"/>
      <c r="Z33" s="7"/>
    </row>
    <row r="34" ht="15.75" customHeight="1">
      <c r="A34" s="85"/>
      <c r="B34" s="7"/>
      <c r="C34" s="7"/>
      <c r="D34" s="7"/>
      <c r="E34" s="7"/>
      <c r="F34" s="7"/>
      <c r="G34" s="7"/>
      <c r="H34" s="7"/>
      <c r="I34" s="7"/>
      <c r="J34" s="7"/>
      <c r="K34" s="507"/>
      <c r="L34" s="7"/>
      <c r="M34" s="7"/>
      <c r="N34" s="7"/>
      <c r="O34" s="7"/>
      <c r="P34" s="7"/>
      <c r="Q34" s="7"/>
      <c r="R34" s="7"/>
      <c r="S34" s="7"/>
      <c r="T34" s="7"/>
      <c r="U34" s="7"/>
      <c r="V34" s="7"/>
      <c r="W34" s="7"/>
      <c r="X34" s="7"/>
      <c r="Y34" s="7"/>
      <c r="Z34" s="7"/>
    </row>
    <row r="35" ht="15.75" customHeight="1">
      <c r="A35" s="85"/>
      <c r="B35" s="7"/>
      <c r="C35" s="7"/>
      <c r="D35" s="7"/>
      <c r="E35" s="7"/>
      <c r="F35" s="7"/>
      <c r="G35" s="7"/>
      <c r="H35" s="7"/>
      <c r="I35" s="7"/>
      <c r="J35" s="7"/>
      <c r="K35" s="507"/>
      <c r="L35" s="7"/>
      <c r="M35" s="7"/>
      <c r="N35" s="7"/>
      <c r="O35" s="7"/>
      <c r="P35" s="7"/>
      <c r="Q35" s="7"/>
      <c r="R35" s="7"/>
      <c r="S35" s="7"/>
      <c r="T35" s="7"/>
      <c r="U35" s="7"/>
      <c r="V35" s="7"/>
      <c r="W35" s="7"/>
      <c r="X35" s="7"/>
      <c r="Y35" s="7"/>
      <c r="Z35" s="7"/>
    </row>
    <row r="36" ht="15.75" customHeight="1">
      <c r="A36" s="85"/>
      <c r="B36" s="7"/>
      <c r="C36" s="7"/>
      <c r="D36" s="7"/>
      <c r="E36" s="7"/>
      <c r="F36" s="7"/>
      <c r="G36" s="7"/>
      <c r="H36" s="7"/>
      <c r="I36" s="7"/>
      <c r="J36" s="7"/>
      <c r="K36" s="507"/>
      <c r="L36" s="7"/>
      <c r="M36" s="7"/>
      <c r="N36" s="7"/>
      <c r="O36" s="7"/>
      <c r="P36" s="7"/>
      <c r="Q36" s="7"/>
      <c r="R36" s="7"/>
      <c r="S36" s="7"/>
      <c r="T36" s="7"/>
      <c r="U36" s="7"/>
      <c r="V36" s="7"/>
      <c r="W36" s="7"/>
      <c r="X36" s="7"/>
      <c r="Y36" s="7"/>
      <c r="Z36" s="7"/>
    </row>
    <row r="37" ht="15.75" customHeight="1">
      <c r="A37" s="85"/>
      <c r="B37" s="7"/>
      <c r="C37" s="7"/>
      <c r="D37" s="7"/>
      <c r="E37" s="7"/>
      <c r="F37" s="7"/>
      <c r="G37" s="7"/>
      <c r="H37" s="7"/>
      <c r="I37" s="7"/>
      <c r="J37" s="7"/>
      <c r="K37" s="507"/>
      <c r="L37" s="7"/>
      <c r="M37" s="7"/>
      <c r="N37" s="7"/>
      <c r="O37" s="7"/>
      <c r="P37" s="7"/>
      <c r="Q37" s="7"/>
      <c r="R37" s="7"/>
      <c r="S37" s="7"/>
      <c r="T37" s="7"/>
      <c r="U37" s="7"/>
      <c r="V37" s="7"/>
      <c r="W37" s="7"/>
      <c r="X37" s="7"/>
      <c r="Y37" s="7"/>
      <c r="Z37" s="7"/>
    </row>
    <row r="38" ht="15.75" customHeight="1">
      <c r="A38" s="85"/>
      <c r="B38" s="7"/>
      <c r="C38" s="7"/>
      <c r="D38" s="7"/>
      <c r="E38" s="7"/>
      <c r="F38" s="7"/>
      <c r="G38" s="7"/>
      <c r="H38" s="7"/>
      <c r="I38" s="7"/>
      <c r="J38" s="7"/>
      <c r="K38" s="507"/>
      <c r="L38" s="7"/>
      <c r="M38" s="7"/>
      <c r="N38" s="7"/>
      <c r="O38" s="7"/>
      <c r="P38" s="7"/>
      <c r="Q38" s="7"/>
      <c r="R38" s="7"/>
      <c r="S38" s="7"/>
      <c r="T38" s="7"/>
      <c r="U38" s="7"/>
      <c r="V38" s="7"/>
      <c r="W38" s="7"/>
      <c r="X38" s="7"/>
      <c r="Y38" s="7"/>
      <c r="Z38" s="7"/>
    </row>
    <row r="39" ht="15.75" customHeight="1">
      <c r="A39" s="85"/>
      <c r="B39" s="7"/>
      <c r="C39" s="7"/>
      <c r="D39" s="7"/>
      <c r="E39" s="7"/>
      <c r="F39" s="7"/>
      <c r="G39" s="7"/>
      <c r="H39" s="7"/>
      <c r="I39" s="7"/>
      <c r="J39" s="7"/>
      <c r="K39" s="507"/>
      <c r="L39" s="7"/>
      <c r="M39" s="7"/>
      <c r="N39" s="7"/>
      <c r="O39" s="7"/>
      <c r="P39" s="7"/>
      <c r="Q39" s="7"/>
      <c r="R39" s="7"/>
      <c r="S39" s="7"/>
      <c r="T39" s="7"/>
      <c r="U39" s="7"/>
      <c r="V39" s="7"/>
      <c r="W39" s="7"/>
      <c r="X39" s="7"/>
      <c r="Y39" s="7"/>
      <c r="Z39" s="7"/>
    </row>
    <row r="40" ht="15.75" customHeight="1">
      <c r="A40" s="85"/>
      <c r="B40" s="7"/>
      <c r="C40" s="7"/>
      <c r="D40" s="7"/>
      <c r="E40" s="7"/>
      <c r="F40" s="7"/>
      <c r="G40" s="7"/>
      <c r="H40" s="7"/>
      <c r="I40" s="7"/>
      <c r="J40" s="7"/>
      <c r="K40" s="507"/>
      <c r="L40" s="7"/>
      <c r="M40" s="7"/>
      <c r="N40" s="7"/>
      <c r="O40" s="7"/>
      <c r="P40" s="7"/>
      <c r="Q40" s="7"/>
      <c r="R40" s="7"/>
      <c r="S40" s="7"/>
      <c r="T40" s="7"/>
      <c r="U40" s="7"/>
      <c r="V40" s="7"/>
      <c r="W40" s="7"/>
      <c r="X40" s="7"/>
      <c r="Y40" s="7"/>
      <c r="Z40" s="7"/>
    </row>
    <row r="41" ht="15.75" customHeight="1">
      <c r="A41" s="85"/>
      <c r="B41" s="7"/>
      <c r="C41" s="7"/>
      <c r="D41" s="7"/>
      <c r="E41" s="7"/>
      <c r="F41" s="7"/>
      <c r="G41" s="7"/>
      <c r="H41" s="7"/>
      <c r="I41" s="7"/>
      <c r="J41" s="7"/>
      <c r="K41" s="507"/>
      <c r="L41" s="7"/>
      <c r="M41" s="7"/>
      <c r="N41" s="7"/>
      <c r="O41" s="7"/>
      <c r="P41" s="7"/>
      <c r="Q41" s="7"/>
      <c r="R41" s="7"/>
      <c r="S41" s="7"/>
      <c r="T41" s="7"/>
      <c r="U41" s="7"/>
      <c r="V41" s="7"/>
      <c r="W41" s="7"/>
      <c r="X41" s="7"/>
      <c r="Y41" s="7"/>
      <c r="Z41" s="7"/>
    </row>
    <row r="42" ht="15.75" customHeight="1">
      <c r="A42" s="85"/>
      <c r="B42" s="7"/>
      <c r="C42" s="7"/>
      <c r="D42" s="7"/>
      <c r="E42" s="7"/>
      <c r="F42" s="7"/>
      <c r="G42" s="7"/>
      <c r="H42" s="7"/>
      <c r="I42" s="7"/>
      <c r="J42" s="7"/>
      <c r="K42" s="507"/>
      <c r="L42" s="7"/>
      <c r="M42" s="7"/>
      <c r="N42" s="7"/>
      <c r="O42" s="7"/>
      <c r="P42" s="7"/>
      <c r="Q42" s="7"/>
      <c r="R42" s="7"/>
      <c r="S42" s="7"/>
      <c r="T42" s="7"/>
      <c r="U42" s="7"/>
      <c r="V42" s="7"/>
      <c r="W42" s="7"/>
      <c r="X42" s="7"/>
      <c r="Y42" s="7"/>
      <c r="Z42" s="7"/>
    </row>
    <row r="43" ht="15.75" customHeight="1">
      <c r="A43" s="85"/>
      <c r="B43" s="7"/>
      <c r="C43" s="7"/>
      <c r="D43" s="7"/>
      <c r="E43" s="7"/>
      <c r="F43" s="7"/>
      <c r="G43" s="7"/>
      <c r="H43" s="7"/>
      <c r="I43" s="7"/>
      <c r="J43" s="7"/>
      <c r="K43" s="507"/>
      <c r="L43" s="7"/>
      <c r="M43" s="7"/>
      <c r="N43" s="7"/>
      <c r="O43" s="7"/>
      <c r="P43" s="7"/>
      <c r="Q43" s="7"/>
      <c r="R43" s="7"/>
      <c r="S43" s="7"/>
      <c r="T43" s="7"/>
      <c r="U43" s="7"/>
      <c r="V43" s="7"/>
      <c r="W43" s="7"/>
      <c r="X43" s="7"/>
      <c r="Y43" s="7"/>
      <c r="Z43" s="7"/>
    </row>
    <row r="44" ht="15.75" customHeight="1">
      <c r="A44" s="85"/>
      <c r="B44" s="7"/>
      <c r="C44" s="7"/>
      <c r="D44" s="7"/>
      <c r="E44" s="7"/>
      <c r="F44" s="7"/>
      <c r="G44" s="7"/>
      <c r="H44" s="7"/>
      <c r="I44" s="7"/>
      <c r="J44" s="7"/>
      <c r="K44" s="507"/>
      <c r="L44" s="7"/>
      <c r="M44" s="7"/>
      <c r="N44" s="7"/>
      <c r="O44" s="7"/>
      <c r="P44" s="7"/>
      <c r="Q44" s="7"/>
      <c r="R44" s="7"/>
      <c r="S44" s="7"/>
      <c r="T44" s="7"/>
      <c r="U44" s="7"/>
      <c r="V44" s="7"/>
      <c r="W44" s="7"/>
      <c r="X44" s="7"/>
      <c r="Y44" s="7"/>
      <c r="Z44" s="7"/>
    </row>
    <row r="45" ht="15.75" customHeight="1">
      <c r="A45" s="85"/>
      <c r="B45" s="7"/>
      <c r="C45" s="7"/>
      <c r="D45" s="7"/>
      <c r="E45" s="7"/>
      <c r="F45" s="7"/>
      <c r="G45" s="7"/>
      <c r="H45" s="7"/>
      <c r="I45" s="7"/>
      <c r="J45" s="7"/>
      <c r="K45" s="507"/>
      <c r="L45" s="7"/>
      <c r="M45" s="7"/>
      <c r="N45" s="7"/>
      <c r="O45" s="7"/>
      <c r="P45" s="7"/>
      <c r="Q45" s="7"/>
      <c r="R45" s="7"/>
      <c r="S45" s="7"/>
      <c r="T45" s="7"/>
      <c r="U45" s="7"/>
      <c r="V45" s="7"/>
      <c r="W45" s="7"/>
      <c r="X45" s="7"/>
      <c r="Y45" s="7"/>
      <c r="Z45" s="7"/>
    </row>
    <row r="46" ht="15.75" customHeight="1">
      <c r="A46" s="85"/>
      <c r="B46" s="7"/>
      <c r="C46" s="7"/>
      <c r="D46" s="7"/>
      <c r="E46" s="7"/>
      <c r="F46" s="7"/>
      <c r="G46" s="7"/>
      <c r="H46" s="7"/>
      <c r="I46" s="7"/>
      <c r="J46" s="7"/>
      <c r="K46" s="507"/>
      <c r="L46" s="7"/>
      <c r="M46" s="7"/>
      <c r="N46" s="7"/>
      <c r="O46" s="7"/>
      <c r="P46" s="7"/>
      <c r="Q46" s="7"/>
      <c r="R46" s="7"/>
      <c r="S46" s="7"/>
      <c r="T46" s="7"/>
      <c r="U46" s="7"/>
      <c r="V46" s="7"/>
      <c r="W46" s="7"/>
      <c r="X46" s="7"/>
      <c r="Y46" s="7"/>
      <c r="Z46" s="7"/>
    </row>
    <row r="47" ht="15.75" customHeight="1">
      <c r="A47" s="85"/>
      <c r="B47" s="7"/>
      <c r="C47" s="7"/>
      <c r="D47" s="7"/>
      <c r="E47" s="7"/>
      <c r="F47" s="7"/>
      <c r="G47" s="7"/>
      <c r="H47" s="7"/>
      <c r="I47" s="7"/>
      <c r="J47" s="7"/>
      <c r="K47" s="507"/>
      <c r="L47" s="7"/>
      <c r="M47" s="7"/>
      <c r="N47" s="7"/>
      <c r="O47" s="7"/>
      <c r="P47" s="7"/>
      <c r="Q47" s="7"/>
      <c r="R47" s="7"/>
      <c r="S47" s="7"/>
      <c r="T47" s="7"/>
      <c r="U47" s="7"/>
      <c r="V47" s="7"/>
      <c r="W47" s="7"/>
      <c r="X47" s="7"/>
      <c r="Y47" s="7"/>
      <c r="Z47" s="7"/>
    </row>
    <row r="48" ht="15.75" customHeight="1">
      <c r="A48" s="85"/>
      <c r="B48" s="7"/>
      <c r="C48" s="7"/>
      <c r="D48" s="7"/>
      <c r="E48" s="7"/>
      <c r="F48" s="7"/>
      <c r="G48" s="7"/>
      <c r="H48" s="7"/>
      <c r="I48" s="7"/>
      <c r="J48" s="7"/>
      <c r="K48" s="507"/>
      <c r="L48" s="7"/>
      <c r="M48" s="7"/>
      <c r="N48" s="7"/>
      <c r="O48" s="7"/>
      <c r="P48" s="7"/>
      <c r="Q48" s="7"/>
      <c r="R48" s="7"/>
      <c r="S48" s="7"/>
      <c r="T48" s="7"/>
      <c r="U48" s="7"/>
      <c r="V48" s="7"/>
      <c r="W48" s="7"/>
      <c r="X48" s="7"/>
      <c r="Y48" s="7"/>
      <c r="Z48" s="7"/>
    </row>
    <row r="49" ht="15.75" customHeight="1">
      <c r="A49" s="85"/>
      <c r="B49" s="7"/>
      <c r="C49" s="7"/>
      <c r="D49" s="7"/>
      <c r="E49" s="7"/>
      <c r="F49" s="7"/>
      <c r="G49" s="7"/>
      <c r="H49" s="7"/>
      <c r="I49" s="7"/>
      <c r="J49" s="7"/>
      <c r="K49" s="507"/>
      <c r="L49" s="7"/>
      <c r="M49" s="7"/>
      <c r="N49" s="7"/>
      <c r="O49" s="7"/>
      <c r="P49" s="7"/>
      <c r="Q49" s="7"/>
      <c r="R49" s="7"/>
      <c r="S49" s="7"/>
      <c r="T49" s="7"/>
      <c r="U49" s="7"/>
      <c r="V49" s="7"/>
      <c r="W49" s="7"/>
      <c r="X49" s="7"/>
      <c r="Y49" s="7"/>
      <c r="Z49" s="7"/>
    </row>
    <row r="50" ht="15.75" customHeight="1">
      <c r="A50" s="85"/>
      <c r="B50" s="7"/>
      <c r="C50" s="7"/>
      <c r="D50" s="7"/>
      <c r="E50" s="7"/>
      <c r="F50" s="7"/>
      <c r="G50" s="7"/>
      <c r="H50" s="7"/>
      <c r="I50" s="7"/>
      <c r="J50" s="7"/>
      <c r="K50" s="507"/>
      <c r="L50" s="7"/>
      <c r="M50" s="7"/>
      <c r="N50" s="7"/>
      <c r="O50" s="7"/>
      <c r="P50" s="7"/>
      <c r="Q50" s="7"/>
      <c r="R50" s="7"/>
      <c r="S50" s="7"/>
      <c r="T50" s="7"/>
      <c r="U50" s="7"/>
      <c r="V50" s="7"/>
      <c r="W50" s="7"/>
      <c r="X50" s="7"/>
      <c r="Y50" s="7"/>
      <c r="Z50" s="7"/>
    </row>
    <row r="51" ht="15.75" customHeight="1">
      <c r="A51" s="85"/>
      <c r="B51" s="7"/>
      <c r="C51" s="7"/>
      <c r="D51" s="7"/>
      <c r="E51" s="7"/>
      <c r="F51" s="7"/>
      <c r="G51" s="7"/>
      <c r="H51" s="7"/>
      <c r="I51" s="7"/>
      <c r="J51" s="7"/>
      <c r="K51" s="507"/>
      <c r="L51" s="7"/>
      <c r="M51" s="7"/>
      <c r="N51" s="7"/>
      <c r="O51" s="7"/>
      <c r="P51" s="7"/>
      <c r="Q51" s="7"/>
      <c r="R51" s="7"/>
      <c r="S51" s="7"/>
      <c r="T51" s="7"/>
      <c r="U51" s="7"/>
      <c r="V51" s="7"/>
      <c r="W51" s="7"/>
      <c r="X51" s="7"/>
      <c r="Y51" s="7"/>
      <c r="Z51" s="7"/>
    </row>
    <row r="52" ht="15.75" customHeight="1">
      <c r="A52" s="85"/>
      <c r="B52" s="7"/>
      <c r="C52" s="7"/>
      <c r="D52" s="7"/>
      <c r="E52" s="7"/>
      <c r="F52" s="7"/>
      <c r="G52" s="7"/>
      <c r="H52" s="7"/>
      <c r="I52" s="7"/>
      <c r="J52" s="7"/>
      <c r="K52" s="507"/>
      <c r="L52" s="7"/>
      <c r="M52" s="7"/>
      <c r="N52" s="7"/>
      <c r="O52" s="7"/>
      <c r="P52" s="7"/>
      <c r="Q52" s="7"/>
      <c r="R52" s="7"/>
      <c r="S52" s="7"/>
      <c r="T52" s="7"/>
      <c r="U52" s="7"/>
      <c r="V52" s="7"/>
      <c r="W52" s="7"/>
      <c r="X52" s="7"/>
      <c r="Y52" s="7"/>
      <c r="Z52" s="7"/>
    </row>
    <row r="53" ht="15.75" customHeight="1">
      <c r="A53" s="85"/>
      <c r="B53" s="7"/>
      <c r="C53" s="7"/>
      <c r="D53" s="7"/>
      <c r="E53" s="7"/>
      <c r="F53" s="7"/>
      <c r="G53" s="7"/>
      <c r="H53" s="7"/>
      <c r="I53" s="7"/>
      <c r="J53" s="7"/>
      <c r="K53" s="507"/>
      <c r="L53" s="7"/>
      <c r="M53" s="7"/>
      <c r="N53" s="7"/>
      <c r="O53" s="7"/>
      <c r="P53" s="7"/>
      <c r="Q53" s="7"/>
      <c r="R53" s="7"/>
      <c r="S53" s="7"/>
      <c r="T53" s="7"/>
      <c r="U53" s="7"/>
      <c r="V53" s="7"/>
      <c r="W53" s="7"/>
      <c r="X53" s="7"/>
      <c r="Y53" s="7"/>
      <c r="Z53" s="7"/>
    </row>
    <row r="54" ht="15.75" customHeight="1">
      <c r="A54" s="85"/>
      <c r="B54" s="7"/>
      <c r="C54" s="7"/>
      <c r="D54" s="7"/>
      <c r="E54" s="7"/>
      <c r="F54" s="7"/>
      <c r="G54" s="7"/>
      <c r="H54" s="7"/>
      <c r="I54" s="7"/>
      <c r="J54" s="7"/>
      <c r="K54" s="507"/>
      <c r="L54" s="7"/>
      <c r="M54" s="7"/>
      <c r="N54" s="7"/>
      <c r="O54" s="7"/>
      <c r="P54" s="7"/>
      <c r="Q54" s="7"/>
      <c r="R54" s="7"/>
      <c r="S54" s="7"/>
      <c r="T54" s="7"/>
      <c r="U54" s="7"/>
      <c r="V54" s="7"/>
      <c r="W54" s="7"/>
      <c r="X54" s="7"/>
      <c r="Y54" s="7"/>
      <c r="Z54" s="7"/>
    </row>
    <row r="55" ht="15.75" customHeight="1">
      <c r="A55" s="85"/>
      <c r="B55" s="7"/>
      <c r="C55" s="7"/>
      <c r="D55" s="7"/>
      <c r="E55" s="7"/>
      <c r="F55" s="7"/>
      <c r="G55" s="7"/>
      <c r="H55" s="7"/>
      <c r="I55" s="7"/>
      <c r="J55" s="7"/>
      <c r="K55" s="507"/>
      <c r="L55" s="7"/>
      <c r="M55" s="7"/>
      <c r="N55" s="7"/>
      <c r="O55" s="7"/>
      <c r="P55" s="7"/>
      <c r="Q55" s="7"/>
      <c r="R55" s="7"/>
      <c r="S55" s="7"/>
      <c r="T55" s="7"/>
      <c r="U55" s="7"/>
      <c r="V55" s="7"/>
      <c r="W55" s="7"/>
      <c r="X55" s="7"/>
      <c r="Y55" s="7"/>
      <c r="Z55" s="7"/>
    </row>
    <row r="56" ht="15.75" customHeight="1">
      <c r="A56" s="85"/>
      <c r="B56" s="7"/>
      <c r="C56" s="7"/>
      <c r="D56" s="7"/>
      <c r="E56" s="7"/>
      <c r="F56" s="7"/>
      <c r="G56" s="7"/>
      <c r="H56" s="7"/>
      <c r="I56" s="7"/>
      <c r="J56" s="7"/>
      <c r="K56" s="507"/>
      <c r="L56" s="7"/>
      <c r="M56" s="7"/>
      <c r="N56" s="7"/>
      <c r="O56" s="7"/>
      <c r="P56" s="7"/>
      <c r="Q56" s="7"/>
      <c r="R56" s="7"/>
      <c r="S56" s="7"/>
      <c r="T56" s="7"/>
      <c r="U56" s="7"/>
      <c r="V56" s="7"/>
      <c r="W56" s="7"/>
      <c r="X56" s="7"/>
      <c r="Y56" s="7"/>
      <c r="Z56" s="7"/>
    </row>
    <row r="57" ht="15.75" customHeight="1">
      <c r="A57" s="85"/>
      <c r="B57" s="7"/>
      <c r="C57" s="7"/>
      <c r="D57" s="7"/>
      <c r="E57" s="7"/>
      <c r="F57" s="7"/>
      <c r="G57" s="7"/>
      <c r="H57" s="7"/>
      <c r="I57" s="7"/>
      <c r="J57" s="7"/>
      <c r="K57" s="507"/>
      <c r="L57" s="7"/>
      <c r="M57" s="7"/>
      <c r="N57" s="7"/>
      <c r="O57" s="7"/>
      <c r="P57" s="7"/>
      <c r="Q57" s="7"/>
      <c r="R57" s="7"/>
      <c r="S57" s="7"/>
      <c r="T57" s="7"/>
      <c r="U57" s="7"/>
      <c r="V57" s="7"/>
      <c r="W57" s="7"/>
      <c r="X57" s="7"/>
      <c r="Y57" s="7"/>
      <c r="Z57" s="7"/>
    </row>
    <row r="58" ht="15.75" customHeight="1">
      <c r="A58" s="85"/>
      <c r="B58" s="7"/>
      <c r="C58" s="7"/>
      <c r="D58" s="7"/>
      <c r="E58" s="7"/>
      <c r="F58" s="7"/>
      <c r="G58" s="7"/>
      <c r="H58" s="7"/>
      <c r="I58" s="7"/>
      <c r="J58" s="7"/>
      <c r="K58" s="507"/>
      <c r="L58" s="7"/>
      <c r="M58" s="7"/>
      <c r="N58" s="7"/>
      <c r="O58" s="7"/>
      <c r="P58" s="7"/>
      <c r="Q58" s="7"/>
      <c r="R58" s="7"/>
      <c r="S58" s="7"/>
      <c r="T58" s="7"/>
      <c r="U58" s="7"/>
      <c r="V58" s="7"/>
      <c r="W58" s="7"/>
      <c r="X58" s="7"/>
      <c r="Y58" s="7"/>
      <c r="Z58" s="7"/>
    </row>
    <row r="59" ht="15.75" customHeight="1">
      <c r="A59" s="85"/>
      <c r="B59" s="7"/>
      <c r="C59" s="7"/>
      <c r="D59" s="7"/>
      <c r="E59" s="7"/>
      <c r="F59" s="7"/>
      <c r="G59" s="7"/>
      <c r="H59" s="7"/>
      <c r="I59" s="7"/>
      <c r="J59" s="7"/>
      <c r="K59" s="507"/>
      <c r="L59" s="7"/>
      <c r="M59" s="7"/>
      <c r="N59" s="7"/>
      <c r="O59" s="7"/>
      <c r="P59" s="7"/>
      <c r="Q59" s="7"/>
      <c r="R59" s="7"/>
      <c r="S59" s="7"/>
      <c r="T59" s="7"/>
      <c r="U59" s="7"/>
      <c r="V59" s="7"/>
      <c r="W59" s="7"/>
      <c r="X59" s="7"/>
      <c r="Y59" s="7"/>
      <c r="Z59" s="7"/>
    </row>
    <row r="60" ht="15.75" customHeight="1">
      <c r="A60" s="85"/>
      <c r="B60" s="7"/>
      <c r="C60" s="7"/>
      <c r="D60" s="7"/>
      <c r="E60" s="7"/>
      <c r="F60" s="7"/>
      <c r="G60" s="7"/>
      <c r="H60" s="7"/>
      <c r="I60" s="7"/>
      <c r="J60" s="7"/>
      <c r="K60" s="507"/>
      <c r="L60" s="7"/>
      <c r="M60" s="7"/>
      <c r="N60" s="7"/>
      <c r="O60" s="7"/>
      <c r="P60" s="7"/>
      <c r="Q60" s="7"/>
      <c r="R60" s="7"/>
      <c r="S60" s="7"/>
      <c r="T60" s="7"/>
      <c r="U60" s="7"/>
      <c r="V60" s="7"/>
      <c r="W60" s="7"/>
      <c r="X60" s="7"/>
      <c r="Y60" s="7"/>
      <c r="Z60" s="7"/>
    </row>
    <row r="61" ht="15.75" customHeight="1">
      <c r="A61" s="85"/>
      <c r="B61" s="7"/>
      <c r="C61" s="7"/>
      <c r="D61" s="7"/>
      <c r="E61" s="7"/>
      <c r="F61" s="7"/>
      <c r="G61" s="7"/>
      <c r="H61" s="7"/>
      <c r="I61" s="7"/>
      <c r="J61" s="7"/>
      <c r="K61" s="507"/>
      <c r="L61" s="7"/>
      <c r="M61" s="7"/>
      <c r="N61" s="7"/>
      <c r="O61" s="7"/>
      <c r="P61" s="7"/>
      <c r="Q61" s="7"/>
      <c r="R61" s="7"/>
      <c r="S61" s="7"/>
      <c r="T61" s="7"/>
      <c r="U61" s="7"/>
      <c r="V61" s="7"/>
      <c r="W61" s="7"/>
      <c r="X61" s="7"/>
      <c r="Y61" s="7"/>
      <c r="Z61" s="7"/>
    </row>
    <row r="62" ht="15.75" customHeight="1">
      <c r="A62" s="85"/>
      <c r="B62" s="7"/>
      <c r="C62" s="7"/>
      <c r="D62" s="7"/>
      <c r="E62" s="7"/>
      <c r="F62" s="7"/>
      <c r="G62" s="7"/>
      <c r="H62" s="7"/>
      <c r="I62" s="7"/>
      <c r="J62" s="7"/>
      <c r="K62" s="507"/>
      <c r="L62" s="7"/>
      <c r="M62" s="7"/>
      <c r="N62" s="7"/>
      <c r="O62" s="7"/>
      <c r="P62" s="7"/>
      <c r="Q62" s="7"/>
      <c r="R62" s="7"/>
      <c r="S62" s="7"/>
      <c r="T62" s="7"/>
      <c r="U62" s="7"/>
      <c r="V62" s="7"/>
      <c r="W62" s="7"/>
      <c r="X62" s="7"/>
      <c r="Y62" s="7"/>
      <c r="Z62" s="7"/>
    </row>
    <row r="63" ht="15.75" customHeight="1">
      <c r="A63" s="85"/>
      <c r="B63" s="7"/>
      <c r="C63" s="7"/>
      <c r="D63" s="7"/>
      <c r="E63" s="7"/>
      <c r="F63" s="7"/>
      <c r="G63" s="7"/>
      <c r="H63" s="7"/>
      <c r="I63" s="7"/>
      <c r="J63" s="7"/>
      <c r="K63" s="507"/>
      <c r="L63" s="7"/>
      <c r="M63" s="7"/>
      <c r="N63" s="7"/>
      <c r="O63" s="7"/>
      <c r="P63" s="7"/>
      <c r="Q63" s="7"/>
      <c r="R63" s="7"/>
      <c r="S63" s="7"/>
      <c r="T63" s="7"/>
      <c r="U63" s="7"/>
      <c r="V63" s="7"/>
      <c r="W63" s="7"/>
      <c r="X63" s="7"/>
      <c r="Y63" s="7"/>
      <c r="Z63" s="7"/>
    </row>
    <row r="64" ht="15.75" customHeight="1">
      <c r="A64" s="85"/>
      <c r="B64" s="7"/>
      <c r="C64" s="7"/>
      <c r="D64" s="7"/>
      <c r="E64" s="7"/>
      <c r="F64" s="7"/>
      <c r="G64" s="7"/>
      <c r="H64" s="7"/>
      <c r="I64" s="7"/>
      <c r="J64" s="7"/>
      <c r="K64" s="507"/>
      <c r="L64" s="7"/>
      <c r="M64" s="7"/>
      <c r="N64" s="7"/>
      <c r="O64" s="7"/>
      <c r="P64" s="7"/>
      <c r="Q64" s="7"/>
      <c r="R64" s="7"/>
      <c r="S64" s="7"/>
      <c r="T64" s="7"/>
      <c r="U64" s="7"/>
      <c r="V64" s="7"/>
      <c r="W64" s="7"/>
      <c r="X64" s="7"/>
      <c r="Y64" s="7"/>
      <c r="Z64" s="7"/>
    </row>
    <row r="65" ht="15.75" customHeight="1">
      <c r="A65" s="85"/>
      <c r="B65" s="7"/>
      <c r="C65" s="7"/>
      <c r="D65" s="7"/>
      <c r="E65" s="7"/>
      <c r="F65" s="7"/>
      <c r="G65" s="7"/>
      <c r="H65" s="7"/>
      <c r="I65" s="7"/>
      <c r="J65" s="7"/>
      <c r="K65" s="507"/>
      <c r="L65" s="7"/>
      <c r="M65" s="7"/>
      <c r="N65" s="7"/>
      <c r="O65" s="7"/>
      <c r="P65" s="7"/>
      <c r="Q65" s="7"/>
      <c r="R65" s="7"/>
      <c r="S65" s="7"/>
      <c r="T65" s="7"/>
      <c r="U65" s="7"/>
      <c r="V65" s="7"/>
      <c r="W65" s="7"/>
      <c r="X65" s="7"/>
      <c r="Y65" s="7"/>
      <c r="Z65" s="7"/>
    </row>
    <row r="66" ht="15.75" customHeight="1">
      <c r="A66" s="85"/>
      <c r="B66" s="7"/>
      <c r="C66" s="7"/>
      <c r="D66" s="7"/>
      <c r="E66" s="7"/>
      <c r="F66" s="7"/>
      <c r="G66" s="7"/>
      <c r="H66" s="7"/>
      <c r="I66" s="7"/>
      <c r="J66" s="7"/>
      <c r="K66" s="507"/>
      <c r="L66" s="7"/>
      <c r="M66" s="7"/>
      <c r="N66" s="7"/>
      <c r="O66" s="7"/>
      <c r="P66" s="7"/>
      <c r="Q66" s="7"/>
      <c r="R66" s="7"/>
      <c r="S66" s="7"/>
      <c r="T66" s="7"/>
      <c r="U66" s="7"/>
      <c r="V66" s="7"/>
      <c r="W66" s="7"/>
      <c r="X66" s="7"/>
      <c r="Y66" s="7"/>
      <c r="Z66" s="7"/>
    </row>
    <row r="67" ht="15.75" customHeight="1">
      <c r="A67" s="85"/>
      <c r="B67" s="7"/>
      <c r="C67" s="7"/>
      <c r="D67" s="7"/>
      <c r="E67" s="7"/>
      <c r="F67" s="7"/>
      <c r="G67" s="7"/>
      <c r="H67" s="7"/>
      <c r="I67" s="7"/>
      <c r="J67" s="7"/>
      <c r="K67" s="507"/>
      <c r="L67" s="7"/>
      <c r="M67" s="7"/>
      <c r="N67" s="7"/>
      <c r="O67" s="7"/>
      <c r="P67" s="7"/>
      <c r="Q67" s="7"/>
      <c r="R67" s="7"/>
      <c r="S67" s="7"/>
      <c r="T67" s="7"/>
      <c r="U67" s="7"/>
      <c r="V67" s="7"/>
      <c r="W67" s="7"/>
      <c r="X67" s="7"/>
      <c r="Y67" s="7"/>
      <c r="Z67" s="7"/>
    </row>
    <row r="68" ht="15.75" customHeight="1">
      <c r="A68" s="114"/>
      <c r="B68" s="7"/>
      <c r="C68" s="7"/>
      <c r="D68" s="7"/>
      <c r="E68" s="7"/>
      <c r="F68" s="7"/>
      <c r="G68" s="7"/>
      <c r="H68" s="7"/>
      <c r="I68" s="7"/>
      <c r="J68" s="7"/>
      <c r="K68" s="573"/>
      <c r="L68" s="7"/>
      <c r="M68" s="7"/>
      <c r="N68" s="7"/>
      <c r="O68" s="7"/>
      <c r="P68" s="7"/>
      <c r="Q68" s="7"/>
      <c r="R68" s="7"/>
      <c r="S68" s="7"/>
      <c r="T68" s="7"/>
      <c r="U68" s="7"/>
      <c r="V68" s="7"/>
      <c r="W68" s="7"/>
      <c r="X68" s="7"/>
      <c r="Y68" s="7"/>
      <c r="Z68" s="7"/>
    </row>
    <row r="69" ht="15.7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5.7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5.7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5.7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5.7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5.7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5.7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5.7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5.7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5.7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5.7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5.7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5.7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5.7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5.7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5.7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5.7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5.7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5.7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5.7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5.7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5.7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5.7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5.7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5.7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5.7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5.7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5.7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5.7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5.7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5.7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5.7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5.7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5.7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5.7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5.7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5.7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5.7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5.7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5.7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5.7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5.7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5.7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5.7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5.7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5.7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5.7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5.7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5.7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5.7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5.7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5.7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5.7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5.7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5.7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5.7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5.7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5.7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5.7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5.7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5.7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5.7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5.7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5.7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5.7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5.7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5.7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5.7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5.7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5.7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5.7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5.7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5.7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5.7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5.7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5.7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5.7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5.7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5.7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5.7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5.7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5.7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5.7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5.7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5.7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5.7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5.7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5.7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5.7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5.7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5.7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5.7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5.7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5.7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5.7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5.7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5.7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5.7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5.7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5.7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5.7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5.7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5.7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5.7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5.7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5.7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5.7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5.7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5.7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5.7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5.7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5.7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5.7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5.7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5.7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5.7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5.7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5.7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5.7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5.7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5.7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5.7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5.7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5.7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5.7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5.7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5.7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5.7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5.7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5.7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5.7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5.7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5.7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5.7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5.7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5.7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5.7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5.7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5.7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5.7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5.7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5.7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5.7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5.7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5.7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5.7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5.7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5.7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5.7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5.7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5.7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5.7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5.7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5.7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5.7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5.7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5.7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5.7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5.7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5.7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5.7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5.7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5.7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5.7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5.7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5.7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5.7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5.7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5.7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5.7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5.7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5.7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5.7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5.7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5.7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5.7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5.7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5.7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5.7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5.7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5.7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5.7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5.7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5.7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5.7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5.7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5.7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5.7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5.7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5.7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5.7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5.7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5.7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5.7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5.7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5.7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5.7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5.7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5.7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5.7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5.7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5.7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5.7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5.7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5.7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5.7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5.7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5.7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5.7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5.7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5.7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5.7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5.7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5.7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5.7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5.7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5.7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5.7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5.7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5.7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5.7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5.7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5.7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5.7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5.7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5.7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5.7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5.7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5.7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5.7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5.7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5.7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5.7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5.7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5.7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5.7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5.7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5.7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5.7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5.7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5.7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5.7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5.7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5.7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5.7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5.7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5.7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5.7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5.7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5.7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5.7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5.7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5.7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5.7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5.7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5.7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5.7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5.7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5.7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5.7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5.7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5.7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5.7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5.7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5.7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5.7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5.7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5.7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5.7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5.7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5.7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5.7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5.7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5.7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5.7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5.7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5.7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5.7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5.7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5.7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5.7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5.7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5.7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5.7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5.7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5.7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5.7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5.7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5.7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5.7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5.7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5.7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5.7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5.7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5.7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5.7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5.7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5.7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5.7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5.7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5.7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5.7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5.7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5.7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5.7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5.7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5.7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5.7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5.7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5.7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5.7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5.7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5.7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5.7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5.7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5.7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5.7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5.7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5.7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5.7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5.7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5.7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5.7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5.7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5.7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5.7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5.7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5.7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5.7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5.7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5.7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5.7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5.7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5.7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5.7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5.7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5.7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5.7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5.7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5.7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5.7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5.7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5.7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5.7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5.7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5.7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5.7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5.7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5.7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5.7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5.7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5.7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5.7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5.7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5.7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5.7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5.7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5.7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5.7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5.7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5.7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5.7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5.7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5.7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5.7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5.7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5.7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5.7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5.7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5.7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5.7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5.7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5.7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5.7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5.7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5.7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5.7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5.7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5.7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5.7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5.7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5.7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5.7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5.7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5.7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5.7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5.7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5.7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5.7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5.7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5.7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5.7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5.7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5.7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5.7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5.7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5.7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5.7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5.7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5.7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5.7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5.7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5.7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5.7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5.7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5.7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5.7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5.7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5.7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5.7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5.7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5.7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5.7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5.7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5.7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5.7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5.7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5.7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5.7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5.7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5.7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5.7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5.7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5.7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5.7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5.7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5.7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5.7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5.7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5.7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5.7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5.7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5.7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5.7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5.7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5.7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5.7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5.7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5.7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5.7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5.7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5.7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5.7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5.7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5.7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5.7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5.7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5.7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5.7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5.7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5.7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5.7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5.7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5.7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5.7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5.7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5.7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5.7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5.7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5.7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5.7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5.7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5.7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5.7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5.7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5.7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5.7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5.7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5.7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5.7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5.7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5.7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5.7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5.7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5.7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5.7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5.7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5.7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5.7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5.7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5.7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5.7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5.7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5.7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5.7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5.7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5.7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5.7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5.7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5.7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5.7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5.7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5.7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5.7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5.7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5.7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5.7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5.7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5.7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5.7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5.7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5.7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5.7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5.7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5.7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5.7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5.7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5.7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5.7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5.7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5.7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5.7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5.7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5.7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5.7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5.7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5.7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5.7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5.7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5.7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5.7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5.7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5.7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5.7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5.7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5.7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5.7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5.7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5.7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5.7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5.7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5.7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5.7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5.7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5.7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5.7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5.7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5.7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5.7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5.7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5.7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5.7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5.7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5.7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5.7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5.7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5.7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5.7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5.7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5.7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5.7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5.7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5.7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5.7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5.7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5.7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5.7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5.7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5.7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5.7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5.7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5.7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5.7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5.7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5.7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5.7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5.7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5.7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5.7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5.7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5.7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5.7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5.7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5.7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5.7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5.7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5.7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5.7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5.7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5.7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5.7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5.7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5.7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5.7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5.7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5.7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5.7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5.7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5.7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5.7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5.7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5.7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5.7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5.7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5.7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5.7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5.7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5.7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5.7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5.7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5.7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5.7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5.7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5.7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5.7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5.7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5.7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5.7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5.7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5.7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5.7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5.7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5.7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5.7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5.7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5.7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5.7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5.7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5.7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5.7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5.7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5.7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5.7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5.7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5.7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5.7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5.7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5.7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5.7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5.7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5.7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5.7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5.7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5.7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5.7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5.7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5.7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5.7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5.7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5.7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5.7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5.7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5.7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5.7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5.7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5.7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5.7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5.7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5.7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5.7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5.7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5.7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5.7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5.7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5.7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5.7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5.7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5.7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5.7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5.7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5.7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5.7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5.7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5.7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5.7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5.7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5.7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5.7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5.7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5.7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5.7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5.7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5.7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5.7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5.7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5.7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5.7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5.7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5.7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5.7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5.7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5.7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5.7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5.7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5.7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5.7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5.7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5.7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5.7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5.7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5.7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5.7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5.7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5.7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5.7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5.7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5.7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5.7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5.7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5.7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5.7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5.7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5.7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5.7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5.7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5.7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5.7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5.7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5.7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5.7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5.7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5.7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5.7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5.7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5.7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5.7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5.7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5.7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5.7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5.7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5.7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5.7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5.7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5.7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5.7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5.7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5.7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5.7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5.7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5.7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5.7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5.7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5.7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5.7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5.7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5.7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5.7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5.7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5.7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5.7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5.7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5.7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5.7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5.7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5.7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5.7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5.7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5.7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5.7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5.7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5.7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5.7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5.7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5.7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5.7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5.7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5.7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5.7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5.7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5.7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5.7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5.7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5.7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5.7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5.7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5.7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5.7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5.7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5.7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5.7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5.7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5.7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5.7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5.7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5.7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5.7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5.7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5.7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5.7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5.7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5.7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5.7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5.7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5.7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5.7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5.7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5.7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5.7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5.7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5.7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5.7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5.7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5.7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5.7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5.7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5.7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5.7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5.7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5.7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5.7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5.7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5.7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5.7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5.7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5.7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5.7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5.7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5.7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5.7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5.7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5.7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5.7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5.7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5.7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5.7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5.7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5.7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5.7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5.7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5.7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5.7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5.7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5.7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5.7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5.7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5.7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5.7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5.7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5.7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5.7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5.7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5.7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5.7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5.7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5.7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5.7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5.7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5.7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5.7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5.7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5.7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5.7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5.7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5.7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5.7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5.7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5.7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5.7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5.7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5.7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5.7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5.7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5.7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5.7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5.7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5.7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5.7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5.7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5.7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5.7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5.7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5.7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5.7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5.7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5.7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5.7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5.7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5.7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5.7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5.7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5.7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5.7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5.7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5.7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5.7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5.7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5.7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5.7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5.7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5.7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5.7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5.7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5.7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5.7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5.7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5.7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5.7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5.7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5.7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5.7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5.7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5.7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5.7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5.7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5.7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5.7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5.7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5.7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5.7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5.7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5.7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5.7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5.7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5.7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5.7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5.7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5.7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5.7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5.7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5.7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5.7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5.7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5.7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5.7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5.7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5.7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5.7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5.7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5.7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5.7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5.7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5.7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5.7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5.7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5.7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5.7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5.7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5.7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5.7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5.7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5.7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5.7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14">
    <mergeCell ref="B6:I6"/>
    <mergeCell ref="B10:I10"/>
    <mergeCell ref="L10:V10"/>
    <mergeCell ref="L13:V13"/>
    <mergeCell ref="B15:I15"/>
    <mergeCell ref="L17:V17"/>
    <mergeCell ref="A1:A68"/>
    <mergeCell ref="B1:J1"/>
    <mergeCell ref="K1:K68"/>
    <mergeCell ref="L1:W2"/>
    <mergeCell ref="D2:E2"/>
    <mergeCell ref="G2:H2"/>
    <mergeCell ref="L6:V6"/>
    <mergeCell ref="B19:I19"/>
  </mergeCells>
  <conditionalFormatting sqref="C2">
    <cfRule type="expression" dxfId="1" priority="1">
      <formula>C2&lt;&gt;J4</formula>
    </cfRule>
  </conditionalFormatting>
  <conditionalFormatting sqref="C5 C8:C9 C11:C14 C17:C18 C21:C23">
    <cfRule type="expression" dxfId="2" priority="2" stopIfTrue="1">
      <formula>OR($C$5&lt;10, $C$4&lt;10)</formula>
    </cfRule>
  </conditionalFormatting>
  <conditionalFormatting sqref="C11:I11 C20:I20">
    <cfRule type="cellIs" dxfId="0" priority="3" operator="greaterThanOrEqual">
      <formula>3</formula>
    </cfRule>
  </conditionalFormatting>
  <conditionalFormatting sqref="D5 D8:D9 D11:D14 D17:D18 D20:D23">
    <cfRule type="expression" dxfId="2" priority="4" stopIfTrue="1">
      <formula>OR($D$5&lt;10, $D$4&lt;10)</formula>
    </cfRule>
  </conditionalFormatting>
  <conditionalFormatting sqref="E5 E8:E9 E11:E14 E17:E18 E20:E23">
    <cfRule type="expression" dxfId="2" priority="5" stopIfTrue="1">
      <formula>OR($E$5&lt;10, $E$4&lt;10)</formula>
    </cfRule>
  </conditionalFormatting>
  <conditionalFormatting sqref="F5 F8:F9 F11:F14 F17:F18 F20:F23">
    <cfRule type="expression" dxfId="2" priority="6" stopIfTrue="1">
      <formula>OR($F$5&lt;10, $F$4&lt;10)</formula>
    </cfRule>
  </conditionalFormatting>
  <conditionalFormatting sqref="G5 G8:G9 G11:G14 G17:G18 G20:G23">
    <cfRule type="expression" dxfId="2" priority="7" stopIfTrue="1">
      <formula>OR($G$5&lt;10, $G$4&lt;10)</formula>
    </cfRule>
  </conditionalFormatting>
  <conditionalFormatting sqref="H5 H8:H9 H11:H14 H17:H18 H20:H23">
    <cfRule type="expression" dxfId="2" priority="8" stopIfTrue="1">
      <formula>OR($H$5&lt;10, $H$4&lt;10)</formula>
    </cfRule>
  </conditionalFormatting>
  <conditionalFormatting sqref="I5 I8:I9 I11:I12 I17:I18 I21">
    <cfRule type="expression" dxfId="2" priority="9" stopIfTrue="1">
      <formula>OR($I$5&lt;10, $I$4&lt;10)</formula>
    </cfRule>
  </conditionalFormatting>
  <conditionalFormatting sqref="J4">
    <cfRule type="expression" dxfId="1" priority="10">
      <formula>J4&lt;&gt;C2</formula>
    </cfRule>
  </conditionalFormatting>
  <conditionalFormatting sqref="M11:V11 M18:V18">
    <cfRule type="cellIs" dxfId="0" priority="11" operator="greaterThanOrEqual">
      <formula>3</formula>
    </cfRule>
  </conditionalFormatting>
  <conditionalFormatting sqref="N5 N8:N9 N11:N12 N15:N16 N18:N19">
    <cfRule type="expression" dxfId="2" priority="12" stopIfTrue="1">
      <formula>OR($N$5&lt;10, $N$4&lt;10)</formula>
    </cfRule>
  </conditionalFormatting>
  <conditionalFormatting sqref="M5 M8:M9 M11:M12 M15:M16 M18:M19 N11:V11 N18:V18">
    <cfRule type="expression" dxfId="2" priority="13" stopIfTrue="1">
      <formula>OR($M$5&lt;10, $M$4&lt;10)</formula>
    </cfRule>
  </conditionalFormatting>
  <conditionalFormatting sqref="O5 O8:O9 O11:O12 O15:O16 O18:O19">
    <cfRule type="expression" dxfId="2" priority="14" stopIfTrue="1">
      <formula>OR($O$5&lt;10, $O$4&lt;10)</formula>
    </cfRule>
  </conditionalFormatting>
  <conditionalFormatting sqref="P5 P8:P9 P11:P12 P15:P16 P18:P19">
    <cfRule type="expression" dxfId="2" priority="15" stopIfTrue="1">
      <formula>OR($P$5&lt;10, $P$4&lt;10)</formula>
    </cfRule>
  </conditionalFormatting>
  <conditionalFormatting sqref="Q5 Q8:Q9 Q11:Q12 Q15:Q16 Q18:Q19">
    <cfRule type="expression" dxfId="2" priority="16" stopIfTrue="1">
      <formula>OR($Q$5&lt;10, $Q$4&lt;10)</formula>
    </cfRule>
  </conditionalFormatting>
  <conditionalFormatting sqref="R5 R8:R9 R11:R12 R15:R16 R18:R19">
    <cfRule type="expression" dxfId="2" priority="17" stopIfTrue="1">
      <formula>OR($R$5&lt;10, $R$4&lt;10)</formula>
    </cfRule>
  </conditionalFormatting>
  <conditionalFormatting sqref="S5 S8:S9 S11:S12 S15:S16 S18:S19">
    <cfRule type="expression" dxfId="2" priority="18" stopIfTrue="1">
      <formula>OR($S$5&lt;10, $S$4&lt;10)</formula>
    </cfRule>
  </conditionalFormatting>
  <conditionalFormatting sqref="T5 T8:T9 T11:T12 T15:T16 T18:T19">
    <cfRule type="expression" dxfId="2" priority="19" stopIfTrue="1">
      <formula>OR($T$5&lt;10, $T$4&lt;10)</formula>
    </cfRule>
  </conditionalFormatting>
  <conditionalFormatting sqref="U5 U8:U9 U11:U12 U15:U16 U18:U19">
    <cfRule type="expression" dxfId="2" priority="20" stopIfTrue="1">
      <formula>OR($U$5&lt;10, $U$4&lt;10)</formula>
    </cfRule>
  </conditionalFormatting>
  <conditionalFormatting sqref="V5 V8:V9 V11:V12 V15:V16 V18:V19">
    <cfRule type="expression" dxfId="2" priority="21" stopIfTrue="1">
      <formula>OR($V$5&lt;10, $V$4&lt;10)</formula>
    </cfRule>
  </conditionalFormatting>
  <printOptions/>
  <pageMargins bottom="0.75" footer="0.0" header="0.0" left="0.7" right="0.7" top="0.75"/>
  <pageSetup orientation="portrait"/>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2EFD9"/>
    <pageSetUpPr/>
  </sheetPr>
  <sheetViews>
    <sheetView showGridLines="0" workbookViewId="0">
      <pane xSplit="1.0" topLeftCell="B1" activePane="topRight" state="frozen"/>
      <selection activeCell="C2" sqref="C2" pane="topRight"/>
    </sheetView>
  </sheetViews>
  <sheetFormatPr customHeight="1" defaultColWidth="11.22" defaultRowHeight="15.0" outlineLevelRow="1"/>
  <cols>
    <col customWidth="1" min="1" max="1" width="32.89"/>
    <col customWidth="1" min="2" max="2" width="67.44"/>
    <col customWidth="1" min="3" max="3" width="15.89"/>
    <col customWidth="1" min="4" max="9" width="9.0"/>
    <col customWidth="1" min="10" max="10" width="11.0"/>
    <col customWidth="1" min="11" max="11" width="2.67"/>
    <col customWidth="1" min="12" max="12" width="57.11"/>
    <col customWidth="1" min="13" max="16" width="9.0"/>
    <col customWidth="1" min="17" max="17" width="15.22"/>
    <col customWidth="1" min="18" max="22" width="9.0"/>
    <col customWidth="1" min="23" max="23" width="10.33"/>
    <col customWidth="1" min="24" max="26" width="11.0"/>
  </cols>
  <sheetData>
    <row r="1" ht="26.25" customHeight="1">
      <c r="A1" s="492" t="s">
        <v>306</v>
      </c>
      <c r="B1" s="493" t="s">
        <v>307</v>
      </c>
      <c r="C1" s="40"/>
      <c r="D1" s="40"/>
      <c r="E1" s="40"/>
      <c r="F1" s="40"/>
      <c r="G1" s="40"/>
      <c r="H1" s="40"/>
      <c r="I1" s="40"/>
      <c r="J1" s="41"/>
      <c r="K1" s="494"/>
      <c r="L1" s="495" t="s">
        <v>308</v>
      </c>
      <c r="M1" s="496"/>
      <c r="N1" s="496"/>
      <c r="O1" s="496"/>
      <c r="P1" s="496"/>
      <c r="Q1" s="496"/>
      <c r="R1" s="496"/>
      <c r="S1" s="496"/>
      <c r="T1" s="496"/>
      <c r="U1" s="496"/>
      <c r="V1" s="496"/>
      <c r="W1" s="497"/>
      <c r="X1" s="7"/>
      <c r="Y1" s="7"/>
      <c r="Z1" s="7"/>
    </row>
    <row r="2" ht="15.75" customHeight="1">
      <c r="A2" s="85"/>
      <c r="B2" s="498" t="s">
        <v>309</v>
      </c>
      <c r="C2" s="499">
        <f>'INPUT HERE'!$E$35</f>
        <v>0</v>
      </c>
      <c r="D2" s="500" t="s">
        <v>310</v>
      </c>
      <c r="E2" s="501"/>
      <c r="F2" s="502" t="str">
        <f>J7/J4</f>
        <v>#DIV/0!</v>
      </c>
      <c r="G2" s="503" t="s">
        <v>311</v>
      </c>
      <c r="H2" s="504"/>
      <c r="I2" s="505" t="str">
        <f>J16/J4</f>
        <v>#DIV/0!</v>
      </c>
      <c r="J2" s="506"/>
      <c r="K2" s="507"/>
      <c r="L2" s="31"/>
      <c r="M2" s="32"/>
      <c r="N2" s="32"/>
      <c r="O2" s="32"/>
      <c r="P2" s="32"/>
      <c r="Q2" s="32"/>
      <c r="R2" s="32"/>
      <c r="S2" s="32"/>
      <c r="T2" s="32"/>
      <c r="U2" s="32"/>
      <c r="V2" s="32"/>
      <c r="W2" s="508"/>
      <c r="X2" s="7"/>
      <c r="Y2" s="7"/>
      <c r="Z2" s="7"/>
    </row>
    <row r="3" ht="54.0" customHeight="1">
      <c r="A3" s="85"/>
      <c r="B3" s="509" t="s">
        <v>312</v>
      </c>
      <c r="C3" s="510" t="s">
        <v>126</v>
      </c>
      <c r="D3" s="511" t="s">
        <v>127</v>
      </c>
      <c r="E3" s="511" t="s">
        <v>128</v>
      </c>
      <c r="F3" s="510" t="s">
        <v>129</v>
      </c>
      <c r="G3" s="510" t="s">
        <v>130</v>
      </c>
      <c r="H3" s="510" t="s">
        <v>131</v>
      </c>
      <c r="I3" s="511" t="s">
        <v>132</v>
      </c>
      <c r="J3" s="512" t="s">
        <v>313</v>
      </c>
      <c r="K3" s="507"/>
      <c r="L3" s="513" t="s">
        <v>314</v>
      </c>
      <c r="M3" s="514" t="s">
        <v>134</v>
      </c>
      <c r="N3" s="515" t="s">
        <v>118</v>
      </c>
      <c r="O3" s="515" t="s">
        <v>135</v>
      </c>
      <c r="P3" s="516" t="s">
        <v>136</v>
      </c>
      <c r="Q3" s="516" t="s">
        <v>121</v>
      </c>
      <c r="R3" s="516" t="s">
        <v>137</v>
      </c>
      <c r="S3" s="516" t="s">
        <v>138</v>
      </c>
      <c r="T3" s="516" t="s">
        <v>117</v>
      </c>
      <c r="U3" s="516" t="s">
        <v>140</v>
      </c>
      <c r="V3" s="517" t="s">
        <v>141</v>
      </c>
      <c r="W3" s="518" t="s">
        <v>315</v>
      </c>
      <c r="X3" s="7"/>
      <c r="Y3" s="7"/>
      <c r="Z3" s="7"/>
    </row>
    <row r="4" ht="15.75" customHeight="1">
      <c r="A4" s="85"/>
      <c r="B4" s="519" t="s">
        <v>143</v>
      </c>
      <c r="C4" s="520" t="str">
        <f>'INPUT HERE'!$E$39</f>
        <v/>
      </c>
      <c r="D4" s="521" t="str">
        <f>'INPUT HERE'!$E$40</f>
        <v/>
      </c>
      <c r="E4" s="521" t="str">
        <f>'INPUT HERE'!$E$41</f>
        <v/>
      </c>
      <c r="F4" s="521" t="str">
        <f>'INPUT HERE'!$E$42</f>
        <v/>
      </c>
      <c r="G4" s="521" t="str">
        <f>'INPUT HERE'!$E$43</f>
        <v/>
      </c>
      <c r="H4" s="521" t="str">
        <f>'INPUT HERE'!$E$44</f>
        <v/>
      </c>
      <c r="I4" s="522" t="str">
        <f>'INPUT HERE'!$E$45</f>
        <v/>
      </c>
      <c r="J4" s="523">
        <f t="shared" ref="J4:J5" si="2">SUM(C4:I4)</f>
        <v>0</v>
      </c>
      <c r="K4" s="507"/>
      <c r="L4" s="7" t="s">
        <v>144</v>
      </c>
      <c r="M4" s="520" t="str">
        <f>'INPUT HERE'!$E$46</f>
        <v/>
      </c>
      <c r="N4" s="521" t="str">
        <f>'INPUT HERE'!$E$37</f>
        <v/>
      </c>
      <c r="O4" s="521" t="str">
        <f>'INPUT HERE'!$E$47</f>
        <v/>
      </c>
      <c r="P4" s="521" t="str">
        <f>'INPUT HERE'!$E$48</f>
        <v/>
      </c>
      <c r="Q4" s="521" t="str">
        <f>'INPUT HERE'!$E$38</f>
        <v/>
      </c>
      <c r="R4" s="521" t="str">
        <f>'INPUT HERE'!$E$49</f>
        <v/>
      </c>
      <c r="S4" s="521" t="str">
        <f>'INPUT HERE'!$E$50</f>
        <v/>
      </c>
      <c r="T4" s="521" t="str">
        <f>'INPUT HERE'!$E$36</f>
        <v/>
      </c>
      <c r="U4" s="521" t="str">
        <f>'INPUT HERE'!$E$51</f>
        <v/>
      </c>
      <c r="V4" s="522" t="str">
        <f>'INPUT HERE'!$E$52</f>
        <v/>
      </c>
      <c r="W4" s="524">
        <f t="shared" ref="W4:W5" si="4">SUM(M4:V4)</f>
        <v>0</v>
      </c>
      <c r="X4" s="7"/>
      <c r="Y4" s="7"/>
      <c r="Z4" s="7"/>
    </row>
    <row r="5" ht="15.75" customHeight="1">
      <c r="A5" s="85"/>
      <c r="B5" s="519" t="s">
        <v>316</v>
      </c>
      <c r="C5" s="525">
        <f t="shared" ref="C5:I5" si="1">C7+C16</f>
        <v>0</v>
      </c>
      <c r="D5" s="526">
        <f t="shared" si="1"/>
        <v>0</v>
      </c>
      <c r="E5" s="526">
        <f t="shared" si="1"/>
        <v>0</v>
      </c>
      <c r="F5" s="526">
        <f t="shared" si="1"/>
        <v>0</v>
      </c>
      <c r="G5" s="526">
        <f t="shared" si="1"/>
        <v>0</v>
      </c>
      <c r="H5" s="526">
        <f t="shared" si="1"/>
        <v>0</v>
      </c>
      <c r="I5" s="527">
        <f t="shared" si="1"/>
        <v>0</v>
      </c>
      <c r="J5" s="43">
        <f t="shared" si="2"/>
        <v>0</v>
      </c>
      <c r="K5" s="507"/>
      <c r="L5" s="7" t="s">
        <v>317</v>
      </c>
      <c r="M5" s="525">
        <f>M7+M14</f>
        <v>0</v>
      </c>
      <c r="N5" s="526">
        <f>IF(N7+N15=0, 0.1, N7+N15)</f>
        <v>0.1</v>
      </c>
      <c r="O5" s="526">
        <f t="shared" ref="O5:V5" si="3">O7+O14</f>
        <v>0</v>
      </c>
      <c r="P5" s="526">
        <f t="shared" si="3"/>
        <v>0</v>
      </c>
      <c r="Q5" s="526">
        <f t="shared" si="3"/>
        <v>0</v>
      </c>
      <c r="R5" s="526">
        <f t="shared" si="3"/>
        <v>0</v>
      </c>
      <c r="S5" s="526">
        <f t="shared" si="3"/>
        <v>0</v>
      </c>
      <c r="T5" s="526">
        <f t="shared" si="3"/>
        <v>0</v>
      </c>
      <c r="U5" s="526">
        <f t="shared" si="3"/>
        <v>0</v>
      </c>
      <c r="V5" s="527">
        <f t="shared" si="3"/>
        <v>0</v>
      </c>
      <c r="W5" s="528">
        <f t="shared" si="4"/>
        <v>0.1</v>
      </c>
      <c r="X5" s="7"/>
      <c r="Y5" s="7"/>
      <c r="Z5" s="7"/>
    </row>
    <row r="6" ht="15.75" customHeight="1">
      <c r="A6" s="85"/>
      <c r="B6" s="529" t="s">
        <v>318</v>
      </c>
      <c r="C6" s="75"/>
      <c r="D6" s="75"/>
      <c r="E6" s="75"/>
      <c r="F6" s="75"/>
      <c r="G6" s="75"/>
      <c r="H6" s="75"/>
      <c r="I6" s="530"/>
      <c r="J6" s="531"/>
      <c r="K6" s="507"/>
      <c r="L6" s="529" t="s">
        <v>318</v>
      </c>
      <c r="M6" s="75"/>
      <c r="N6" s="75"/>
      <c r="O6" s="75"/>
      <c r="P6" s="75"/>
      <c r="Q6" s="75"/>
      <c r="R6" s="75"/>
      <c r="S6" s="75"/>
      <c r="T6" s="75"/>
      <c r="U6" s="75"/>
      <c r="V6" s="530"/>
      <c r="W6" s="532" t="s">
        <v>146</v>
      </c>
      <c r="X6" s="7"/>
      <c r="Y6" s="7"/>
      <c r="Z6" s="7"/>
    </row>
    <row r="7" ht="15.75" customHeight="1">
      <c r="A7" s="85"/>
      <c r="B7" s="7" t="s">
        <v>319</v>
      </c>
      <c r="C7" s="520" t="str">
        <f>'INPUT HERE'!$BK$39</f>
        <v/>
      </c>
      <c r="D7" s="521" t="str">
        <f>'INPUT HERE'!$BK$40</f>
        <v/>
      </c>
      <c r="E7" s="521" t="str">
        <f>'INPUT HERE'!$BK$41</f>
        <v/>
      </c>
      <c r="F7" s="521" t="str">
        <f>'INPUT HERE'!$BK$42</f>
        <v/>
      </c>
      <c r="G7" s="521" t="str">
        <f>'INPUT HERE'!$BK$43</f>
        <v/>
      </c>
      <c r="H7" s="521" t="str">
        <f>'INPUT HERE'!$BK$44</f>
        <v/>
      </c>
      <c r="I7" s="522" t="str">
        <f>'INPUT HERE'!$BK$45</f>
        <v/>
      </c>
      <c r="J7" s="43">
        <f>SUM(C7:I7)</f>
        <v>0</v>
      </c>
      <c r="K7" s="507"/>
      <c r="L7" s="7" t="s">
        <v>320</v>
      </c>
      <c r="M7" s="520" t="str">
        <f>'INPUT HERE'!$BK$46</f>
        <v/>
      </c>
      <c r="N7" s="521" t="str">
        <f>'INPUT HERE'!$BK$37</f>
        <v/>
      </c>
      <c r="O7" s="521" t="str">
        <f>'INPUT HERE'!$BK$47</f>
        <v/>
      </c>
      <c r="P7" s="521" t="str">
        <f>'INPUT HERE'!$BK$48</f>
        <v/>
      </c>
      <c r="Q7" s="521" t="str">
        <f>'INPUT HERE'!$BK$38</f>
        <v/>
      </c>
      <c r="R7" s="521" t="str">
        <f>'INPUT HERE'!$BK$49</f>
        <v/>
      </c>
      <c r="S7" s="521" t="str">
        <f>'INPUT HERE'!$BK$50</f>
        <v/>
      </c>
      <c r="T7" s="521" t="str">
        <f>'INPUT HERE'!$BK$36</f>
        <v/>
      </c>
      <c r="U7" s="521" t="str">
        <f>'INPUT HERE'!$BK$51</f>
        <v/>
      </c>
      <c r="V7" s="522" t="str">
        <f>'INPUT HERE'!$BK$52</f>
        <v/>
      </c>
      <c r="W7" s="528">
        <f>SUM(M7:V7)</f>
        <v>0</v>
      </c>
      <c r="X7" s="7"/>
      <c r="Y7" s="7"/>
      <c r="Z7" s="7"/>
    </row>
    <row r="8" ht="15.75" customHeight="1">
      <c r="A8" s="85"/>
      <c r="B8" s="7" t="s">
        <v>321</v>
      </c>
      <c r="C8" s="533">
        <f t="shared" ref="C8:I8" si="5">IF(C7,C7/C4,0)</f>
        <v>0</v>
      </c>
      <c r="D8" s="534">
        <f t="shared" si="5"/>
        <v>0</v>
      </c>
      <c r="E8" s="534">
        <f t="shared" si="5"/>
        <v>0</v>
      </c>
      <c r="F8" s="534">
        <f t="shared" si="5"/>
        <v>0</v>
      </c>
      <c r="G8" s="534">
        <f t="shared" si="5"/>
        <v>0</v>
      </c>
      <c r="H8" s="534">
        <f t="shared" si="5"/>
        <v>0</v>
      </c>
      <c r="I8" s="535">
        <f t="shared" si="5"/>
        <v>0</v>
      </c>
      <c r="J8" s="536">
        <f t="shared" ref="J8:J9" si="8">AVERAGE(C8:I8)</f>
        <v>0</v>
      </c>
      <c r="K8" s="507"/>
      <c r="L8" s="7" t="s">
        <v>322</v>
      </c>
      <c r="M8" s="537">
        <f t="shared" ref="M8:V8" si="6">IF(M7,M7/M4,0)</f>
        <v>0</v>
      </c>
      <c r="N8" s="538">
        <f t="shared" si="6"/>
        <v>0</v>
      </c>
      <c r="O8" s="538">
        <f t="shared" si="6"/>
        <v>0</v>
      </c>
      <c r="P8" s="538">
        <f t="shared" si="6"/>
        <v>0</v>
      </c>
      <c r="Q8" s="538">
        <f t="shared" si="6"/>
        <v>0</v>
      </c>
      <c r="R8" s="538">
        <f t="shared" si="6"/>
        <v>0</v>
      </c>
      <c r="S8" s="538">
        <f t="shared" si="6"/>
        <v>0</v>
      </c>
      <c r="T8" s="538">
        <f t="shared" si="6"/>
        <v>0</v>
      </c>
      <c r="U8" s="538">
        <f t="shared" si="6"/>
        <v>0</v>
      </c>
      <c r="V8" s="539">
        <f t="shared" si="6"/>
        <v>0</v>
      </c>
      <c r="W8" s="540">
        <f t="shared" ref="W8:W9" si="10">AVERAGE(M8:V8)</f>
        <v>0</v>
      </c>
      <c r="X8" s="7"/>
      <c r="Y8" s="7"/>
      <c r="Z8" s="7"/>
    </row>
    <row r="9" ht="15.75" customHeight="1">
      <c r="A9" s="85"/>
      <c r="B9" s="7" t="s">
        <v>323</v>
      </c>
      <c r="C9" s="541">
        <f t="shared" ref="C9:I9" si="7">IF(C7,C7/C4,0)</f>
        <v>0</v>
      </c>
      <c r="D9" s="542">
        <f t="shared" si="7"/>
        <v>0</v>
      </c>
      <c r="E9" s="542">
        <f t="shared" si="7"/>
        <v>0</v>
      </c>
      <c r="F9" s="542">
        <f t="shared" si="7"/>
        <v>0</v>
      </c>
      <c r="G9" s="542">
        <f t="shared" si="7"/>
        <v>0</v>
      </c>
      <c r="H9" s="542">
        <f t="shared" si="7"/>
        <v>0</v>
      </c>
      <c r="I9" s="543">
        <f t="shared" si="7"/>
        <v>0</v>
      </c>
      <c r="J9" s="544">
        <f t="shared" si="8"/>
        <v>0</v>
      </c>
      <c r="K9" s="507"/>
      <c r="L9" s="7" t="s">
        <v>323</v>
      </c>
      <c r="M9" s="541">
        <f t="shared" ref="M9:V9" si="9">IF(M7,M7/M4,0)</f>
        <v>0</v>
      </c>
      <c r="N9" s="542">
        <f t="shared" si="9"/>
        <v>0</v>
      </c>
      <c r="O9" s="542">
        <f t="shared" si="9"/>
        <v>0</v>
      </c>
      <c r="P9" s="542">
        <f t="shared" si="9"/>
        <v>0</v>
      </c>
      <c r="Q9" s="542">
        <f t="shared" si="9"/>
        <v>0</v>
      </c>
      <c r="R9" s="542">
        <f t="shared" si="9"/>
        <v>0</v>
      </c>
      <c r="S9" s="542">
        <f t="shared" si="9"/>
        <v>0</v>
      </c>
      <c r="T9" s="542">
        <f t="shared" si="9"/>
        <v>0</v>
      </c>
      <c r="U9" s="542">
        <f t="shared" si="9"/>
        <v>0</v>
      </c>
      <c r="V9" s="543">
        <f t="shared" si="9"/>
        <v>0</v>
      </c>
      <c r="W9" s="545">
        <f t="shared" si="10"/>
        <v>0</v>
      </c>
      <c r="X9" s="7"/>
      <c r="Y9" s="7"/>
      <c r="Z9" s="7"/>
    </row>
    <row r="10" ht="15.75" customHeight="1">
      <c r="A10" s="85"/>
      <c r="B10" s="546"/>
      <c r="C10" s="40"/>
      <c r="D10" s="40"/>
      <c r="E10" s="40"/>
      <c r="F10" s="40"/>
      <c r="G10" s="40"/>
      <c r="H10" s="40"/>
      <c r="I10" s="41"/>
      <c r="J10" s="547"/>
      <c r="K10" s="507"/>
      <c r="L10" s="548"/>
      <c r="M10" s="75"/>
      <c r="N10" s="75"/>
      <c r="O10" s="75"/>
      <c r="P10" s="75"/>
      <c r="Q10" s="75"/>
      <c r="R10" s="75"/>
      <c r="S10" s="75"/>
      <c r="T10" s="75"/>
      <c r="U10" s="75"/>
      <c r="V10" s="530"/>
      <c r="W10" s="549"/>
      <c r="X10" s="7"/>
      <c r="Y10" s="7"/>
      <c r="Z10" s="7"/>
    </row>
    <row r="11" ht="15.75" customHeight="1">
      <c r="A11" s="85"/>
      <c r="B11" s="42" t="s">
        <v>324</v>
      </c>
      <c r="C11" s="550" t="str">
        <f t="shared" ref="C11:I11" si="11">(C7/C4)/(($J$7-C7)/($J$4-C4))</f>
        <v>#DIV/0!</v>
      </c>
      <c r="D11" s="551" t="str">
        <f t="shared" si="11"/>
        <v>#DIV/0!</v>
      </c>
      <c r="E11" s="551" t="str">
        <f t="shared" si="11"/>
        <v>#DIV/0!</v>
      </c>
      <c r="F11" s="551" t="str">
        <f t="shared" si="11"/>
        <v>#DIV/0!</v>
      </c>
      <c r="G11" s="551" t="str">
        <f t="shared" si="11"/>
        <v>#DIV/0!</v>
      </c>
      <c r="H11" s="551" t="str">
        <f t="shared" si="11"/>
        <v>#DIV/0!</v>
      </c>
      <c r="I11" s="552" t="str">
        <f t="shared" si="11"/>
        <v>#DIV/0!</v>
      </c>
      <c r="J11" s="544" t="str">
        <f>AVERAGE(C11:I11)</f>
        <v>#DIV/0!</v>
      </c>
      <c r="K11" s="507"/>
      <c r="L11" s="42" t="s">
        <v>324</v>
      </c>
      <c r="M11" s="550" t="str">
        <f t="shared" ref="M11:V11" si="12">(M7/M4)/(($J$7-M7)/($J$4-M4))</f>
        <v>#DIV/0!</v>
      </c>
      <c r="N11" s="551" t="str">
        <f t="shared" si="12"/>
        <v>#DIV/0!</v>
      </c>
      <c r="O11" s="551" t="str">
        <f t="shared" si="12"/>
        <v>#DIV/0!</v>
      </c>
      <c r="P11" s="551" t="str">
        <f t="shared" si="12"/>
        <v>#DIV/0!</v>
      </c>
      <c r="Q11" s="551" t="str">
        <f t="shared" si="12"/>
        <v>#DIV/0!</v>
      </c>
      <c r="R11" s="551" t="str">
        <f t="shared" si="12"/>
        <v>#DIV/0!</v>
      </c>
      <c r="S11" s="551" t="str">
        <f t="shared" si="12"/>
        <v>#DIV/0!</v>
      </c>
      <c r="T11" s="551" t="str">
        <f t="shared" si="12"/>
        <v>#DIV/0!</v>
      </c>
      <c r="U11" s="551" t="str">
        <f t="shared" si="12"/>
        <v>#DIV/0!</v>
      </c>
      <c r="V11" s="552" t="str">
        <f t="shared" si="12"/>
        <v>#DIV/0!</v>
      </c>
      <c r="W11" s="545" t="str">
        <f>AVERAGE(M11:V11)</f>
        <v>#DIV/0!</v>
      </c>
      <c r="X11" s="7"/>
      <c r="Y11" s="7"/>
      <c r="Z11" s="7"/>
    </row>
    <row r="12" ht="15.75" customHeight="1">
      <c r="A12" s="85"/>
      <c r="B12" s="519" t="s">
        <v>160</v>
      </c>
      <c r="C12" s="553" t="str">
        <f t="shared" ref="C12:I12" si="13">C11-$J$11</f>
        <v>#DIV/0!</v>
      </c>
      <c r="D12" s="554" t="str">
        <f t="shared" si="13"/>
        <v>#DIV/0!</v>
      </c>
      <c r="E12" s="554" t="str">
        <f t="shared" si="13"/>
        <v>#DIV/0!</v>
      </c>
      <c r="F12" s="554" t="str">
        <f t="shared" si="13"/>
        <v>#DIV/0!</v>
      </c>
      <c r="G12" s="554" t="str">
        <f t="shared" si="13"/>
        <v>#DIV/0!</v>
      </c>
      <c r="H12" s="554" t="str">
        <f t="shared" si="13"/>
        <v>#DIV/0!</v>
      </c>
      <c r="I12" s="555" t="str">
        <f t="shared" si="13"/>
        <v>#DIV/0!</v>
      </c>
      <c r="J12" s="556"/>
      <c r="K12" s="507"/>
      <c r="L12" s="519" t="s">
        <v>160</v>
      </c>
      <c r="M12" s="541" t="str">
        <f t="shared" ref="M12:V12" si="14">M11-$J$11</f>
        <v>#DIV/0!</v>
      </c>
      <c r="N12" s="542" t="str">
        <f t="shared" si="14"/>
        <v>#DIV/0!</v>
      </c>
      <c r="O12" s="542" t="str">
        <f t="shared" si="14"/>
        <v>#DIV/0!</v>
      </c>
      <c r="P12" s="542" t="str">
        <f t="shared" si="14"/>
        <v>#DIV/0!</v>
      </c>
      <c r="Q12" s="542" t="str">
        <f t="shared" si="14"/>
        <v>#DIV/0!</v>
      </c>
      <c r="R12" s="542" t="str">
        <f t="shared" si="14"/>
        <v>#DIV/0!</v>
      </c>
      <c r="S12" s="542" t="str">
        <f t="shared" si="14"/>
        <v>#DIV/0!</v>
      </c>
      <c r="T12" s="542" t="str">
        <f t="shared" si="14"/>
        <v>#DIV/0!</v>
      </c>
      <c r="U12" s="542" t="str">
        <f t="shared" si="14"/>
        <v>#DIV/0!</v>
      </c>
      <c r="V12" s="543" t="str">
        <f t="shared" si="14"/>
        <v>#DIV/0!</v>
      </c>
      <c r="W12" s="557"/>
      <c r="X12" s="7"/>
      <c r="Y12" s="7"/>
      <c r="Z12" s="7"/>
    </row>
    <row r="13" ht="15.75" customHeight="1">
      <c r="A13" s="85"/>
      <c r="B13" s="42" t="s">
        <v>325</v>
      </c>
      <c r="C13" s="558" t="str">
        <f t="shared" ref="C13:H13" si="15">(C7/C4)/($I$7/$I$4)</f>
        <v>#DIV/0!</v>
      </c>
      <c r="D13" s="559" t="str">
        <f t="shared" si="15"/>
        <v>#DIV/0!</v>
      </c>
      <c r="E13" s="559" t="str">
        <f t="shared" si="15"/>
        <v>#DIV/0!</v>
      </c>
      <c r="F13" s="559" t="str">
        <f t="shared" si="15"/>
        <v>#DIV/0!</v>
      </c>
      <c r="G13" s="559" t="str">
        <f t="shared" si="15"/>
        <v>#DIV/0!</v>
      </c>
      <c r="H13" s="559" t="str">
        <f t="shared" si="15"/>
        <v>#DIV/0!</v>
      </c>
      <c r="I13" s="560"/>
      <c r="J13" s="544" t="str">
        <f>AVERAGE(C13:I13)</f>
        <v>#DIV/0!</v>
      </c>
      <c r="K13" s="507"/>
      <c r="L13" s="529" t="s">
        <v>326</v>
      </c>
      <c r="M13" s="75"/>
      <c r="N13" s="75"/>
      <c r="O13" s="75"/>
      <c r="P13" s="75"/>
      <c r="Q13" s="75"/>
      <c r="R13" s="75"/>
      <c r="S13" s="75"/>
      <c r="T13" s="75"/>
      <c r="U13" s="75"/>
      <c r="V13" s="530"/>
      <c r="W13" s="532"/>
      <c r="X13" s="7"/>
      <c r="Y13" s="7"/>
      <c r="Z13" s="7"/>
    </row>
    <row r="14" ht="15.75" customHeight="1">
      <c r="A14" s="85"/>
      <c r="B14" s="7" t="s">
        <v>163</v>
      </c>
      <c r="C14" s="541" t="str">
        <f t="shared" ref="C14:H14" si="16">C13-$I$11</f>
        <v>#DIV/0!</v>
      </c>
      <c r="D14" s="542" t="str">
        <f t="shared" si="16"/>
        <v>#DIV/0!</v>
      </c>
      <c r="E14" s="542" t="str">
        <f t="shared" si="16"/>
        <v>#DIV/0!</v>
      </c>
      <c r="F14" s="542" t="str">
        <f t="shared" si="16"/>
        <v>#DIV/0!</v>
      </c>
      <c r="G14" s="542" t="str">
        <f t="shared" si="16"/>
        <v>#DIV/0!</v>
      </c>
      <c r="H14" s="542" t="str">
        <f t="shared" si="16"/>
        <v>#DIV/0!</v>
      </c>
      <c r="I14" s="561"/>
      <c r="J14" s="562"/>
      <c r="K14" s="507"/>
      <c r="L14" s="7" t="s">
        <v>327</v>
      </c>
      <c r="M14" s="520" t="str">
        <f>'INPUT HERE'!$BL$46</f>
        <v/>
      </c>
      <c r="N14" s="521" t="str">
        <f>'INPUT HERE'!$BL$37</f>
        <v/>
      </c>
      <c r="O14" s="521" t="str">
        <f>'INPUT HERE'!$BL$47</f>
        <v/>
      </c>
      <c r="P14" s="521" t="str">
        <f>'INPUT HERE'!$BL$48</f>
        <v/>
      </c>
      <c r="Q14" s="521" t="str">
        <f>'INPUT HERE'!$BL$38</f>
        <v/>
      </c>
      <c r="R14" s="521" t="str">
        <f>'INPUT HERE'!$BL$49</f>
        <v/>
      </c>
      <c r="S14" s="521" t="str">
        <f>'INPUT HERE'!$BL$50</f>
        <v/>
      </c>
      <c r="T14" s="521" t="str">
        <f>'INPUT HERE'!$BL$36</f>
        <v/>
      </c>
      <c r="U14" s="521" t="str">
        <f>'INPUT HERE'!$BL$51</f>
        <v/>
      </c>
      <c r="V14" s="522" t="str">
        <f>'INPUT HERE'!$BL$52</f>
        <v/>
      </c>
      <c r="W14" s="528">
        <f>SUM(M14:V14)</f>
        <v>0</v>
      </c>
      <c r="X14" s="7"/>
      <c r="Y14" s="7"/>
      <c r="Z14" s="7"/>
    </row>
    <row r="15" ht="15.75" customHeight="1">
      <c r="A15" s="85"/>
      <c r="B15" s="529" t="s">
        <v>326</v>
      </c>
      <c r="C15" s="75"/>
      <c r="D15" s="75"/>
      <c r="E15" s="75"/>
      <c r="F15" s="75"/>
      <c r="G15" s="75"/>
      <c r="H15" s="75"/>
      <c r="I15" s="530"/>
      <c r="J15" s="531"/>
      <c r="K15" s="507"/>
      <c r="L15" s="7" t="s">
        <v>322</v>
      </c>
      <c r="M15" s="537">
        <f t="shared" ref="M15:V15" si="17">IF(M14,M14/M4,0)</f>
        <v>0</v>
      </c>
      <c r="N15" s="538">
        <f t="shared" si="17"/>
        <v>0</v>
      </c>
      <c r="O15" s="538">
        <f t="shared" si="17"/>
        <v>0</v>
      </c>
      <c r="P15" s="538">
        <f t="shared" si="17"/>
        <v>0</v>
      </c>
      <c r="Q15" s="538">
        <f t="shared" si="17"/>
        <v>0</v>
      </c>
      <c r="R15" s="538">
        <f t="shared" si="17"/>
        <v>0</v>
      </c>
      <c r="S15" s="538">
        <f t="shared" si="17"/>
        <v>0</v>
      </c>
      <c r="T15" s="538">
        <f t="shared" si="17"/>
        <v>0</v>
      </c>
      <c r="U15" s="538">
        <f t="shared" si="17"/>
        <v>0</v>
      </c>
      <c r="V15" s="539">
        <f t="shared" si="17"/>
        <v>0</v>
      </c>
      <c r="W15" s="540">
        <f t="shared" ref="W15:W16" si="19">AVERAGE(M15:V15)</f>
        <v>0</v>
      </c>
      <c r="X15" s="7"/>
      <c r="Y15" s="7"/>
      <c r="Z15" s="7"/>
    </row>
    <row r="16" ht="15.75" customHeight="1">
      <c r="A16" s="85"/>
      <c r="B16" s="7" t="s">
        <v>328</v>
      </c>
      <c r="C16" s="520" t="str">
        <f>'INPUT HERE'!$BL$39</f>
        <v/>
      </c>
      <c r="D16" s="521" t="str">
        <f>'INPUT HERE'!$BL$40</f>
        <v/>
      </c>
      <c r="E16" s="521" t="str">
        <f>'INPUT HERE'!$BL$41</f>
        <v/>
      </c>
      <c r="F16" s="521" t="str">
        <f>'INPUT HERE'!$BL$42</f>
        <v/>
      </c>
      <c r="G16" s="521" t="str">
        <f>'INPUT HERE'!$BL$43</f>
        <v/>
      </c>
      <c r="H16" s="521" t="str">
        <f>'INPUT HERE'!$BL$44</f>
        <v/>
      </c>
      <c r="I16" s="522" t="str">
        <f>'INPUT HERE'!$BL$45</f>
        <v/>
      </c>
      <c r="J16" s="43">
        <f>SUM(C16:I16)</f>
        <v>0</v>
      </c>
      <c r="K16" s="507"/>
      <c r="L16" s="7" t="s">
        <v>329</v>
      </c>
      <c r="M16" s="553">
        <f t="shared" ref="M16:V16" si="18">IF(M14,M14/M4,0)</f>
        <v>0</v>
      </c>
      <c r="N16" s="554">
        <f t="shared" si="18"/>
        <v>0</v>
      </c>
      <c r="O16" s="554">
        <f t="shared" si="18"/>
        <v>0</v>
      </c>
      <c r="P16" s="554">
        <f t="shared" si="18"/>
        <v>0</v>
      </c>
      <c r="Q16" s="554">
        <f t="shared" si="18"/>
        <v>0</v>
      </c>
      <c r="R16" s="554">
        <f t="shared" si="18"/>
        <v>0</v>
      </c>
      <c r="S16" s="554">
        <f t="shared" si="18"/>
        <v>0</v>
      </c>
      <c r="T16" s="554">
        <f t="shared" si="18"/>
        <v>0</v>
      </c>
      <c r="U16" s="554">
        <f t="shared" si="18"/>
        <v>0</v>
      </c>
      <c r="V16" s="555">
        <f t="shared" si="18"/>
        <v>0</v>
      </c>
      <c r="W16" s="545">
        <f t="shared" si="19"/>
        <v>0</v>
      </c>
      <c r="X16" s="7"/>
      <c r="Y16" s="7"/>
      <c r="Z16" s="7"/>
    </row>
    <row r="17" ht="15.75" customHeight="1">
      <c r="A17" s="85"/>
      <c r="B17" s="7" t="s">
        <v>330</v>
      </c>
      <c r="C17" s="533">
        <f t="shared" ref="C17:I17" si="20">IF(C16,C16/C4,0)</f>
        <v>0</v>
      </c>
      <c r="D17" s="534">
        <f t="shared" si="20"/>
        <v>0</v>
      </c>
      <c r="E17" s="534">
        <f t="shared" si="20"/>
        <v>0</v>
      </c>
      <c r="F17" s="534">
        <f t="shared" si="20"/>
        <v>0</v>
      </c>
      <c r="G17" s="534">
        <f t="shared" si="20"/>
        <v>0</v>
      </c>
      <c r="H17" s="534">
        <f t="shared" si="20"/>
        <v>0</v>
      </c>
      <c r="I17" s="535">
        <f t="shared" si="20"/>
        <v>0</v>
      </c>
      <c r="J17" s="536">
        <f t="shared" ref="J17:J18" si="22">AVERAGE(C17:I17)</f>
        <v>0</v>
      </c>
      <c r="K17" s="507"/>
      <c r="L17" s="548"/>
      <c r="M17" s="75"/>
      <c r="N17" s="75"/>
      <c r="O17" s="75"/>
      <c r="P17" s="75"/>
      <c r="Q17" s="75"/>
      <c r="R17" s="75"/>
      <c r="S17" s="75"/>
      <c r="T17" s="75"/>
      <c r="U17" s="75"/>
      <c r="V17" s="76"/>
      <c r="W17" s="563"/>
      <c r="X17" s="7"/>
      <c r="Y17" s="7"/>
      <c r="Z17" s="7"/>
    </row>
    <row r="18" ht="15.75" customHeight="1">
      <c r="A18" s="85"/>
      <c r="B18" s="7" t="s">
        <v>329</v>
      </c>
      <c r="C18" s="541">
        <f t="shared" ref="C18:I18" si="21">IF(C16,C16/C4,0)</f>
        <v>0</v>
      </c>
      <c r="D18" s="542">
        <f t="shared" si="21"/>
        <v>0</v>
      </c>
      <c r="E18" s="542">
        <f t="shared" si="21"/>
        <v>0</v>
      </c>
      <c r="F18" s="542">
        <f t="shared" si="21"/>
        <v>0</v>
      </c>
      <c r="G18" s="542">
        <f t="shared" si="21"/>
        <v>0</v>
      </c>
      <c r="H18" s="542">
        <f t="shared" si="21"/>
        <v>0</v>
      </c>
      <c r="I18" s="543">
        <f t="shared" si="21"/>
        <v>0</v>
      </c>
      <c r="J18" s="544">
        <f t="shared" si="22"/>
        <v>0</v>
      </c>
      <c r="K18" s="507"/>
      <c r="L18" s="42" t="s">
        <v>324</v>
      </c>
      <c r="M18" s="550" t="str">
        <f t="shared" ref="M18:V18" si="23">(M14/M4)/(($J$16-M14)/($J$4-M4))</f>
        <v>#DIV/0!</v>
      </c>
      <c r="N18" s="551" t="str">
        <f t="shared" si="23"/>
        <v>#DIV/0!</v>
      </c>
      <c r="O18" s="551" t="str">
        <f t="shared" si="23"/>
        <v>#DIV/0!</v>
      </c>
      <c r="P18" s="551" t="str">
        <f t="shared" si="23"/>
        <v>#DIV/0!</v>
      </c>
      <c r="Q18" s="551" t="str">
        <f t="shared" si="23"/>
        <v>#DIV/0!</v>
      </c>
      <c r="R18" s="551" t="str">
        <f t="shared" si="23"/>
        <v>#DIV/0!</v>
      </c>
      <c r="S18" s="551" t="str">
        <f t="shared" si="23"/>
        <v>#DIV/0!</v>
      </c>
      <c r="T18" s="551" t="str">
        <f t="shared" si="23"/>
        <v>#DIV/0!</v>
      </c>
      <c r="U18" s="551" t="str">
        <f t="shared" si="23"/>
        <v>#DIV/0!</v>
      </c>
      <c r="V18" s="552" t="str">
        <f t="shared" si="23"/>
        <v>#DIV/0!</v>
      </c>
      <c r="W18" s="564" t="str">
        <f>AVERAGE(M18:V18)</f>
        <v>#DIV/0!</v>
      </c>
      <c r="X18" s="7"/>
      <c r="Y18" s="7"/>
      <c r="Z18" s="7"/>
    </row>
    <row r="19" ht="15.75" customHeight="1">
      <c r="A19" s="85"/>
      <c r="B19" s="565"/>
      <c r="C19" s="75"/>
      <c r="D19" s="75"/>
      <c r="E19" s="75"/>
      <c r="F19" s="75"/>
      <c r="G19" s="75"/>
      <c r="H19" s="75"/>
      <c r="I19" s="530"/>
      <c r="J19" s="547"/>
      <c r="K19" s="507"/>
      <c r="L19" s="566" t="s">
        <v>160</v>
      </c>
      <c r="M19" s="541" t="str">
        <f t="shared" ref="M19:V19" si="24">M18-$J$20</f>
        <v>#DIV/0!</v>
      </c>
      <c r="N19" s="542" t="str">
        <f t="shared" si="24"/>
        <v>#DIV/0!</v>
      </c>
      <c r="O19" s="542" t="str">
        <f t="shared" si="24"/>
        <v>#DIV/0!</v>
      </c>
      <c r="P19" s="542" t="str">
        <f t="shared" si="24"/>
        <v>#DIV/0!</v>
      </c>
      <c r="Q19" s="542" t="str">
        <f t="shared" si="24"/>
        <v>#DIV/0!</v>
      </c>
      <c r="R19" s="542" t="str">
        <f t="shared" si="24"/>
        <v>#DIV/0!</v>
      </c>
      <c r="S19" s="542" t="str">
        <f t="shared" si="24"/>
        <v>#DIV/0!</v>
      </c>
      <c r="T19" s="542" t="str">
        <f t="shared" si="24"/>
        <v>#DIV/0!</v>
      </c>
      <c r="U19" s="542" t="str">
        <f t="shared" si="24"/>
        <v>#DIV/0!</v>
      </c>
      <c r="V19" s="543" t="str">
        <f t="shared" si="24"/>
        <v>#DIV/0!</v>
      </c>
      <c r="W19" s="567"/>
      <c r="X19" s="7"/>
      <c r="Y19" s="7"/>
      <c r="Z19" s="7"/>
    </row>
    <row r="20" ht="15.75" customHeight="1">
      <c r="A20" s="85"/>
      <c r="B20" s="568" t="s">
        <v>324</v>
      </c>
      <c r="C20" s="550" t="str">
        <f t="shared" ref="C20:I20" si="25">(C16/C4)/(($J$16-C16)/($J$4-C4))</f>
        <v>#DIV/0!</v>
      </c>
      <c r="D20" s="551" t="str">
        <f t="shared" si="25"/>
        <v>#DIV/0!</v>
      </c>
      <c r="E20" s="551" t="str">
        <f t="shared" si="25"/>
        <v>#DIV/0!</v>
      </c>
      <c r="F20" s="551" t="str">
        <f t="shared" si="25"/>
        <v>#DIV/0!</v>
      </c>
      <c r="G20" s="551" t="str">
        <f t="shared" si="25"/>
        <v>#DIV/0!</v>
      </c>
      <c r="H20" s="551" t="str">
        <f t="shared" si="25"/>
        <v>#DIV/0!</v>
      </c>
      <c r="I20" s="552" t="str">
        <f t="shared" si="25"/>
        <v>#DIV/0!</v>
      </c>
      <c r="J20" s="544" t="str">
        <f>AVERAGE(C20:I20)</f>
        <v>#DIV/0!</v>
      </c>
      <c r="K20" s="507"/>
      <c r="L20" s="7"/>
      <c r="M20" s="7"/>
      <c r="N20" s="7"/>
      <c r="O20" s="7"/>
      <c r="P20" s="7"/>
      <c r="Q20" s="7"/>
      <c r="R20" s="7"/>
      <c r="S20" s="7"/>
      <c r="T20" s="7"/>
      <c r="U20" s="7"/>
      <c r="V20" s="7"/>
      <c r="W20" s="7"/>
      <c r="X20" s="7"/>
      <c r="Y20" s="7"/>
      <c r="Z20" s="7"/>
    </row>
    <row r="21" ht="15.75" customHeight="1">
      <c r="A21" s="85"/>
      <c r="B21" s="569" t="s">
        <v>160</v>
      </c>
      <c r="C21" s="553" t="str">
        <f t="shared" ref="C21:I21" si="26">C20-$J$20</f>
        <v>#DIV/0!</v>
      </c>
      <c r="D21" s="554" t="str">
        <f t="shared" si="26"/>
        <v>#DIV/0!</v>
      </c>
      <c r="E21" s="554" t="str">
        <f t="shared" si="26"/>
        <v>#DIV/0!</v>
      </c>
      <c r="F21" s="554" t="str">
        <f t="shared" si="26"/>
        <v>#DIV/0!</v>
      </c>
      <c r="G21" s="554" t="str">
        <f t="shared" si="26"/>
        <v>#DIV/0!</v>
      </c>
      <c r="H21" s="554" t="str">
        <f t="shared" si="26"/>
        <v>#DIV/0!</v>
      </c>
      <c r="I21" s="555" t="str">
        <f t="shared" si="26"/>
        <v>#DIV/0!</v>
      </c>
      <c r="J21" s="562"/>
      <c r="K21" s="507"/>
      <c r="L21" s="7"/>
      <c r="M21" s="7"/>
      <c r="N21" s="7"/>
      <c r="O21" s="7"/>
      <c r="P21" s="7"/>
      <c r="Q21" s="7"/>
      <c r="R21" s="7"/>
      <c r="S21" s="7"/>
      <c r="T21" s="7"/>
      <c r="U21" s="7"/>
      <c r="V21" s="7"/>
      <c r="W21" s="7"/>
      <c r="X21" s="7"/>
      <c r="Y21" s="7"/>
      <c r="Z21" s="7"/>
    </row>
    <row r="22" ht="15.75" customHeight="1">
      <c r="A22" s="85"/>
      <c r="B22" s="570" t="s">
        <v>325</v>
      </c>
      <c r="C22" s="558" t="str">
        <f t="shared" ref="C22:H22" si="27">(C16/C4)/($I$16/$I$4)</f>
        <v>#DIV/0!</v>
      </c>
      <c r="D22" s="559" t="str">
        <f t="shared" si="27"/>
        <v>#DIV/0!</v>
      </c>
      <c r="E22" s="559" t="str">
        <f t="shared" si="27"/>
        <v>#DIV/0!</v>
      </c>
      <c r="F22" s="559" t="str">
        <f t="shared" si="27"/>
        <v>#DIV/0!</v>
      </c>
      <c r="G22" s="559" t="str">
        <f t="shared" si="27"/>
        <v>#DIV/0!</v>
      </c>
      <c r="H22" s="559" t="str">
        <f t="shared" si="27"/>
        <v>#DIV/0!</v>
      </c>
      <c r="I22" s="571"/>
      <c r="J22" s="544" t="str">
        <f>AVERAGE(C22:H22)</f>
        <v>#DIV/0!</v>
      </c>
      <c r="K22" s="507"/>
      <c r="L22" s="42"/>
      <c r="M22" s="554"/>
      <c r="N22" s="554"/>
      <c r="O22" s="554"/>
      <c r="P22" s="554"/>
      <c r="Q22" s="554"/>
      <c r="R22" s="554"/>
      <c r="S22" s="554"/>
      <c r="T22" s="7"/>
      <c r="U22" s="7"/>
      <c r="V22" s="7"/>
      <c r="W22" s="554"/>
      <c r="X22" s="7"/>
      <c r="Y22" s="7"/>
      <c r="Z22" s="7"/>
    </row>
    <row r="23" ht="15.75" customHeight="1">
      <c r="A23" s="85"/>
      <c r="B23" s="525" t="s">
        <v>163</v>
      </c>
      <c r="C23" s="541" t="str">
        <f t="shared" ref="C23:H23" si="28">C22-$I$20</f>
        <v>#DIV/0!</v>
      </c>
      <c r="D23" s="542" t="str">
        <f t="shared" si="28"/>
        <v>#DIV/0!</v>
      </c>
      <c r="E23" s="542" t="str">
        <f t="shared" si="28"/>
        <v>#DIV/0!</v>
      </c>
      <c r="F23" s="542" t="str">
        <f t="shared" si="28"/>
        <v>#DIV/0!</v>
      </c>
      <c r="G23" s="542" t="str">
        <f t="shared" si="28"/>
        <v>#DIV/0!</v>
      </c>
      <c r="H23" s="542" t="str">
        <f t="shared" si="28"/>
        <v>#DIV/0!</v>
      </c>
      <c r="I23" s="561"/>
      <c r="J23" s="572"/>
      <c r="K23" s="507"/>
      <c r="L23" s="7"/>
      <c r="M23" s="554"/>
      <c r="N23" s="554"/>
      <c r="O23" s="554"/>
      <c r="P23" s="554"/>
      <c r="Q23" s="554"/>
      <c r="R23" s="554"/>
      <c r="S23" s="7"/>
      <c r="T23" s="7"/>
      <c r="U23" s="7"/>
      <c r="V23" s="7"/>
      <c r="W23" s="7"/>
      <c r="X23" s="7"/>
      <c r="Y23" s="7"/>
      <c r="Z23" s="7"/>
    </row>
    <row r="24" ht="15.75" customHeight="1">
      <c r="A24" s="85"/>
      <c r="B24" s="7"/>
      <c r="C24" s="7"/>
      <c r="D24" s="7"/>
      <c r="E24" s="7"/>
      <c r="F24" s="7"/>
      <c r="G24" s="7"/>
      <c r="H24" s="7"/>
      <c r="I24" s="7"/>
      <c r="J24" s="7"/>
      <c r="K24" s="507"/>
      <c r="L24" s="7"/>
      <c r="M24" s="7"/>
      <c r="N24" s="7"/>
      <c r="O24" s="7"/>
      <c r="P24" s="7"/>
      <c r="Q24" s="7"/>
      <c r="R24" s="7"/>
      <c r="S24" s="7"/>
      <c r="T24" s="7"/>
      <c r="U24" s="7"/>
      <c r="V24" s="7"/>
      <c r="W24" s="7"/>
      <c r="X24" s="7"/>
      <c r="Y24" s="7"/>
      <c r="Z24" s="7"/>
    </row>
    <row r="25" ht="15.75" customHeight="1">
      <c r="A25" s="85"/>
      <c r="B25" s="7"/>
      <c r="C25" s="7"/>
      <c r="D25" s="7"/>
      <c r="E25" s="7"/>
      <c r="F25" s="7"/>
      <c r="G25" s="7"/>
      <c r="H25" s="7"/>
      <c r="I25" s="7"/>
      <c r="J25" s="7"/>
      <c r="K25" s="507"/>
      <c r="L25" s="7"/>
      <c r="M25" s="7"/>
      <c r="N25" s="7"/>
      <c r="O25" s="7"/>
      <c r="P25" s="7"/>
      <c r="Q25" s="7"/>
      <c r="R25" s="7"/>
      <c r="S25" s="7"/>
      <c r="T25" s="7"/>
      <c r="U25" s="7"/>
      <c r="V25" s="7"/>
      <c r="W25" s="7"/>
      <c r="X25" s="7"/>
      <c r="Y25" s="7"/>
      <c r="Z25" s="7"/>
    </row>
    <row r="26" ht="15.75" customHeight="1">
      <c r="A26" s="85"/>
      <c r="B26" s="7"/>
      <c r="C26" s="7"/>
      <c r="D26" s="7"/>
      <c r="E26" s="7"/>
      <c r="F26" s="7"/>
      <c r="G26" s="7"/>
      <c r="H26" s="7"/>
      <c r="I26" s="7"/>
      <c r="J26" s="7"/>
      <c r="K26" s="507"/>
      <c r="L26" s="7"/>
      <c r="M26" s="7"/>
      <c r="N26" s="7"/>
      <c r="O26" s="7"/>
      <c r="P26" s="7"/>
      <c r="Q26" s="7"/>
      <c r="R26" s="7"/>
      <c r="S26" s="7"/>
      <c r="T26" s="7"/>
      <c r="U26" s="7"/>
      <c r="V26" s="7"/>
      <c r="W26" s="7"/>
      <c r="X26" s="7"/>
      <c r="Y26" s="7"/>
      <c r="Z26" s="7"/>
    </row>
    <row r="27" ht="15.75" customHeight="1">
      <c r="A27" s="85"/>
      <c r="B27" s="7"/>
      <c r="C27" s="7"/>
      <c r="D27" s="7"/>
      <c r="E27" s="7"/>
      <c r="F27" s="7"/>
      <c r="G27" s="7"/>
      <c r="H27" s="7"/>
      <c r="I27" s="7"/>
      <c r="J27" s="7"/>
      <c r="K27" s="507"/>
      <c r="L27" s="7"/>
      <c r="M27" s="7"/>
      <c r="N27" s="7"/>
      <c r="O27" s="7"/>
      <c r="P27" s="7"/>
      <c r="Q27" s="7"/>
      <c r="R27" s="7"/>
      <c r="S27" s="7"/>
      <c r="T27" s="7"/>
      <c r="U27" s="7"/>
      <c r="V27" s="7"/>
      <c r="W27" s="7"/>
      <c r="X27" s="7"/>
      <c r="Y27" s="7"/>
      <c r="Z27" s="7"/>
    </row>
    <row r="28" ht="15.75" customHeight="1">
      <c r="A28" s="85"/>
      <c r="B28" s="7"/>
      <c r="C28" s="7"/>
      <c r="D28" s="7"/>
      <c r="E28" s="7"/>
      <c r="F28" s="7"/>
      <c r="G28" s="7"/>
      <c r="H28" s="7"/>
      <c r="I28" s="7"/>
      <c r="J28" s="7"/>
      <c r="K28" s="507"/>
      <c r="L28" s="7"/>
      <c r="M28" s="7"/>
      <c r="N28" s="7"/>
      <c r="O28" s="7"/>
      <c r="P28" s="7"/>
      <c r="Q28" s="7"/>
      <c r="R28" s="7"/>
      <c r="S28" s="7"/>
      <c r="T28" s="7"/>
      <c r="U28" s="7"/>
      <c r="V28" s="7"/>
      <c r="W28" s="7"/>
      <c r="X28" s="7"/>
      <c r="Y28" s="7"/>
      <c r="Z28" s="7"/>
    </row>
    <row r="29" ht="15.75" customHeight="1">
      <c r="A29" s="85"/>
      <c r="B29" s="7"/>
      <c r="C29" s="7"/>
      <c r="D29" s="7"/>
      <c r="E29" s="7"/>
      <c r="F29" s="7"/>
      <c r="G29" s="7"/>
      <c r="H29" s="7"/>
      <c r="I29" s="7"/>
      <c r="J29" s="7"/>
      <c r="K29" s="507"/>
      <c r="L29" s="7"/>
      <c r="M29" s="7"/>
      <c r="N29" s="7"/>
      <c r="O29" s="7"/>
      <c r="P29" s="7"/>
      <c r="Q29" s="7"/>
      <c r="R29" s="7"/>
      <c r="S29" s="7"/>
      <c r="T29" s="7"/>
      <c r="U29" s="7"/>
      <c r="V29" s="7"/>
      <c r="W29" s="7"/>
      <c r="X29" s="7"/>
      <c r="Y29" s="7"/>
      <c r="Z29" s="7"/>
    </row>
    <row r="30" ht="15.75" customHeight="1">
      <c r="A30" s="85"/>
      <c r="B30" s="7"/>
      <c r="C30" s="7"/>
      <c r="D30" s="7"/>
      <c r="E30" s="7"/>
      <c r="F30" s="7"/>
      <c r="G30" s="7"/>
      <c r="H30" s="7"/>
      <c r="I30" s="7"/>
      <c r="J30" s="7"/>
      <c r="K30" s="507"/>
      <c r="L30" s="7"/>
      <c r="M30" s="7"/>
      <c r="N30" s="7"/>
      <c r="O30" s="7"/>
      <c r="P30" s="7"/>
      <c r="Q30" s="7"/>
      <c r="R30" s="7"/>
      <c r="S30" s="7"/>
      <c r="T30" s="7"/>
      <c r="U30" s="7"/>
      <c r="V30" s="7"/>
      <c r="W30" s="7"/>
      <c r="X30" s="7"/>
      <c r="Y30" s="7"/>
      <c r="Z30" s="7"/>
    </row>
    <row r="31" ht="15.75" customHeight="1">
      <c r="A31" s="85"/>
      <c r="B31" s="7"/>
      <c r="C31" s="7"/>
      <c r="D31" s="7"/>
      <c r="E31" s="7"/>
      <c r="F31" s="7"/>
      <c r="G31" s="7"/>
      <c r="H31" s="7"/>
      <c r="I31" s="7"/>
      <c r="J31" s="7"/>
      <c r="K31" s="507"/>
      <c r="L31" s="7"/>
      <c r="M31" s="7"/>
      <c r="N31" s="7"/>
      <c r="O31" s="7"/>
      <c r="P31" s="7"/>
      <c r="Q31" s="7"/>
      <c r="R31" s="7"/>
      <c r="S31" s="7"/>
      <c r="T31" s="7"/>
      <c r="U31" s="7"/>
      <c r="V31" s="7"/>
      <c r="W31" s="7"/>
      <c r="X31" s="7"/>
      <c r="Y31" s="7"/>
      <c r="Z31" s="7"/>
    </row>
    <row r="32" ht="15.75" customHeight="1">
      <c r="A32" s="85"/>
      <c r="B32" s="7"/>
      <c r="C32" s="7"/>
      <c r="D32" s="7"/>
      <c r="E32" s="7"/>
      <c r="F32" s="7"/>
      <c r="G32" s="7"/>
      <c r="H32" s="7"/>
      <c r="I32" s="7"/>
      <c r="J32" s="7"/>
      <c r="K32" s="507"/>
      <c r="L32" s="7"/>
      <c r="M32" s="7"/>
      <c r="N32" s="7"/>
      <c r="O32" s="7"/>
      <c r="P32" s="7"/>
      <c r="Q32" s="7"/>
      <c r="R32" s="7"/>
      <c r="S32" s="7"/>
      <c r="T32" s="7"/>
      <c r="U32" s="7"/>
      <c r="V32" s="7"/>
      <c r="W32" s="7"/>
      <c r="X32" s="7"/>
      <c r="Y32" s="7"/>
      <c r="Z32" s="7"/>
    </row>
    <row r="33" ht="15.75" customHeight="1">
      <c r="A33" s="85"/>
      <c r="B33" s="7"/>
      <c r="C33" s="7"/>
      <c r="D33" s="7"/>
      <c r="E33" s="7"/>
      <c r="F33" s="7"/>
      <c r="G33" s="7"/>
      <c r="H33" s="7"/>
      <c r="I33" s="7"/>
      <c r="J33" s="7"/>
      <c r="K33" s="507"/>
      <c r="L33" s="7"/>
      <c r="M33" s="7"/>
      <c r="N33" s="7"/>
      <c r="O33" s="7"/>
      <c r="P33" s="7"/>
      <c r="Q33" s="7"/>
      <c r="R33" s="7"/>
      <c r="S33" s="7"/>
      <c r="T33" s="7"/>
      <c r="U33" s="7"/>
      <c r="V33" s="7"/>
      <c r="W33" s="7"/>
      <c r="X33" s="7"/>
      <c r="Y33" s="7"/>
      <c r="Z33" s="7"/>
    </row>
    <row r="34" ht="15.75" customHeight="1">
      <c r="A34" s="85"/>
      <c r="B34" s="7"/>
      <c r="C34" s="7"/>
      <c r="D34" s="7"/>
      <c r="E34" s="7"/>
      <c r="F34" s="7"/>
      <c r="G34" s="7"/>
      <c r="H34" s="7"/>
      <c r="I34" s="7"/>
      <c r="J34" s="7"/>
      <c r="K34" s="507"/>
      <c r="L34" s="7"/>
      <c r="M34" s="7"/>
      <c r="N34" s="7"/>
      <c r="O34" s="7"/>
      <c r="P34" s="7"/>
      <c r="Q34" s="7"/>
      <c r="R34" s="7"/>
      <c r="S34" s="7"/>
      <c r="T34" s="7"/>
      <c r="U34" s="7"/>
      <c r="V34" s="7"/>
      <c r="W34" s="7"/>
      <c r="X34" s="7"/>
      <c r="Y34" s="7"/>
      <c r="Z34" s="7"/>
    </row>
    <row r="35" ht="15.75" customHeight="1">
      <c r="A35" s="85"/>
      <c r="B35" s="7"/>
      <c r="C35" s="7"/>
      <c r="D35" s="7"/>
      <c r="E35" s="7"/>
      <c r="F35" s="7"/>
      <c r="G35" s="7"/>
      <c r="H35" s="7"/>
      <c r="I35" s="7"/>
      <c r="J35" s="7"/>
      <c r="K35" s="507"/>
      <c r="L35" s="7"/>
      <c r="M35" s="7"/>
      <c r="N35" s="7"/>
      <c r="O35" s="7"/>
      <c r="P35" s="7"/>
      <c r="Q35" s="7"/>
      <c r="R35" s="7"/>
      <c r="S35" s="7"/>
      <c r="T35" s="7"/>
      <c r="U35" s="7"/>
      <c r="V35" s="7"/>
      <c r="W35" s="7"/>
      <c r="X35" s="7"/>
      <c r="Y35" s="7"/>
      <c r="Z35" s="7"/>
    </row>
    <row r="36" ht="15.75" customHeight="1">
      <c r="A36" s="85"/>
      <c r="B36" s="7"/>
      <c r="C36" s="7"/>
      <c r="D36" s="7"/>
      <c r="E36" s="7"/>
      <c r="F36" s="7"/>
      <c r="G36" s="7"/>
      <c r="H36" s="7"/>
      <c r="I36" s="7"/>
      <c r="J36" s="7"/>
      <c r="K36" s="507"/>
      <c r="L36" s="7"/>
      <c r="M36" s="7"/>
      <c r="N36" s="7"/>
      <c r="O36" s="7"/>
      <c r="P36" s="7"/>
      <c r="Q36" s="7"/>
      <c r="R36" s="7"/>
      <c r="S36" s="7"/>
      <c r="T36" s="7"/>
      <c r="U36" s="7"/>
      <c r="V36" s="7"/>
      <c r="W36" s="7"/>
      <c r="X36" s="7"/>
      <c r="Y36" s="7"/>
      <c r="Z36" s="7"/>
    </row>
    <row r="37" ht="15.75" customHeight="1">
      <c r="A37" s="85"/>
      <c r="B37" s="7"/>
      <c r="C37" s="7"/>
      <c r="D37" s="7"/>
      <c r="E37" s="7"/>
      <c r="F37" s="7"/>
      <c r="G37" s="7"/>
      <c r="H37" s="7"/>
      <c r="I37" s="7"/>
      <c r="J37" s="7"/>
      <c r="K37" s="507"/>
      <c r="L37" s="7"/>
      <c r="M37" s="7"/>
      <c r="N37" s="7"/>
      <c r="O37" s="7"/>
      <c r="P37" s="7"/>
      <c r="Q37" s="7"/>
      <c r="R37" s="7"/>
      <c r="S37" s="7"/>
      <c r="T37" s="7"/>
      <c r="U37" s="7"/>
      <c r="V37" s="7"/>
      <c r="W37" s="7"/>
      <c r="X37" s="7"/>
      <c r="Y37" s="7"/>
      <c r="Z37" s="7"/>
    </row>
    <row r="38" ht="15.75" customHeight="1">
      <c r="A38" s="85"/>
      <c r="B38" s="7"/>
      <c r="C38" s="7"/>
      <c r="D38" s="7"/>
      <c r="E38" s="7"/>
      <c r="F38" s="7"/>
      <c r="G38" s="7"/>
      <c r="H38" s="7"/>
      <c r="I38" s="7"/>
      <c r="J38" s="7"/>
      <c r="K38" s="507"/>
      <c r="L38" s="7"/>
      <c r="M38" s="7"/>
      <c r="N38" s="7"/>
      <c r="O38" s="7"/>
      <c r="P38" s="7"/>
      <c r="Q38" s="7"/>
      <c r="R38" s="7"/>
      <c r="S38" s="7"/>
      <c r="T38" s="7"/>
      <c r="U38" s="7"/>
      <c r="V38" s="7"/>
      <c r="W38" s="7"/>
      <c r="X38" s="7"/>
      <c r="Y38" s="7"/>
      <c r="Z38" s="7"/>
    </row>
    <row r="39" ht="15.75" customHeight="1">
      <c r="A39" s="85"/>
      <c r="B39" s="7"/>
      <c r="C39" s="7"/>
      <c r="D39" s="7"/>
      <c r="E39" s="7"/>
      <c r="F39" s="7"/>
      <c r="G39" s="7"/>
      <c r="H39" s="7"/>
      <c r="I39" s="7"/>
      <c r="J39" s="7"/>
      <c r="K39" s="507"/>
      <c r="L39" s="7"/>
      <c r="M39" s="7"/>
      <c r="N39" s="7"/>
      <c r="O39" s="7"/>
      <c r="P39" s="7"/>
      <c r="Q39" s="7"/>
      <c r="R39" s="7"/>
      <c r="S39" s="7"/>
      <c r="T39" s="7"/>
      <c r="U39" s="7"/>
      <c r="V39" s="7"/>
      <c r="W39" s="7"/>
      <c r="X39" s="7"/>
      <c r="Y39" s="7"/>
      <c r="Z39" s="7"/>
    </row>
    <row r="40" ht="15.75" customHeight="1">
      <c r="A40" s="85"/>
      <c r="B40" s="7"/>
      <c r="C40" s="7"/>
      <c r="D40" s="7"/>
      <c r="E40" s="7"/>
      <c r="F40" s="7"/>
      <c r="G40" s="7"/>
      <c r="H40" s="7"/>
      <c r="I40" s="7"/>
      <c r="J40" s="7"/>
      <c r="K40" s="507"/>
      <c r="L40" s="7"/>
      <c r="M40" s="7"/>
      <c r="N40" s="7"/>
      <c r="O40" s="7"/>
      <c r="P40" s="7"/>
      <c r="Q40" s="7"/>
      <c r="R40" s="7"/>
      <c r="S40" s="7"/>
      <c r="T40" s="7"/>
      <c r="U40" s="7"/>
      <c r="V40" s="7"/>
      <c r="W40" s="7"/>
      <c r="X40" s="7"/>
      <c r="Y40" s="7"/>
      <c r="Z40" s="7"/>
    </row>
    <row r="41" ht="15.75" customHeight="1">
      <c r="A41" s="85"/>
      <c r="B41" s="7"/>
      <c r="C41" s="7"/>
      <c r="D41" s="7"/>
      <c r="E41" s="7"/>
      <c r="F41" s="7"/>
      <c r="G41" s="7"/>
      <c r="H41" s="7"/>
      <c r="I41" s="7"/>
      <c r="J41" s="7"/>
      <c r="K41" s="507"/>
      <c r="L41" s="7"/>
      <c r="M41" s="7"/>
      <c r="N41" s="7"/>
      <c r="O41" s="7"/>
      <c r="P41" s="7"/>
      <c r="Q41" s="7"/>
      <c r="R41" s="7"/>
      <c r="S41" s="7"/>
      <c r="T41" s="7"/>
      <c r="U41" s="7"/>
      <c r="V41" s="7"/>
      <c r="W41" s="7"/>
      <c r="X41" s="7"/>
      <c r="Y41" s="7"/>
      <c r="Z41" s="7"/>
    </row>
    <row r="42" ht="15.75" customHeight="1">
      <c r="A42" s="85"/>
      <c r="B42" s="7"/>
      <c r="C42" s="7"/>
      <c r="D42" s="7"/>
      <c r="E42" s="7"/>
      <c r="F42" s="7"/>
      <c r="G42" s="7"/>
      <c r="H42" s="7"/>
      <c r="I42" s="7"/>
      <c r="J42" s="7"/>
      <c r="K42" s="507"/>
      <c r="L42" s="7"/>
      <c r="M42" s="7"/>
      <c r="N42" s="7"/>
      <c r="O42" s="7"/>
      <c r="P42" s="7"/>
      <c r="Q42" s="7"/>
      <c r="R42" s="7"/>
      <c r="S42" s="7"/>
      <c r="T42" s="7"/>
      <c r="U42" s="7"/>
      <c r="V42" s="7"/>
      <c r="W42" s="7"/>
      <c r="X42" s="7"/>
      <c r="Y42" s="7"/>
      <c r="Z42" s="7"/>
    </row>
    <row r="43" ht="15.75" customHeight="1">
      <c r="A43" s="85"/>
      <c r="B43" s="7"/>
      <c r="C43" s="7"/>
      <c r="D43" s="7"/>
      <c r="E43" s="7"/>
      <c r="F43" s="7"/>
      <c r="G43" s="7"/>
      <c r="H43" s="7"/>
      <c r="I43" s="7"/>
      <c r="J43" s="7"/>
      <c r="K43" s="507"/>
      <c r="L43" s="7"/>
      <c r="M43" s="7"/>
      <c r="N43" s="7"/>
      <c r="O43" s="7"/>
      <c r="P43" s="7"/>
      <c r="Q43" s="7"/>
      <c r="R43" s="7"/>
      <c r="S43" s="7"/>
      <c r="T43" s="7"/>
      <c r="U43" s="7"/>
      <c r="V43" s="7"/>
      <c r="W43" s="7"/>
      <c r="X43" s="7"/>
      <c r="Y43" s="7"/>
      <c r="Z43" s="7"/>
    </row>
    <row r="44" ht="15.75" customHeight="1">
      <c r="A44" s="85"/>
      <c r="B44" s="7"/>
      <c r="C44" s="7"/>
      <c r="D44" s="7"/>
      <c r="E44" s="7"/>
      <c r="F44" s="7"/>
      <c r="G44" s="7"/>
      <c r="H44" s="7"/>
      <c r="I44" s="7"/>
      <c r="J44" s="7"/>
      <c r="K44" s="507"/>
      <c r="L44" s="7"/>
      <c r="M44" s="7"/>
      <c r="N44" s="7"/>
      <c r="O44" s="7"/>
      <c r="P44" s="7"/>
      <c r="Q44" s="7"/>
      <c r="R44" s="7"/>
      <c r="S44" s="7"/>
      <c r="T44" s="7"/>
      <c r="U44" s="7"/>
      <c r="V44" s="7"/>
      <c r="W44" s="7"/>
      <c r="X44" s="7"/>
      <c r="Y44" s="7"/>
      <c r="Z44" s="7"/>
    </row>
    <row r="45" ht="15.75" customHeight="1">
      <c r="A45" s="85"/>
      <c r="B45" s="7"/>
      <c r="C45" s="7"/>
      <c r="D45" s="7"/>
      <c r="E45" s="7"/>
      <c r="F45" s="7"/>
      <c r="G45" s="7"/>
      <c r="H45" s="7"/>
      <c r="I45" s="7"/>
      <c r="J45" s="7"/>
      <c r="K45" s="507"/>
      <c r="L45" s="7"/>
      <c r="M45" s="7"/>
      <c r="N45" s="7"/>
      <c r="O45" s="7"/>
      <c r="P45" s="7"/>
      <c r="Q45" s="7"/>
      <c r="R45" s="7"/>
      <c r="S45" s="7"/>
      <c r="T45" s="7"/>
      <c r="U45" s="7"/>
      <c r="V45" s="7"/>
      <c r="W45" s="7"/>
      <c r="X45" s="7"/>
      <c r="Y45" s="7"/>
      <c r="Z45" s="7"/>
    </row>
    <row r="46" ht="15.75" customHeight="1">
      <c r="A46" s="85"/>
      <c r="B46" s="7"/>
      <c r="C46" s="7"/>
      <c r="D46" s="7"/>
      <c r="E46" s="7"/>
      <c r="F46" s="7"/>
      <c r="G46" s="7"/>
      <c r="H46" s="7"/>
      <c r="I46" s="7"/>
      <c r="J46" s="7"/>
      <c r="K46" s="507"/>
      <c r="L46" s="7"/>
      <c r="M46" s="7"/>
      <c r="N46" s="7"/>
      <c r="O46" s="7"/>
      <c r="P46" s="7"/>
      <c r="Q46" s="7"/>
      <c r="R46" s="7"/>
      <c r="S46" s="7"/>
      <c r="T46" s="7"/>
      <c r="U46" s="7"/>
      <c r="V46" s="7"/>
      <c r="W46" s="7"/>
      <c r="X46" s="7"/>
      <c r="Y46" s="7"/>
      <c r="Z46" s="7"/>
    </row>
    <row r="47" ht="15.75" customHeight="1">
      <c r="A47" s="85"/>
      <c r="B47" s="7"/>
      <c r="C47" s="7"/>
      <c r="D47" s="7"/>
      <c r="E47" s="7"/>
      <c r="F47" s="7"/>
      <c r="G47" s="7"/>
      <c r="H47" s="7"/>
      <c r="I47" s="7"/>
      <c r="J47" s="7"/>
      <c r="K47" s="507"/>
      <c r="L47" s="7"/>
      <c r="M47" s="7"/>
      <c r="N47" s="7"/>
      <c r="O47" s="7"/>
      <c r="P47" s="7"/>
      <c r="Q47" s="7"/>
      <c r="R47" s="7"/>
      <c r="S47" s="7"/>
      <c r="T47" s="7"/>
      <c r="U47" s="7"/>
      <c r="V47" s="7"/>
      <c r="W47" s="7"/>
      <c r="X47" s="7"/>
      <c r="Y47" s="7"/>
      <c r="Z47" s="7"/>
    </row>
    <row r="48" ht="15.75" customHeight="1">
      <c r="A48" s="85"/>
      <c r="B48" s="7"/>
      <c r="C48" s="7"/>
      <c r="D48" s="7"/>
      <c r="E48" s="7"/>
      <c r="F48" s="7"/>
      <c r="G48" s="7"/>
      <c r="H48" s="7"/>
      <c r="I48" s="7"/>
      <c r="J48" s="7"/>
      <c r="K48" s="507"/>
      <c r="L48" s="7"/>
      <c r="M48" s="7"/>
      <c r="N48" s="7"/>
      <c r="O48" s="7"/>
      <c r="P48" s="7"/>
      <c r="Q48" s="7"/>
      <c r="R48" s="7"/>
      <c r="S48" s="7"/>
      <c r="T48" s="7"/>
      <c r="U48" s="7"/>
      <c r="V48" s="7"/>
      <c r="W48" s="7"/>
      <c r="X48" s="7"/>
      <c r="Y48" s="7"/>
      <c r="Z48" s="7"/>
    </row>
    <row r="49" ht="15.75" customHeight="1">
      <c r="A49" s="85"/>
      <c r="B49" s="7"/>
      <c r="C49" s="7"/>
      <c r="D49" s="7"/>
      <c r="E49" s="7"/>
      <c r="F49" s="7"/>
      <c r="G49" s="7"/>
      <c r="H49" s="7"/>
      <c r="I49" s="7"/>
      <c r="J49" s="7"/>
      <c r="K49" s="507"/>
      <c r="L49" s="7"/>
      <c r="M49" s="7"/>
      <c r="N49" s="7"/>
      <c r="O49" s="7"/>
      <c r="P49" s="7"/>
      <c r="Q49" s="7"/>
      <c r="R49" s="7"/>
      <c r="S49" s="7"/>
      <c r="T49" s="7"/>
      <c r="U49" s="7"/>
      <c r="V49" s="7"/>
      <c r="W49" s="7"/>
      <c r="X49" s="7"/>
      <c r="Y49" s="7"/>
      <c r="Z49" s="7"/>
    </row>
    <row r="50" ht="15.75" customHeight="1">
      <c r="A50" s="85"/>
      <c r="B50" s="7"/>
      <c r="C50" s="7"/>
      <c r="D50" s="7"/>
      <c r="E50" s="7"/>
      <c r="F50" s="7"/>
      <c r="G50" s="7"/>
      <c r="H50" s="7"/>
      <c r="I50" s="7"/>
      <c r="J50" s="7"/>
      <c r="K50" s="507"/>
      <c r="L50" s="7"/>
      <c r="M50" s="7"/>
      <c r="N50" s="7"/>
      <c r="O50" s="7"/>
      <c r="P50" s="7"/>
      <c r="Q50" s="7"/>
      <c r="R50" s="7"/>
      <c r="S50" s="7"/>
      <c r="T50" s="7"/>
      <c r="U50" s="7"/>
      <c r="V50" s="7"/>
      <c r="W50" s="7"/>
      <c r="X50" s="7"/>
      <c r="Y50" s="7"/>
      <c r="Z50" s="7"/>
    </row>
    <row r="51" ht="15.75" customHeight="1">
      <c r="A51" s="85"/>
      <c r="B51" s="7"/>
      <c r="C51" s="7"/>
      <c r="D51" s="7"/>
      <c r="E51" s="7"/>
      <c r="F51" s="7"/>
      <c r="G51" s="7"/>
      <c r="H51" s="7"/>
      <c r="I51" s="7"/>
      <c r="J51" s="7"/>
      <c r="K51" s="507"/>
      <c r="L51" s="7"/>
      <c r="M51" s="7"/>
      <c r="N51" s="7"/>
      <c r="O51" s="7"/>
      <c r="P51" s="7"/>
      <c r="Q51" s="7"/>
      <c r="R51" s="7"/>
      <c r="S51" s="7"/>
      <c r="T51" s="7"/>
      <c r="U51" s="7"/>
      <c r="V51" s="7"/>
      <c r="W51" s="7"/>
      <c r="X51" s="7"/>
      <c r="Y51" s="7"/>
      <c r="Z51" s="7"/>
    </row>
    <row r="52" ht="15.75" customHeight="1">
      <c r="A52" s="85"/>
      <c r="B52" s="7"/>
      <c r="C52" s="7"/>
      <c r="D52" s="7"/>
      <c r="E52" s="7"/>
      <c r="F52" s="7"/>
      <c r="G52" s="7"/>
      <c r="H52" s="7"/>
      <c r="I52" s="7"/>
      <c r="J52" s="7"/>
      <c r="K52" s="507"/>
      <c r="L52" s="7"/>
      <c r="M52" s="7"/>
      <c r="N52" s="7"/>
      <c r="O52" s="7"/>
      <c r="P52" s="7"/>
      <c r="Q52" s="7"/>
      <c r="R52" s="7"/>
      <c r="S52" s="7"/>
      <c r="T52" s="7"/>
      <c r="U52" s="7"/>
      <c r="V52" s="7"/>
      <c r="W52" s="7"/>
      <c r="X52" s="7"/>
      <c r="Y52" s="7"/>
      <c r="Z52" s="7"/>
    </row>
    <row r="53" ht="15.75" customHeight="1">
      <c r="A53" s="85"/>
      <c r="B53" s="7"/>
      <c r="C53" s="7"/>
      <c r="D53" s="7"/>
      <c r="E53" s="7"/>
      <c r="F53" s="7"/>
      <c r="G53" s="7"/>
      <c r="H53" s="7"/>
      <c r="I53" s="7"/>
      <c r="J53" s="7"/>
      <c r="K53" s="507"/>
      <c r="L53" s="7"/>
      <c r="M53" s="7"/>
      <c r="N53" s="7"/>
      <c r="O53" s="7"/>
      <c r="P53" s="7"/>
      <c r="Q53" s="7"/>
      <c r="R53" s="7"/>
      <c r="S53" s="7"/>
      <c r="T53" s="7"/>
      <c r="U53" s="7"/>
      <c r="V53" s="7"/>
      <c r="W53" s="7"/>
      <c r="X53" s="7"/>
      <c r="Y53" s="7"/>
      <c r="Z53" s="7"/>
    </row>
    <row r="54" ht="15.75" customHeight="1">
      <c r="A54" s="85"/>
      <c r="B54" s="7"/>
      <c r="C54" s="7"/>
      <c r="D54" s="7"/>
      <c r="E54" s="7"/>
      <c r="F54" s="7"/>
      <c r="G54" s="7"/>
      <c r="H54" s="7"/>
      <c r="I54" s="7"/>
      <c r="J54" s="7"/>
      <c r="K54" s="507"/>
      <c r="L54" s="7"/>
      <c r="M54" s="7"/>
      <c r="N54" s="7"/>
      <c r="O54" s="7"/>
      <c r="P54" s="7"/>
      <c r="Q54" s="7"/>
      <c r="R54" s="7"/>
      <c r="S54" s="7"/>
      <c r="T54" s="7"/>
      <c r="U54" s="7"/>
      <c r="V54" s="7"/>
      <c r="W54" s="7"/>
      <c r="X54" s="7"/>
      <c r="Y54" s="7"/>
      <c r="Z54" s="7"/>
    </row>
    <row r="55" ht="15.75" customHeight="1">
      <c r="A55" s="85"/>
      <c r="B55" s="7"/>
      <c r="C55" s="7"/>
      <c r="D55" s="7"/>
      <c r="E55" s="7"/>
      <c r="F55" s="7"/>
      <c r="G55" s="7"/>
      <c r="H55" s="7"/>
      <c r="I55" s="7"/>
      <c r="J55" s="7"/>
      <c r="K55" s="507"/>
      <c r="L55" s="7"/>
      <c r="M55" s="7"/>
      <c r="N55" s="7"/>
      <c r="O55" s="7"/>
      <c r="P55" s="7"/>
      <c r="Q55" s="7"/>
      <c r="R55" s="7"/>
      <c r="S55" s="7"/>
      <c r="T55" s="7"/>
      <c r="U55" s="7"/>
      <c r="V55" s="7"/>
      <c r="W55" s="7"/>
      <c r="X55" s="7"/>
      <c r="Y55" s="7"/>
      <c r="Z55" s="7"/>
    </row>
    <row r="56" ht="15.75" customHeight="1">
      <c r="A56" s="85"/>
      <c r="B56" s="7"/>
      <c r="C56" s="7"/>
      <c r="D56" s="7"/>
      <c r="E56" s="7"/>
      <c r="F56" s="7"/>
      <c r="G56" s="7"/>
      <c r="H56" s="7"/>
      <c r="I56" s="7"/>
      <c r="J56" s="7"/>
      <c r="K56" s="507"/>
      <c r="L56" s="7"/>
      <c r="M56" s="7"/>
      <c r="N56" s="7"/>
      <c r="O56" s="7"/>
      <c r="P56" s="7"/>
      <c r="Q56" s="7"/>
      <c r="R56" s="7"/>
      <c r="S56" s="7"/>
      <c r="T56" s="7"/>
      <c r="U56" s="7"/>
      <c r="V56" s="7"/>
      <c r="W56" s="7"/>
      <c r="X56" s="7"/>
      <c r="Y56" s="7"/>
      <c r="Z56" s="7"/>
    </row>
    <row r="57" ht="15.75" customHeight="1">
      <c r="A57" s="85"/>
      <c r="B57" s="7"/>
      <c r="C57" s="7"/>
      <c r="D57" s="7"/>
      <c r="E57" s="7"/>
      <c r="F57" s="7"/>
      <c r="G57" s="7"/>
      <c r="H57" s="7"/>
      <c r="I57" s="7"/>
      <c r="J57" s="7"/>
      <c r="K57" s="507"/>
      <c r="L57" s="7"/>
      <c r="M57" s="7"/>
      <c r="N57" s="7"/>
      <c r="O57" s="7"/>
      <c r="P57" s="7"/>
      <c r="Q57" s="7"/>
      <c r="R57" s="7"/>
      <c r="S57" s="7"/>
      <c r="T57" s="7"/>
      <c r="U57" s="7"/>
      <c r="V57" s="7"/>
      <c r="W57" s="7"/>
      <c r="X57" s="7"/>
      <c r="Y57" s="7"/>
      <c r="Z57" s="7"/>
    </row>
    <row r="58" ht="15.75" customHeight="1">
      <c r="A58" s="85"/>
      <c r="B58" s="7"/>
      <c r="C58" s="7"/>
      <c r="D58" s="7"/>
      <c r="E58" s="7"/>
      <c r="F58" s="7"/>
      <c r="G58" s="7"/>
      <c r="H58" s="7"/>
      <c r="I58" s="7"/>
      <c r="J58" s="7"/>
      <c r="K58" s="507"/>
      <c r="L58" s="7"/>
      <c r="M58" s="7"/>
      <c r="N58" s="7"/>
      <c r="O58" s="7"/>
      <c r="P58" s="7"/>
      <c r="Q58" s="7"/>
      <c r="R58" s="7"/>
      <c r="S58" s="7"/>
      <c r="T58" s="7"/>
      <c r="U58" s="7"/>
      <c r="V58" s="7"/>
      <c r="W58" s="7"/>
      <c r="X58" s="7"/>
      <c r="Y58" s="7"/>
      <c r="Z58" s="7"/>
    </row>
    <row r="59" ht="15.75" customHeight="1">
      <c r="A59" s="85"/>
      <c r="B59" s="7"/>
      <c r="C59" s="7"/>
      <c r="D59" s="7"/>
      <c r="E59" s="7"/>
      <c r="F59" s="7"/>
      <c r="G59" s="7"/>
      <c r="H59" s="7"/>
      <c r="I59" s="7"/>
      <c r="J59" s="7"/>
      <c r="K59" s="507"/>
      <c r="L59" s="7"/>
      <c r="M59" s="7"/>
      <c r="N59" s="7"/>
      <c r="O59" s="7"/>
      <c r="P59" s="7"/>
      <c r="Q59" s="7"/>
      <c r="R59" s="7"/>
      <c r="S59" s="7"/>
      <c r="T59" s="7"/>
      <c r="U59" s="7"/>
      <c r="V59" s="7"/>
      <c r="W59" s="7"/>
      <c r="X59" s="7"/>
      <c r="Y59" s="7"/>
      <c r="Z59" s="7"/>
    </row>
    <row r="60" ht="15.75" customHeight="1">
      <c r="A60" s="85"/>
      <c r="B60" s="7"/>
      <c r="C60" s="7"/>
      <c r="D60" s="7"/>
      <c r="E60" s="7"/>
      <c r="F60" s="7"/>
      <c r="G60" s="7"/>
      <c r="H60" s="7"/>
      <c r="I60" s="7"/>
      <c r="J60" s="7"/>
      <c r="K60" s="507"/>
      <c r="L60" s="7"/>
      <c r="M60" s="7"/>
      <c r="N60" s="7"/>
      <c r="O60" s="7"/>
      <c r="P60" s="7"/>
      <c r="Q60" s="7"/>
      <c r="R60" s="7"/>
      <c r="S60" s="7"/>
      <c r="T60" s="7"/>
      <c r="U60" s="7"/>
      <c r="V60" s="7"/>
      <c r="W60" s="7"/>
      <c r="X60" s="7"/>
      <c r="Y60" s="7"/>
      <c r="Z60" s="7"/>
    </row>
    <row r="61" ht="15.75" customHeight="1">
      <c r="A61" s="85"/>
      <c r="B61" s="7"/>
      <c r="C61" s="7"/>
      <c r="D61" s="7"/>
      <c r="E61" s="7"/>
      <c r="F61" s="7"/>
      <c r="G61" s="7"/>
      <c r="H61" s="7"/>
      <c r="I61" s="7"/>
      <c r="J61" s="7"/>
      <c r="K61" s="507"/>
      <c r="L61" s="7"/>
      <c r="M61" s="7"/>
      <c r="N61" s="7"/>
      <c r="O61" s="7"/>
      <c r="P61" s="7"/>
      <c r="Q61" s="7"/>
      <c r="R61" s="7"/>
      <c r="S61" s="7"/>
      <c r="T61" s="7"/>
      <c r="U61" s="7"/>
      <c r="V61" s="7"/>
      <c r="W61" s="7"/>
      <c r="X61" s="7"/>
      <c r="Y61" s="7"/>
      <c r="Z61" s="7"/>
    </row>
    <row r="62" ht="15.75" customHeight="1">
      <c r="A62" s="85"/>
      <c r="B62" s="7"/>
      <c r="C62" s="7"/>
      <c r="D62" s="7"/>
      <c r="E62" s="7"/>
      <c r="F62" s="7"/>
      <c r="G62" s="7"/>
      <c r="H62" s="7"/>
      <c r="I62" s="7"/>
      <c r="J62" s="7"/>
      <c r="K62" s="507"/>
      <c r="L62" s="7"/>
      <c r="M62" s="7"/>
      <c r="N62" s="7"/>
      <c r="O62" s="7"/>
      <c r="P62" s="7"/>
      <c r="Q62" s="7"/>
      <c r="R62" s="7"/>
      <c r="S62" s="7"/>
      <c r="T62" s="7"/>
      <c r="U62" s="7"/>
      <c r="V62" s="7"/>
      <c r="W62" s="7"/>
      <c r="X62" s="7"/>
      <c r="Y62" s="7"/>
      <c r="Z62" s="7"/>
    </row>
    <row r="63" ht="15.75" customHeight="1">
      <c r="A63" s="85"/>
      <c r="B63" s="7"/>
      <c r="C63" s="7"/>
      <c r="D63" s="7"/>
      <c r="E63" s="7"/>
      <c r="F63" s="7"/>
      <c r="G63" s="7"/>
      <c r="H63" s="7"/>
      <c r="I63" s="7"/>
      <c r="J63" s="7"/>
      <c r="K63" s="507"/>
      <c r="L63" s="7"/>
      <c r="M63" s="7"/>
      <c r="N63" s="7"/>
      <c r="O63" s="7"/>
      <c r="P63" s="7"/>
      <c r="Q63" s="7"/>
      <c r="R63" s="7"/>
      <c r="S63" s="7"/>
      <c r="T63" s="7"/>
      <c r="U63" s="7"/>
      <c r="V63" s="7"/>
      <c r="W63" s="7"/>
      <c r="X63" s="7"/>
      <c r="Y63" s="7"/>
      <c r="Z63" s="7"/>
    </row>
    <row r="64" ht="15.75" customHeight="1">
      <c r="A64" s="85"/>
      <c r="B64" s="7"/>
      <c r="C64" s="7"/>
      <c r="D64" s="7"/>
      <c r="E64" s="7"/>
      <c r="F64" s="7"/>
      <c r="G64" s="7"/>
      <c r="H64" s="7"/>
      <c r="I64" s="7"/>
      <c r="J64" s="7"/>
      <c r="K64" s="507"/>
      <c r="L64" s="7"/>
      <c r="M64" s="7"/>
      <c r="N64" s="7"/>
      <c r="O64" s="7"/>
      <c r="P64" s="7"/>
      <c r="Q64" s="7"/>
      <c r="R64" s="7"/>
      <c r="S64" s="7"/>
      <c r="T64" s="7"/>
      <c r="U64" s="7"/>
      <c r="V64" s="7"/>
      <c r="W64" s="7"/>
      <c r="X64" s="7"/>
      <c r="Y64" s="7"/>
      <c r="Z64" s="7"/>
    </row>
    <row r="65" ht="15.75" customHeight="1">
      <c r="A65" s="85"/>
      <c r="B65" s="7"/>
      <c r="C65" s="7"/>
      <c r="D65" s="7"/>
      <c r="E65" s="7"/>
      <c r="F65" s="7"/>
      <c r="G65" s="7"/>
      <c r="H65" s="7"/>
      <c r="I65" s="7"/>
      <c r="J65" s="7"/>
      <c r="K65" s="507"/>
      <c r="L65" s="7"/>
      <c r="M65" s="7"/>
      <c r="N65" s="7"/>
      <c r="O65" s="7"/>
      <c r="P65" s="7"/>
      <c r="Q65" s="7"/>
      <c r="R65" s="7"/>
      <c r="S65" s="7"/>
      <c r="T65" s="7"/>
      <c r="U65" s="7"/>
      <c r="V65" s="7"/>
      <c r="W65" s="7"/>
      <c r="X65" s="7"/>
      <c r="Y65" s="7"/>
      <c r="Z65" s="7"/>
    </row>
    <row r="66" ht="15.75" customHeight="1">
      <c r="A66" s="85"/>
      <c r="B66" s="7"/>
      <c r="C66" s="7"/>
      <c r="D66" s="7"/>
      <c r="E66" s="7"/>
      <c r="F66" s="7"/>
      <c r="G66" s="7"/>
      <c r="H66" s="7"/>
      <c r="I66" s="7"/>
      <c r="J66" s="7"/>
      <c r="K66" s="507"/>
      <c r="L66" s="7"/>
      <c r="M66" s="7"/>
      <c r="N66" s="7"/>
      <c r="O66" s="7"/>
      <c r="P66" s="7"/>
      <c r="Q66" s="7"/>
      <c r="R66" s="7"/>
      <c r="S66" s="7"/>
      <c r="T66" s="7"/>
      <c r="U66" s="7"/>
      <c r="V66" s="7"/>
      <c r="W66" s="7"/>
      <c r="X66" s="7"/>
      <c r="Y66" s="7"/>
      <c r="Z66" s="7"/>
    </row>
    <row r="67" ht="15.75" customHeight="1">
      <c r="A67" s="85"/>
      <c r="B67" s="7"/>
      <c r="C67" s="7"/>
      <c r="D67" s="7"/>
      <c r="E67" s="7"/>
      <c r="F67" s="7"/>
      <c r="G67" s="7"/>
      <c r="H67" s="7"/>
      <c r="I67" s="7"/>
      <c r="J67" s="7"/>
      <c r="K67" s="507"/>
      <c r="L67" s="7"/>
      <c r="M67" s="7"/>
      <c r="N67" s="7"/>
      <c r="O67" s="7"/>
      <c r="P67" s="7"/>
      <c r="Q67" s="7"/>
      <c r="R67" s="7"/>
      <c r="S67" s="7"/>
      <c r="T67" s="7"/>
      <c r="U67" s="7"/>
      <c r="V67" s="7"/>
      <c r="W67" s="7"/>
      <c r="X67" s="7"/>
      <c r="Y67" s="7"/>
      <c r="Z67" s="7"/>
    </row>
    <row r="68" ht="15.75" customHeight="1">
      <c r="A68" s="114"/>
      <c r="B68" s="7"/>
      <c r="C68" s="7"/>
      <c r="D68" s="7"/>
      <c r="E68" s="7"/>
      <c r="F68" s="7"/>
      <c r="G68" s="7"/>
      <c r="H68" s="7"/>
      <c r="I68" s="7"/>
      <c r="J68" s="7"/>
      <c r="K68" s="573"/>
      <c r="L68" s="7"/>
      <c r="M68" s="7"/>
      <c r="N68" s="7"/>
      <c r="O68" s="7"/>
      <c r="P68" s="7"/>
      <c r="Q68" s="7"/>
      <c r="R68" s="7"/>
      <c r="S68" s="7"/>
      <c r="T68" s="7"/>
      <c r="U68" s="7"/>
      <c r="V68" s="7"/>
      <c r="W68" s="7"/>
      <c r="X68" s="7"/>
      <c r="Y68" s="7"/>
      <c r="Z68" s="7"/>
    </row>
    <row r="69" ht="15.7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5.7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5.7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5.7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5.7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5.7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5.7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5.7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5.7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5.7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5.7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5.7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5.7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5.7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5.7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5.7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5.7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5.7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5.7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5.7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5.7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5.7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5.7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5.7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5.7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5.7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5.7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5.7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5.7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5.7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5.7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5.7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5.7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5.7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5.7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5.7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5.7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5.7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5.7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5.7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5.7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5.7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5.7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5.7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5.7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5.7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5.7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5.7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5.7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5.7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5.7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5.7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5.7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5.7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5.7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5.7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5.7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5.7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5.7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5.7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5.7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5.7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5.7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5.7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5.7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5.7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5.7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5.7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5.7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5.7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5.7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5.7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5.7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5.7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5.7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5.7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5.7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5.7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5.7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5.7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5.7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5.7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5.7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5.7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5.7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5.7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5.7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5.7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5.7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5.7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5.7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5.7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5.7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5.7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5.7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5.7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5.7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5.7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5.7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5.7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5.7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5.7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5.7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5.7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5.7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5.7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5.7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5.7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5.7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5.7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5.7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5.7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5.7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5.7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5.7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5.7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5.7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5.7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5.7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5.7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5.7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5.7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5.7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5.7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5.7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5.7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5.7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5.7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5.7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5.7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5.7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5.7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5.7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5.7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5.7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5.7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5.7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5.7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5.7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5.7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5.7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5.7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5.7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5.7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5.7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5.7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5.7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5.7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5.7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5.7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5.7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5.7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5.7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5.7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5.7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5.7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5.7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5.7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5.7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5.7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5.7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5.7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5.7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5.7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5.7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5.7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5.7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5.7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5.7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5.7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5.7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5.7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5.7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5.7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5.7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5.7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5.7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5.7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5.7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5.7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5.7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5.7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5.7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5.7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5.7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5.7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5.7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5.7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5.7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5.7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5.7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5.7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5.7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5.7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5.7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5.7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5.7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5.7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5.7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5.7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5.7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5.7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5.7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5.7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5.7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5.7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5.7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5.7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5.7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5.7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5.7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5.7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5.7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5.7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5.7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5.7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5.7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5.7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5.7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5.7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5.7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5.7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5.7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5.7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5.7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5.7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5.7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5.7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5.7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5.7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5.7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5.7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5.7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5.7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5.7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5.7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5.7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5.7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5.7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5.7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5.7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5.7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5.7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5.7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5.7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5.7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5.7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5.7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5.7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5.7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5.7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5.7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5.7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5.7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5.7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5.7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5.7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5.7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5.7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5.7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5.7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5.7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5.7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5.7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5.7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5.7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5.7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5.7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5.7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5.7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5.7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5.7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5.7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5.7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5.7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5.7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5.7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5.7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5.7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5.7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5.7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5.7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5.7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5.7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5.7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5.7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5.7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5.7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5.7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5.7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5.7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5.7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5.7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5.7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5.7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5.7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5.7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5.7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5.7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5.7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5.7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5.7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5.7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5.7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5.7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5.7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5.7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5.7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5.7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5.7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5.7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5.7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5.7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5.7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5.7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5.7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5.7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5.7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5.7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5.7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5.7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5.7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5.7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5.7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5.7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5.7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5.7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5.7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5.7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5.7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5.7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5.7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5.7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5.7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5.7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5.7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5.7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5.7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5.7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5.7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5.7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5.7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5.7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5.7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5.7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5.7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5.7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5.7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5.7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5.7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5.7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5.7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5.7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5.7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5.7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5.7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5.7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5.7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5.7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5.7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5.7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5.7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5.7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5.7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5.7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5.7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5.7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5.7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5.7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5.7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5.7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5.7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5.7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5.7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5.7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5.7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5.7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5.7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5.7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5.7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5.7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5.7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5.7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5.7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5.7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5.7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5.7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5.7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5.7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5.7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5.7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5.7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5.7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5.7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5.7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5.7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5.7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5.7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5.7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5.7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5.7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5.7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5.7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5.7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5.7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5.7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5.7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5.7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5.7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5.7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5.7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5.7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5.7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5.7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5.7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5.7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5.7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5.7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5.7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5.7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5.7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5.7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5.7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5.7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5.7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5.7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5.7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5.7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5.7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5.7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5.7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5.7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5.7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5.7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5.7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5.7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5.7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5.7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5.7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5.7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5.7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5.7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5.7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5.7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5.7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5.7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5.7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5.7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5.7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5.7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5.7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5.7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5.7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5.7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5.7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5.7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5.7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5.7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5.7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5.7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5.7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5.7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5.7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5.7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5.7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5.7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5.7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5.7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5.7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5.7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5.7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5.7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5.7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5.7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5.7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5.7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5.7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5.7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5.7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5.7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5.7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5.7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5.7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5.7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5.7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5.7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5.7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5.7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5.7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5.7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5.7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5.7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5.7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5.7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5.7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5.7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5.7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5.7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5.7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5.7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5.7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5.7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5.7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5.7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5.7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5.7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5.7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5.7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5.7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5.7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5.7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5.7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5.7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5.7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5.7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5.7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5.7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5.7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5.7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5.7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5.7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5.7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5.7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5.7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5.7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5.7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5.7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5.7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5.7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5.7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5.7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5.7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5.7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5.7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5.7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5.7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5.7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5.7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5.7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5.7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5.7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5.7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5.7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5.7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5.7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5.7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5.7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5.7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5.7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5.7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5.7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5.7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5.7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5.7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5.7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5.7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5.7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5.7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5.7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5.7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5.7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5.7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5.7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5.7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5.7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5.7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5.7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5.7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5.7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5.7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5.7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5.7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5.7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5.7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5.7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5.7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5.7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5.7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5.7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5.7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5.7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5.7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5.7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5.7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5.7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5.7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5.7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5.7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5.7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5.7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5.7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5.7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5.7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5.7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5.7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5.7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5.7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5.7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5.7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5.7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5.7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5.7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5.7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5.7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5.7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5.7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5.7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5.7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5.7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5.7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5.7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5.7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5.7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5.7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5.7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5.7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5.7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5.7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5.7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5.7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5.7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5.7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5.7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5.7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5.7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5.7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5.7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5.7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5.7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5.7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5.7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5.7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5.7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5.7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5.7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5.7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5.7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5.7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5.7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5.7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5.7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5.7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5.7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5.7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5.7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5.7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5.7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5.7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5.7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5.7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5.7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5.7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5.7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5.7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5.7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5.7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5.7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5.7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5.7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5.7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5.7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5.7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5.7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5.7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5.7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5.7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5.7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5.7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5.7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5.7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5.7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5.7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5.7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5.7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5.7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5.7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5.7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5.7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5.7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5.7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5.7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5.7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5.7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5.7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5.7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5.7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5.7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5.7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5.7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5.7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5.7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5.7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5.7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5.7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5.7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5.7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5.7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5.7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5.7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5.7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5.7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5.7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5.7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5.7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5.7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5.7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5.7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5.7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5.7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5.7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5.7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5.7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5.7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5.7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5.7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5.7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5.7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5.7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5.7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5.7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5.7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5.7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5.7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5.7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5.7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5.7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5.7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5.7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5.7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5.7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5.7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5.7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5.7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5.7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5.7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5.7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5.7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5.7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5.7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5.7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5.7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5.7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5.7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5.7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5.7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5.7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5.7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5.7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5.7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5.7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5.7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5.7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5.7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5.7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5.7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5.7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5.7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5.7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5.7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5.7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5.7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5.7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5.7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5.7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5.7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5.7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5.7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5.7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5.7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5.7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5.7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5.7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5.7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5.7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5.7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5.7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5.7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5.7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5.7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5.7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5.7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5.7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5.7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5.7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5.7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5.7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5.7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5.7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5.7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5.7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5.7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5.7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5.7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5.7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5.7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5.7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5.7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5.7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5.7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5.7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5.7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5.7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5.7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5.7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5.7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5.7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5.7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5.7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5.7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5.7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5.7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5.7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5.7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5.7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5.7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5.7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5.7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5.7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5.7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5.7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5.7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5.7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5.7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5.7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5.7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5.7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5.7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5.7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5.7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5.7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5.7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5.7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5.7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5.7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5.7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5.7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5.7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5.7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5.7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5.7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5.7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5.7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5.7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5.7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5.7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5.7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5.7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5.7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5.7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5.7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5.7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5.7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5.7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5.7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5.7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5.7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5.7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5.7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5.7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5.7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5.7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5.7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5.7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5.7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5.7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5.7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5.7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5.7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5.7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5.7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5.7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5.7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5.7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5.7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5.7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5.7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5.7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5.7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5.7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5.7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5.7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5.7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5.7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5.7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5.7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5.7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5.7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5.7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5.7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5.7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5.7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5.7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5.7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5.7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5.7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5.7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5.7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5.7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5.7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5.7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5.7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5.7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5.7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5.7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5.7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5.7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5.7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5.7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5.7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5.7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5.7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5.7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5.7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5.7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5.7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5.7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5.7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5.7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5.7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5.7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5.7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5.7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5.7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5.7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5.7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5.7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5.7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5.7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5.7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5.7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5.7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5.7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14">
    <mergeCell ref="B6:I6"/>
    <mergeCell ref="B10:I10"/>
    <mergeCell ref="L10:V10"/>
    <mergeCell ref="L13:V13"/>
    <mergeCell ref="B15:I15"/>
    <mergeCell ref="L17:V17"/>
    <mergeCell ref="A1:A68"/>
    <mergeCell ref="B1:J1"/>
    <mergeCell ref="K1:K68"/>
    <mergeCell ref="L1:W2"/>
    <mergeCell ref="D2:E2"/>
    <mergeCell ref="G2:H2"/>
    <mergeCell ref="L6:V6"/>
    <mergeCell ref="B19:I19"/>
  </mergeCells>
  <conditionalFormatting sqref="C2">
    <cfRule type="expression" dxfId="1" priority="1">
      <formula>C2&lt;&gt;J4</formula>
    </cfRule>
  </conditionalFormatting>
  <conditionalFormatting sqref="C5 C8:C9 C11:C14 C17:C18 C21:C23">
    <cfRule type="expression" dxfId="2" priority="2" stopIfTrue="1">
      <formula>OR($C$5&lt;10, $C$4&lt;10)</formula>
    </cfRule>
  </conditionalFormatting>
  <conditionalFormatting sqref="C11:I11 C20:I20">
    <cfRule type="cellIs" dxfId="0" priority="3" operator="greaterThanOrEqual">
      <formula>3</formula>
    </cfRule>
  </conditionalFormatting>
  <conditionalFormatting sqref="D5 D8:D9 D11:D14 D17:D18 D20:D23">
    <cfRule type="expression" dxfId="2" priority="4" stopIfTrue="1">
      <formula>OR($D$5&lt;10, $D$4&lt;10)</formula>
    </cfRule>
  </conditionalFormatting>
  <conditionalFormatting sqref="E5 E8:E9 E11:E14 E17:E18 E20:E23">
    <cfRule type="expression" dxfId="2" priority="5" stopIfTrue="1">
      <formula>OR($E$5&lt;10, $E$4&lt;10)</formula>
    </cfRule>
  </conditionalFormatting>
  <conditionalFormatting sqref="F5 F8:F9 F11:F14 F17:F18 F20:F23">
    <cfRule type="expression" dxfId="2" priority="6" stopIfTrue="1">
      <formula>OR($F$5&lt;10, $F$4&lt;10)</formula>
    </cfRule>
  </conditionalFormatting>
  <conditionalFormatting sqref="G5 G8:G9 G11:G14 G17:G18 G20:G23">
    <cfRule type="expression" dxfId="2" priority="7" stopIfTrue="1">
      <formula>OR($G$5&lt;10, $G$4&lt;10)</formula>
    </cfRule>
  </conditionalFormatting>
  <conditionalFormatting sqref="H5 H8:H9 H11:H14 H17:H18 H20:H23">
    <cfRule type="expression" dxfId="2" priority="8" stopIfTrue="1">
      <formula>OR($H$5&lt;10, $H$4&lt;10)</formula>
    </cfRule>
  </conditionalFormatting>
  <conditionalFormatting sqref="I5 I8:I9 I11:I12 I17:I18 I21">
    <cfRule type="expression" dxfId="2" priority="9" stopIfTrue="1">
      <formula>OR($I$5&lt;10, $I$4&lt;10)</formula>
    </cfRule>
  </conditionalFormatting>
  <conditionalFormatting sqref="J4">
    <cfRule type="expression" dxfId="1" priority="10">
      <formula>J4&lt;&gt;C2</formula>
    </cfRule>
  </conditionalFormatting>
  <conditionalFormatting sqref="M5 M8:M9 M12 M15:M16 M19">
    <cfRule type="expression" dxfId="2" priority="11" stopIfTrue="1">
      <formula>OR($M$5&lt;10, $M$4&lt;10)</formula>
    </cfRule>
  </conditionalFormatting>
  <conditionalFormatting sqref="M11:V11">
    <cfRule type="expression" dxfId="2" priority="12" stopIfTrue="1">
      <formula>OR($M$5&lt;10, $M$4&lt;10)</formula>
    </cfRule>
  </conditionalFormatting>
  <conditionalFormatting sqref="M11:V11">
    <cfRule type="cellIs" dxfId="0" priority="13" operator="greaterThanOrEqual">
      <formula>3</formula>
    </cfRule>
  </conditionalFormatting>
  <conditionalFormatting sqref="M18:V18">
    <cfRule type="expression" dxfId="2" priority="14" stopIfTrue="1">
      <formula>OR($M$5&lt;10, $M$4&lt;10)</formula>
    </cfRule>
  </conditionalFormatting>
  <conditionalFormatting sqref="M18:V18">
    <cfRule type="cellIs" dxfId="0" priority="15" operator="greaterThanOrEqual">
      <formula>3</formula>
    </cfRule>
  </conditionalFormatting>
  <conditionalFormatting sqref="N5 N8:N9 N15:N16">
    <cfRule type="expression" dxfId="2" priority="16" stopIfTrue="1">
      <formula>OR($N$5&lt;10, $N$4&lt;10)</formula>
    </cfRule>
  </conditionalFormatting>
  <conditionalFormatting sqref="N11:N12">
    <cfRule type="expression" dxfId="2" priority="17" stopIfTrue="1">
      <formula>OR($N$5&lt;10, $N$4&lt;10)</formula>
    </cfRule>
  </conditionalFormatting>
  <conditionalFormatting sqref="N18:N19">
    <cfRule type="expression" dxfId="2" priority="18" stopIfTrue="1">
      <formula>OR($N$5&lt;10, $N$4&lt;10)</formula>
    </cfRule>
  </conditionalFormatting>
  <conditionalFormatting sqref="O5 O8:O9 O15:O16">
    <cfRule type="expression" dxfId="2" priority="19" stopIfTrue="1">
      <formula>OR($O$5&lt;10, $O$4&lt;10)</formula>
    </cfRule>
  </conditionalFormatting>
  <conditionalFormatting sqref="O11:O12">
    <cfRule type="expression" dxfId="2" priority="20" stopIfTrue="1">
      <formula>OR($O$5&lt;10, $O$4&lt;10)</formula>
    </cfRule>
  </conditionalFormatting>
  <conditionalFormatting sqref="O18:O19">
    <cfRule type="expression" dxfId="2" priority="21" stopIfTrue="1">
      <formula>OR($O$5&lt;10, $O$4&lt;10)</formula>
    </cfRule>
  </conditionalFormatting>
  <conditionalFormatting sqref="P5 P8:P9 P15:P16">
    <cfRule type="expression" dxfId="2" priority="22" stopIfTrue="1">
      <formula>OR($P$5&lt;10, $P$4&lt;10)</formula>
    </cfRule>
  </conditionalFormatting>
  <conditionalFormatting sqref="P11:P12">
    <cfRule type="expression" dxfId="2" priority="23" stopIfTrue="1">
      <formula>OR($P$5&lt;10, $P$4&lt;10)</formula>
    </cfRule>
  </conditionalFormatting>
  <conditionalFormatting sqref="P18:P19">
    <cfRule type="expression" dxfId="2" priority="24" stopIfTrue="1">
      <formula>OR($P$5&lt;10, $P$4&lt;10)</formula>
    </cfRule>
  </conditionalFormatting>
  <conditionalFormatting sqref="Q5 Q8:Q9 Q15:Q16">
    <cfRule type="expression" dxfId="2" priority="25" stopIfTrue="1">
      <formula>OR($Q$5&lt;10, $Q$4&lt;10)</formula>
    </cfRule>
  </conditionalFormatting>
  <conditionalFormatting sqref="Q11:Q12">
    <cfRule type="expression" dxfId="2" priority="26" stopIfTrue="1">
      <formula>OR($Q$5&lt;10, $Q$4&lt;10)</formula>
    </cfRule>
  </conditionalFormatting>
  <conditionalFormatting sqref="Q18:Q19">
    <cfRule type="expression" dxfId="2" priority="27" stopIfTrue="1">
      <formula>OR($Q$5&lt;10, $Q$4&lt;10)</formula>
    </cfRule>
  </conditionalFormatting>
  <conditionalFormatting sqref="R5 R8:R9 R15:R16">
    <cfRule type="expression" dxfId="2" priority="28" stopIfTrue="1">
      <formula>OR($R$5&lt;10, $R$4&lt;10)</formula>
    </cfRule>
  </conditionalFormatting>
  <conditionalFormatting sqref="R11:R12">
    <cfRule type="expression" dxfId="2" priority="29" stopIfTrue="1">
      <formula>OR($R$5&lt;10, $R$4&lt;10)</formula>
    </cfRule>
  </conditionalFormatting>
  <conditionalFormatting sqref="R18:R19">
    <cfRule type="expression" dxfId="2" priority="30" stopIfTrue="1">
      <formula>OR($R$5&lt;10, $R$4&lt;10)</formula>
    </cfRule>
  </conditionalFormatting>
  <conditionalFormatting sqref="S5 S8:S9 S15:S16">
    <cfRule type="expression" dxfId="2" priority="31" stopIfTrue="1">
      <formula>OR($S$5&lt;10, $S$4&lt;10)</formula>
    </cfRule>
  </conditionalFormatting>
  <conditionalFormatting sqref="S11:S12">
    <cfRule type="expression" dxfId="2" priority="32" stopIfTrue="1">
      <formula>OR($S$5&lt;10, $S$4&lt;10)</formula>
    </cfRule>
  </conditionalFormatting>
  <conditionalFormatting sqref="S18:S19">
    <cfRule type="expression" dxfId="2" priority="33" stopIfTrue="1">
      <formula>OR($S$5&lt;10, $S$4&lt;10)</formula>
    </cfRule>
  </conditionalFormatting>
  <conditionalFormatting sqref="T5 T8:T9 T15:T16">
    <cfRule type="expression" dxfId="2" priority="34" stopIfTrue="1">
      <formula>OR($T$5&lt;10, $T$4&lt;10)</formula>
    </cfRule>
  </conditionalFormatting>
  <conditionalFormatting sqref="T11:T12">
    <cfRule type="expression" dxfId="2" priority="35" stopIfTrue="1">
      <formula>OR($T$5&lt;10, $T$4&lt;10)</formula>
    </cfRule>
  </conditionalFormatting>
  <conditionalFormatting sqref="T18:T19">
    <cfRule type="expression" dxfId="2" priority="36" stopIfTrue="1">
      <formula>OR($T$5&lt;10, $T$4&lt;10)</formula>
    </cfRule>
  </conditionalFormatting>
  <conditionalFormatting sqref="U5 U8:U9 U15:U16">
    <cfRule type="expression" dxfId="2" priority="37" stopIfTrue="1">
      <formula>OR($U$5&lt;10, $U$4&lt;10)</formula>
    </cfRule>
  </conditionalFormatting>
  <conditionalFormatting sqref="U11:U12">
    <cfRule type="expression" dxfId="2" priority="38" stopIfTrue="1">
      <formula>OR($U$5&lt;10, $U$4&lt;10)</formula>
    </cfRule>
  </conditionalFormatting>
  <conditionalFormatting sqref="U18:U19">
    <cfRule type="expression" dxfId="2" priority="39" stopIfTrue="1">
      <formula>OR($U$5&lt;10, $U$4&lt;10)</formula>
    </cfRule>
  </conditionalFormatting>
  <conditionalFormatting sqref="V5 V8:V9 V15:V16">
    <cfRule type="expression" dxfId="2" priority="40" stopIfTrue="1">
      <formula>OR($V$5&lt;10, $V$4&lt;10)</formula>
    </cfRule>
  </conditionalFormatting>
  <conditionalFormatting sqref="V11:V12">
    <cfRule type="expression" dxfId="2" priority="41" stopIfTrue="1">
      <formula>OR($V$5&lt;10, $V$4&lt;10)</formula>
    </cfRule>
  </conditionalFormatting>
  <conditionalFormatting sqref="V18:V19">
    <cfRule type="expression" dxfId="2" priority="42" stopIfTrue="1">
      <formula>OR($V$5&lt;10, $V$4&lt;10)</formula>
    </cfRule>
  </conditionalFormatting>
  <printOptions/>
  <pageMargins bottom="0.75" footer="0.0" header="0.0" left="0.7" right="0.7" top="0.75"/>
  <pageSetup orientation="portrait"/>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2EFD9"/>
    <pageSetUpPr/>
  </sheetPr>
  <sheetViews>
    <sheetView showGridLines="0" workbookViewId="0">
      <pane xSplit="1.0" topLeftCell="B1" activePane="topRight" state="frozen"/>
      <selection activeCell="C2" sqref="C2" pane="topRight"/>
    </sheetView>
  </sheetViews>
  <sheetFormatPr customHeight="1" defaultColWidth="11.22" defaultRowHeight="15.0" outlineLevelRow="1"/>
  <cols>
    <col customWidth="1" min="1" max="1" width="32.89"/>
    <col customWidth="1" min="2" max="2" width="67.44"/>
    <col customWidth="1" min="3" max="3" width="15.89"/>
    <col customWidth="1" min="4" max="9" width="9.0"/>
    <col customWidth="1" min="10" max="10" width="11.0"/>
    <col customWidth="1" min="11" max="11" width="2.67"/>
    <col customWidth="1" min="12" max="12" width="57.11"/>
    <col customWidth="1" min="13" max="16" width="9.0"/>
    <col customWidth="1" min="17" max="17" width="15.22"/>
    <col customWidth="1" min="18" max="22" width="9.0"/>
    <col customWidth="1" min="23" max="23" width="10.33"/>
    <col customWidth="1" min="24" max="26" width="11.0"/>
  </cols>
  <sheetData>
    <row r="1" ht="26.25" customHeight="1">
      <c r="A1" s="492" t="s">
        <v>331</v>
      </c>
      <c r="B1" s="493" t="s">
        <v>332</v>
      </c>
      <c r="C1" s="40"/>
      <c r="D1" s="40"/>
      <c r="E1" s="40"/>
      <c r="F1" s="40"/>
      <c r="G1" s="40"/>
      <c r="H1" s="40"/>
      <c r="I1" s="40"/>
      <c r="J1" s="41"/>
      <c r="K1" s="494"/>
      <c r="L1" s="495" t="s">
        <v>333</v>
      </c>
      <c r="M1" s="496"/>
      <c r="N1" s="496"/>
      <c r="O1" s="496"/>
      <c r="P1" s="496"/>
      <c r="Q1" s="496"/>
      <c r="R1" s="496"/>
      <c r="S1" s="496"/>
      <c r="T1" s="496"/>
      <c r="U1" s="496"/>
      <c r="V1" s="496"/>
      <c r="W1" s="497"/>
      <c r="X1" s="7"/>
      <c r="Y1" s="7"/>
      <c r="Z1" s="7"/>
    </row>
    <row r="2" ht="15.75" customHeight="1">
      <c r="A2" s="85"/>
      <c r="B2" s="498" t="s">
        <v>334</v>
      </c>
      <c r="C2" s="499">
        <f>'INPUT HERE'!$E$60</f>
        <v>0</v>
      </c>
      <c r="D2" s="500" t="s">
        <v>310</v>
      </c>
      <c r="E2" s="501"/>
      <c r="F2" s="502" t="str">
        <f>J7/J4</f>
        <v>#DIV/0!</v>
      </c>
      <c r="G2" s="503" t="s">
        <v>311</v>
      </c>
      <c r="H2" s="504"/>
      <c r="I2" s="505" t="str">
        <f>J16/J4</f>
        <v>#DIV/0!</v>
      </c>
      <c r="J2" s="506"/>
      <c r="K2" s="507"/>
      <c r="L2" s="31"/>
      <c r="M2" s="32"/>
      <c r="N2" s="32"/>
      <c r="O2" s="32"/>
      <c r="P2" s="32"/>
      <c r="Q2" s="32"/>
      <c r="R2" s="32"/>
      <c r="S2" s="32"/>
      <c r="T2" s="32"/>
      <c r="U2" s="32"/>
      <c r="V2" s="32"/>
      <c r="W2" s="508"/>
      <c r="X2" s="7"/>
      <c r="Y2" s="7"/>
      <c r="Z2" s="7"/>
    </row>
    <row r="3" ht="54.0" customHeight="1">
      <c r="A3" s="85"/>
      <c r="B3" s="509" t="s">
        <v>312</v>
      </c>
      <c r="C3" s="510" t="s">
        <v>126</v>
      </c>
      <c r="D3" s="511" t="s">
        <v>127</v>
      </c>
      <c r="E3" s="511" t="s">
        <v>128</v>
      </c>
      <c r="F3" s="510" t="s">
        <v>129</v>
      </c>
      <c r="G3" s="510" t="s">
        <v>130</v>
      </c>
      <c r="H3" s="510" t="s">
        <v>131</v>
      </c>
      <c r="I3" s="511" t="s">
        <v>132</v>
      </c>
      <c r="J3" s="512" t="s">
        <v>335</v>
      </c>
      <c r="K3" s="507"/>
      <c r="L3" s="513" t="s">
        <v>314</v>
      </c>
      <c r="M3" s="514" t="s">
        <v>134</v>
      </c>
      <c r="N3" s="515" t="s">
        <v>118</v>
      </c>
      <c r="O3" s="515" t="s">
        <v>135</v>
      </c>
      <c r="P3" s="516" t="s">
        <v>136</v>
      </c>
      <c r="Q3" s="516" t="s">
        <v>121</v>
      </c>
      <c r="R3" s="516" t="s">
        <v>137</v>
      </c>
      <c r="S3" s="516" t="s">
        <v>138</v>
      </c>
      <c r="T3" s="516" t="s">
        <v>117</v>
      </c>
      <c r="U3" s="516" t="s">
        <v>140</v>
      </c>
      <c r="V3" s="517" t="s">
        <v>141</v>
      </c>
      <c r="W3" s="518" t="s">
        <v>336</v>
      </c>
      <c r="X3" s="7"/>
      <c r="Y3" s="7"/>
      <c r="Z3" s="7"/>
    </row>
    <row r="4" ht="15.75" customHeight="1">
      <c r="A4" s="85"/>
      <c r="B4" s="519" t="s">
        <v>143</v>
      </c>
      <c r="C4" s="520" t="str">
        <f>'INPUT HERE'!$E$64</f>
        <v/>
      </c>
      <c r="D4" s="521" t="str">
        <f>'INPUT HERE'!$E$65</f>
        <v/>
      </c>
      <c r="E4" s="521" t="str">
        <f>'INPUT HERE'!$E$66</f>
        <v/>
      </c>
      <c r="F4" s="521" t="str">
        <f>'INPUT HERE'!$E$67</f>
        <v/>
      </c>
      <c r="G4" s="521" t="str">
        <f>'INPUT HERE'!$E$68</f>
        <v/>
      </c>
      <c r="H4" s="521" t="str">
        <f>'INPUT HERE'!$E$69</f>
        <v/>
      </c>
      <c r="I4" s="522" t="str">
        <f>'INPUT HERE'!$E$70</f>
        <v/>
      </c>
      <c r="J4" s="523">
        <f t="shared" ref="J4:J5" si="2">SUM(C4:I4)</f>
        <v>0</v>
      </c>
      <c r="K4" s="507"/>
      <c r="L4" s="7" t="s">
        <v>144</v>
      </c>
      <c r="M4" s="520" t="str">
        <f>'INPUT HERE'!$E$71</f>
        <v/>
      </c>
      <c r="N4" s="521" t="str">
        <f>'INPUT HERE'!$E$62</f>
        <v/>
      </c>
      <c r="O4" s="521" t="str">
        <f>'INPUT HERE'!$E$72</f>
        <v/>
      </c>
      <c r="P4" s="521" t="str">
        <f>'INPUT HERE'!$E$73</f>
        <v/>
      </c>
      <c r="Q4" s="521" t="str">
        <f>'INPUT HERE'!$E$63</f>
        <v/>
      </c>
      <c r="R4" s="521" t="str">
        <f>'INPUT HERE'!$E$74</f>
        <v/>
      </c>
      <c r="S4" s="521" t="str">
        <f>'INPUT HERE'!$E$75</f>
        <v/>
      </c>
      <c r="T4" s="521" t="str">
        <f>'INPUT HERE'!$E$61</f>
        <v/>
      </c>
      <c r="U4" s="521" t="str">
        <f>'INPUT HERE'!$E$76</f>
        <v/>
      </c>
      <c r="V4" s="522" t="str">
        <f>'INPUT HERE'!$E$77</f>
        <v/>
      </c>
      <c r="W4" s="524">
        <f t="shared" ref="W4:W5" si="4">SUM(M4:V4)</f>
        <v>0</v>
      </c>
      <c r="X4" s="7"/>
      <c r="Y4" s="7"/>
      <c r="Z4" s="7"/>
    </row>
    <row r="5" ht="15.75" customHeight="1">
      <c r="A5" s="85"/>
      <c r="B5" s="519" t="s">
        <v>316</v>
      </c>
      <c r="C5" s="525">
        <f t="shared" ref="C5:I5" si="1">C7+C16</f>
        <v>0</v>
      </c>
      <c r="D5" s="526">
        <f t="shared" si="1"/>
        <v>0</v>
      </c>
      <c r="E5" s="526">
        <f t="shared" si="1"/>
        <v>0</v>
      </c>
      <c r="F5" s="526">
        <f t="shared" si="1"/>
        <v>0</v>
      </c>
      <c r="G5" s="526">
        <f t="shared" si="1"/>
        <v>0</v>
      </c>
      <c r="H5" s="526">
        <f t="shared" si="1"/>
        <v>0</v>
      </c>
      <c r="I5" s="527">
        <f t="shared" si="1"/>
        <v>0</v>
      </c>
      <c r="J5" s="43">
        <f t="shared" si="2"/>
        <v>0</v>
      </c>
      <c r="K5" s="507"/>
      <c r="L5" s="7" t="s">
        <v>317</v>
      </c>
      <c r="M5" s="525">
        <f>M7+M14</f>
        <v>0</v>
      </c>
      <c r="N5" s="526">
        <f>IF(N7+N15=0, 0.1, N7+N15)</f>
        <v>0.1</v>
      </c>
      <c r="O5" s="526">
        <f t="shared" ref="O5:V5" si="3">O7+O14</f>
        <v>0</v>
      </c>
      <c r="P5" s="526">
        <f t="shared" si="3"/>
        <v>0</v>
      </c>
      <c r="Q5" s="526">
        <f t="shared" si="3"/>
        <v>0</v>
      </c>
      <c r="R5" s="526">
        <f t="shared" si="3"/>
        <v>0</v>
      </c>
      <c r="S5" s="526">
        <f t="shared" si="3"/>
        <v>0</v>
      </c>
      <c r="T5" s="526">
        <f t="shared" si="3"/>
        <v>0</v>
      </c>
      <c r="U5" s="526">
        <f t="shared" si="3"/>
        <v>0</v>
      </c>
      <c r="V5" s="527">
        <f t="shared" si="3"/>
        <v>0</v>
      </c>
      <c r="W5" s="528">
        <f t="shared" si="4"/>
        <v>0.1</v>
      </c>
      <c r="X5" s="7"/>
      <c r="Y5" s="7"/>
      <c r="Z5" s="7"/>
    </row>
    <row r="6" ht="15.75" customHeight="1">
      <c r="A6" s="85"/>
      <c r="B6" s="529" t="s">
        <v>318</v>
      </c>
      <c r="C6" s="75"/>
      <c r="D6" s="75"/>
      <c r="E6" s="75"/>
      <c r="F6" s="75"/>
      <c r="G6" s="75"/>
      <c r="H6" s="75"/>
      <c r="I6" s="530"/>
      <c r="J6" s="531"/>
      <c r="K6" s="507"/>
      <c r="L6" s="529" t="s">
        <v>318</v>
      </c>
      <c r="M6" s="75"/>
      <c r="N6" s="75"/>
      <c r="O6" s="75"/>
      <c r="P6" s="75"/>
      <c r="Q6" s="75"/>
      <c r="R6" s="75"/>
      <c r="S6" s="75"/>
      <c r="T6" s="75"/>
      <c r="U6" s="75"/>
      <c r="V6" s="530"/>
      <c r="W6" s="532" t="s">
        <v>146</v>
      </c>
      <c r="X6" s="7"/>
      <c r="Y6" s="7"/>
      <c r="Z6" s="7"/>
    </row>
    <row r="7" ht="15.75" customHeight="1">
      <c r="A7" s="85"/>
      <c r="B7" s="7" t="s">
        <v>319</v>
      </c>
      <c r="C7" s="520" t="str">
        <f>'INPUT HERE'!$BK$64</f>
        <v/>
      </c>
      <c r="D7" s="521" t="str">
        <f>'INPUT HERE'!$BK$65</f>
        <v/>
      </c>
      <c r="E7" s="521" t="str">
        <f>'INPUT HERE'!$BK$66</f>
        <v/>
      </c>
      <c r="F7" s="521" t="str">
        <f>'INPUT HERE'!$BK$67</f>
        <v/>
      </c>
      <c r="G7" s="521" t="str">
        <f>'INPUT HERE'!$BK$68</f>
        <v/>
      </c>
      <c r="H7" s="521" t="str">
        <f>'INPUT HERE'!$BK$69</f>
        <v/>
      </c>
      <c r="I7" s="522" t="str">
        <f>'INPUT HERE'!$BK$70</f>
        <v/>
      </c>
      <c r="J7" s="43">
        <f>SUM(C7:I7)</f>
        <v>0</v>
      </c>
      <c r="K7" s="507"/>
      <c r="L7" s="7" t="s">
        <v>320</v>
      </c>
      <c r="M7" s="520" t="str">
        <f>'INPUT HERE'!$BK$71</f>
        <v/>
      </c>
      <c r="N7" s="521" t="str">
        <f>'INPUT HERE'!$BK$62</f>
        <v/>
      </c>
      <c r="O7" s="521" t="str">
        <f>'INPUT HERE'!$BK$72</f>
        <v/>
      </c>
      <c r="P7" s="521" t="str">
        <f>'INPUT HERE'!$BK$73</f>
        <v/>
      </c>
      <c r="Q7" s="521" t="str">
        <f>'INPUT HERE'!$BK$63</f>
        <v/>
      </c>
      <c r="R7" s="521" t="str">
        <f>'INPUT HERE'!$BK$74</f>
        <v/>
      </c>
      <c r="S7" s="521" t="str">
        <f>'INPUT HERE'!$BK$75</f>
        <v/>
      </c>
      <c r="T7" s="521" t="str">
        <f>'INPUT HERE'!$BK$61</f>
        <v/>
      </c>
      <c r="U7" s="521" t="str">
        <f>'INPUT HERE'!$BK$76</f>
        <v/>
      </c>
      <c r="V7" s="522" t="str">
        <f>'INPUT HERE'!$BK$77</f>
        <v/>
      </c>
      <c r="W7" s="528">
        <f>SUM(M7:V7)</f>
        <v>0</v>
      </c>
      <c r="X7" s="7"/>
      <c r="Y7" s="7"/>
      <c r="Z7" s="7"/>
    </row>
    <row r="8" ht="15.75" customHeight="1">
      <c r="A8" s="85"/>
      <c r="B8" s="7" t="s">
        <v>321</v>
      </c>
      <c r="C8" s="533">
        <f t="shared" ref="C8:I8" si="5">IF(C7,C7/C4,0)</f>
        <v>0</v>
      </c>
      <c r="D8" s="534">
        <f t="shared" si="5"/>
        <v>0</v>
      </c>
      <c r="E8" s="534">
        <f t="shared" si="5"/>
        <v>0</v>
      </c>
      <c r="F8" s="534">
        <f t="shared" si="5"/>
        <v>0</v>
      </c>
      <c r="G8" s="534">
        <f t="shared" si="5"/>
        <v>0</v>
      </c>
      <c r="H8" s="534">
        <f t="shared" si="5"/>
        <v>0</v>
      </c>
      <c r="I8" s="535">
        <f t="shared" si="5"/>
        <v>0</v>
      </c>
      <c r="J8" s="536">
        <f t="shared" ref="J8:J9" si="8">AVERAGE(C8:I8)</f>
        <v>0</v>
      </c>
      <c r="K8" s="507"/>
      <c r="L8" s="7" t="s">
        <v>322</v>
      </c>
      <c r="M8" s="537">
        <f t="shared" ref="M8:V8" si="6">IF(M7,M7/M4,0)</f>
        <v>0</v>
      </c>
      <c r="N8" s="538">
        <f t="shared" si="6"/>
        <v>0</v>
      </c>
      <c r="O8" s="538">
        <f t="shared" si="6"/>
        <v>0</v>
      </c>
      <c r="P8" s="538">
        <f t="shared" si="6"/>
        <v>0</v>
      </c>
      <c r="Q8" s="538">
        <f t="shared" si="6"/>
        <v>0</v>
      </c>
      <c r="R8" s="538">
        <f t="shared" si="6"/>
        <v>0</v>
      </c>
      <c r="S8" s="538">
        <f t="shared" si="6"/>
        <v>0</v>
      </c>
      <c r="T8" s="538">
        <f t="shared" si="6"/>
        <v>0</v>
      </c>
      <c r="U8" s="538">
        <f t="shared" si="6"/>
        <v>0</v>
      </c>
      <c r="V8" s="539">
        <f t="shared" si="6"/>
        <v>0</v>
      </c>
      <c r="W8" s="540">
        <f t="shared" ref="W8:W9" si="10">AVERAGE(M8:V8)</f>
        <v>0</v>
      </c>
      <c r="X8" s="7"/>
      <c r="Y8" s="7"/>
      <c r="Z8" s="7"/>
    </row>
    <row r="9" ht="15.75" customHeight="1">
      <c r="A9" s="85"/>
      <c r="B9" s="7" t="s">
        <v>323</v>
      </c>
      <c r="C9" s="541">
        <f t="shared" ref="C9:I9" si="7">IF(C7,C7/C4,0)</f>
        <v>0</v>
      </c>
      <c r="D9" s="542">
        <f t="shared" si="7"/>
        <v>0</v>
      </c>
      <c r="E9" s="542">
        <f t="shared" si="7"/>
        <v>0</v>
      </c>
      <c r="F9" s="542">
        <f t="shared" si="7"/>
        <v>0</v>
      </c>
      <c r="G9" s="542">
        <f t="shared" si="7"/>
        <v>0</v>
      </c>
      <c r="H9" s="542">
        <f t="shared" si="7"/>
        <v>0</v>
      </c>
      <c r="I9" s="543">
        <f t="shared" si="7"/>
        <v>0</v>
      </c>
      <c r="J9" s="544">
        <f t="shared" si="8"/>
        <v>0</v>
      </c>
      <c r="K9" s="507"/>
      <c r="L9" s="7" t="s">
        <v>323</v>
      </c>
      <c r="M9" s="541">
        <f t="shared" ref="M9:V9" si="9">IF(M7,M7/M4,0)</f>
        <v>0</v>
      </c>
      <c r="N9" s="542">
        <f t="shared" si="9"/>
        <v>0</v>
      </c>
      <c r="O9" s="542">
        <f t="shared" si="9"/>
        <v>0</v>
      </c>
      <c r="P9" s="542">
        <f t="shared" si="9"/>
        <v>0</v>
      </c>
      <c r="Q9" s="542">
        <f t="shared" si="9"/>
        <v>0</v>
      </c>
      <c r="R9" s="542">
        <f t="shared" si="9"/>
        <v>0</v>
      </c>
      <c r="S9" s="542">
        <f t="shared" si="9"/>
        <v>0</v>
      </c>
      <c r="T9" s="542">
        <f t="shared" si="9"/>
        <v>0</v>
      </c>
      <c r="U9" s="542">
        <f t="shared" si="9"/>
        <v>0</v>
      </c>
      <c r="V9" s="543">
        <f t="shared" si="9"/>
        <v>0</v>
      </c>
      <c r="W9" s="545">
        <f t="shared" si="10"/>
        <v>0</v>
      </c>
      <c r="X9" s="7"/>
      <c r="Y9" s="7"/>
      <c r="Z9" s="7"/>
    </row>
    <row r="10" ht="15.75" customHeight="1">
      <c r="A10" s="85"/>
      <c r="B10" s="546"/>
      <c r="C10" s="40"/>
      <c r="D10" s="40"/>
      <c r="E10" s="40"/>
      <c r="F10" s="40"/>
      <c r="G10" s="40"/>
      <c r="H10" s="40"/>
      <c r="I10" s="41"/>
      <c r="J10" s="547"/>
      <c r="K10" s="507"/>
      <c r="L10" s="548"/>
      <c r="M10" s="75"/>
      <c r="N10" s="75"/>
      <c r="O10" s="75"/>
      <c r="P10" s="75"/>
      <c r="Q10" s="75"/>
      <c r="R10" s="75"/>
      <c r="S10" s="75"/>
      <c r="T10" s="75"/>
      <c r="U10" s="75"/>
      <c r="V10" s="530"/>
      <c r="W10" s="549"/>
      <c r="X10" s="7"/>
      <c r="Y10" s="7"/>
      <c r="Z10" s="7"/>
    </row>
    <row r="11" ht="15.75" customHeight="1">
      <c r="A11" s="85"/>
      <c r="B11" s="42" t="s">
        <v>324</v>
      </c>
      <c r="C11" s="550" t="str">
        <f t="shared" ref="C11:I11" si="11">(C7/C4)/(($J$7-C7)/($J$4-C4))</f>
        <v>#DIV/0!</v>
      </c>
      <c r="D11" s="551" t="str">
        <f t="shared" si="11"/>
        <v>#DIV/0!</v>
      </c>
      <c r="E11" s="551" t="str">
        <f t="shared" si="11"/>
        <v>#DIV/0!</v>
      </c>
      <c r="F11" s="551" t="str">
        <f t="shared" si="11"/>
        <v>#DIV/0!</v>
      </c>
      <c r="G11" s="551" t="str">
        <f t="shared" si="11"/>
        <v>#DIV/0!</v>
      </c>
      <c r="H11" s="551" t="str">
        <f t="shared" si="11"/>
        <v>#DIV/0!</v>
      </c>
      <c r="I11" s="552" t="str">
        <f t="shared" si="11"/>
        <v>#DIV/0!</v>
      </c>
      <c r="J11" s="544" t="str">
        <f>AVERAGE(C11:I11)</f>
        <v>#DIV/0!</v>
      </c>
      <c r="K11" s="507"/>
      <c r="L11" s="42" t="s">
        <v>324</v>
      </c>
      <c r="M11" s="550" t="str">
        <f t="shared" ref="M11:V11" si="12">(M7/M4)/(($J$7-M7)/($J$4-M4))</f>
        <v>#DIV/0!</v>
      </c>
      <c r="N11" s="551" t="str">
        <f t="shared" si="12"/>
        <v>#DIV/0!</v>
      </c>
      <c r="O11" s="551" t="str">
        <f t="shared" si="12"/>
        <v>#DIV/0!</v>
      </c>
      <c r="P11" s="551" t="str">
        <f t="shared" si="12"/>
        <v>#DIV/0!</v>
      </c>
      <c r="Q11" s="551" t="str">
        <f t="shared" si="12"/>
        <v>#DIV/0!</v>
      </c>
      <c r="R11" s="551" t="str">
        <f t="shared" si="12"/>
        <v>#DIV/0!</v>
      </c>
      <c r="S11" s="551" t="str">
        <f t="shared" si="12"/>
        <v>#DIV/0!</v>
      </c>
      <c r="T11" s="551" t="str">
        <f t="shared" si="12"/>
        <v>#DIV/0!</v>
      </c>
      <c r="U11" s="551" t="str">
        <f t="shared" si="12"/>
        <v>#DIV/0!</v>
      </c>
      <c r="V11" s="552" t="str">
        <f t="shared" si="12"/>
        <v>#DIV/0!</v>
      </c>
      <c r="W11" s="545" t="str">
        <f>AVERAGE(M11:V11)</f>
        <v>#DIV/0!</v>
      </c>
      <c r="X11" s="7"/>
      <c r="Y11" s="7"/>
      <c r="Z11" s="7"/>
    </row>
    <row r="12" ht="15.75" customHeight="1">
      <c r="A12" s="85"/>
      <c r="B12" s="519" t="s">
        <v>160</v>
      </c>
      <c r="C12" s="553" t="str">
        <f t="shared" ref="C12:I12" si="13">C11-$J$11</f>
        <v>#DIV/0!</v>
      </c>
      <c r="D12" s="554" t="str">
        <f t="shared" si="13"/>
        <v>#DIV/0!</v>
      </c>
      <c r="E12" s="554" t="str">
        <f t="shared" si="13"/>
        <v>#DIV/0!</v>
      </c>
      <c r="F12" s="554" t="str">
        <f t="shared" si="13"/>
        <v>#DIV/0!</v>
      </c>
      <c r="G12" s="554" t="str">
        <f t="shared" si="13"/>
        <v>#DIV/0!</v>
      </c>
      <c r="H12" s="554" t="str">
        <f t="shared" si="13"/>
        <v>#DIV/0!</v>
      </c>
      <c r="I12" s="555" t="str">
        <f t="shared" si="13"/>
        <v>#DIV/0!</v>
      </c>
      <c r="J12" s="556"/>
      <c r="K12" s="507"/>
      <c r="L12" s="519" t="s">
        <v>160</v>
      </c>
      <c r="M12" s="541" t="str">
        <f t="shared" ref="M12:V12" si="14">M11-$J$11</f>
        <v>#DIV/0!</v>
      </c>
      <c r="N12" s="542" t="str">
        <f t="shared" si="14"/>
        <v>#DIV/0!</v>
      </c>
      <c r="O12" s="542" t="str">
        <f t="shared" si="14"/>
        <v>#DIV/0!</v>
      </c>
      <c r="P12" s="542" t="str">
        <f t="shared" si="14"/>
        <v>#DIV/0!</v>
      </c>
      <c r="Q12" s="542" t="str">
        <f t="shared" si="14"/>
        <v>#DIV/0!</v>
      </c>
      <c r="R12" s="542" t="str">
        <f t="shared" si="14"/>
        <v>#DIV/0!</v>
      </c>
      <c r="S12" s="542" t="str">
        <f t="shared" si="14"/>
        <v>#DIV/0!</v>
      </c>
      <c r="T12" s="542" t="str">
        <f t="shared" si="14"/>
        <v>#DIV/0!</v>
      </c>
      <c r="U12" s="542" t="str">
        <f t="shared" si="14"/>
        <v>#DIV/0!</v>
      </c>
      <c r="V12" s="543" t="str">
        <f t="shared" si="14"/>
        <v>#DIV/0!</v>
      </c>
      <c r="W12" s="557"/>
      <c r="X12" s="7"/>
      <c r="Y12" s="7"/>
      <c r="Z12" s="7"/>
    </row>
    <row r="13" ht="15.75" customHeight="1">
      <c r="A13" s="85"/>
      <c r="B13" s="42" t="s">
        <v>325</v>
      </c>
      <c r="C13" s="558" t="str">
        <f t="shared" ref="C13:H13" si="15">(C7/C4)/($I$7/$I$4)</f>
        <v>#DIV/0!</v>
      </c>
      <c r="D13" s="559" t="str">
        <f t="shared" si="15"/>
        <v>#DIV/0!</v>
      </c>
      <c r="E13" s="559" t="str">
        <f t="shared" si="15"/>
        <v>#DIV/0!</v>
      </c>
      <c r="F13" s="559" t="str">
        <f t="shared" si="15"/>
        <v>#DIV/0!</v>
      </c>
      <c r="G13" s="559" t="str">
        <f t="shared" si="15"/>
        <v>#DIV/0!</v>
      </c>
      <c r="H13" s="559" t="str">
        <f t="shared" si="15"/>
        <v>#DIV/0!</v>
      </c>
      <c r="I13" s="560"/>
      <c r="J13" s="544" t="str">
        <f>AVERAGE(C13:I13)</f>
        <v>#DIV/0!</v>
      </c>
      <c r="K13" s="507"/>
      <c r="L13" s="529" t="s">
        <v>326</v>
      </c>
      <c r="M13" s="75"/>
      <c r="N13" s="75"/>
      <c r="O13" s="75"/>
      <c r="P13" s="75"/>
      <c r="Q13" s="75"/>
      <c r="R13" s="75"/>
      <c r="S13" s="75"/>
      <c r="T13" s="75"/>
      <c r="U13" s="75"/>
      <c r="V13" s="530"/>
      <c r="W13" s="532"/>
      <c r="X13" s="7"/>
      <c r="Y13" s="7"/>
      <c r="Z13" s="7"/>
    </row>
    <row r="14" ht="15.75" customHeight="1">
      <c r="A14" s="85"/>
      <c r="B14" s="7" t="s">
        <v>163</v>
      </c>
      <c r="C14" s="541" t="str">
        <f t="shared" ref="C14:H14" si="16">C13-$I$11</f>
        <v>#DIV/0!</v>
      </c>
      <c r="D14" s="542" t="str">
        <f t="shared" si="16"/>
        <v>#DIV/0!</v>
      </c>
      <c r="E14" s="542" t="str">
        <f t="shared" si="16"/>
        <v>#DIV/0!</v>
      </c>
      <c r="F14" s="542" t="str">
        <f t="shared" si="16"/>
        <v>#DIV/0!</v>
      </c>
      <c r="G14" s="542" t="str">
        <f t="shared" si="16"/>
        <v>#DIV/0!</v>
      </c>
      <c r="H14" s="542" t="str">
        <f t="shared" si="16"/>
        <v>#DIV/0!</v>
      </c>
      <c r="I14" s="561"/>
      <c r="J14" s="562"/>
      <c r="K14" s="507"/>
      <c r="L14" s="7" t="s">
        <v>327</v>
      </c>
      <c r="M14" s="520" t="str">
        <f>'INPUT HERE'!$BL$71</f>
        <v/>
      </c>
      <c r="N14" s="521" t="str">
        <f>'INPUT HERE'!$BL$62</f>
        <v/>
      </c>
      <c r="O14" s="521" t="str">
        <f>'INPUT HERE'!$BL$72</f>
        <v/>
      </c>
      <c r="P14" s="521" t="str">
        <f>'INPUT HERE'!$BL$73</f>
        <v/>
      </c>
      <c r="Q14" s="521" t="str">
        <f>'INPUT HERE'!$BL$63</f>
        <v/>
      </c>
      <c r="R14" s="521" t="str">
        <f>'INPUT HERE'!$BL$74</f>
        <v/>
      </c>
      <c r="S14" s="521" t="str">
        <f>'INPUT HERE'!$BL$75</f>
        <v/>
      </c>
      <c r="T14" s="521" t="str">
        <f>'INPUT HERE'!$BL$61</f>
        <v/>
      </c>
      <c r="U14" s="521" t="str">
        <f>'INPUT HERE'!$BL$76</f>
        <v/>
      </c>
      <c r="V14" s="522" t="str">
        <f>'INPUT HERE'!$BL$77</f>
        <v/>
      </c>
      <c r="W14" s="528">
        <f>SUM(M14:V14)</f>
        <v>0</v>
      </c>
      <c r="X14" s="7"/>
      <c r="Y14" s="7"/>
      <c r="Z14" s="7"/>
    </row>
    <row r="15" ht="15.75" customHeight="1">
      <c r="A15" s="85"/>
      <c r="B15" s="529" t="s">
        <v>326</v>
      </c>
      <c r="C15" s="75"/>
      <c r="D15" s="75"/>
      <c r="E15" s="75"/>
      <c r="F15" s="75"/>
      <c r="G15" s="75"/>
      <c r="H15" s="75"/>
      <c r="I15" s="530"/>
      <c r="J15" s="531"/>
      <c r="K15" s="507"/>
      <c r="L15" s="7" t="s">
        <v>322</v>
      </c>
      <c r="M15" s="537">
        <f t="shared" ref="M15:V15" si="17">IF(M14,M14/M4,0)</f>
        <v>0</v>
      </c>
      <c r="N15" s="538">
        <f t="shared" si="17"/>
        <v>0</v>
      </c>
      <c r="O15" s="538">
        <f t="shared" si="17"/>
        <v>0</v>
      </c>
      <c r="P15" s="538">
        <f t="shared" si="17"/>
        <v>0</v>
      </c>
      <c r="Q15" s="538">
        <f t="shared" si="17"/>
        <v>0</v>
      </c>
      <c r="R15" s="538">
        <f t="shared" si="17"/>
        <v>0</v>
      </c>
      <c r="S15" s="538">
        <f t="shared" si="17"/>
        <v>0</v>
      </c>
      <c r="T15" s="538">
        <f t="shared" si="17"/>
        <v>0</v>
      </c>
      <c r="U15" s="538">
        <f t="shared" si="17"/>
        <v>0</v>
      </c>
      <c r="V15" s="539">
        <f t="shared" si="17"/>
        <v>0</v>
      </c>
      <c r="W15" s="540">
        <f t="shared" ref="W15:W16" si="19">AVERAGE(M15:V15)</f>
        <v>0</v>
      </c>
      <c r="X15" s="7"/>
      <c r="Y15" s="7"/>
      <c r="Z15" s="7"/>
    </row>
    <row r="16" ht="15.75" customHeight="1">
      <c r="A16" s="85"/>
      <c r="B16" s="7" t="s">
        <v>328</v>
      </c>
      <c r="C16" s="520" t="str">
        <f>'INPUT HERE'!$BL$64</f>
        <v/>
      </c>
      <c r="D16" s="521" t="str">
        <f>'INPUT HERE'!$BL$65</f>
        <v/>
      </c>
      <c r="E16" s="521" t="str">
        <f>'INPUT HERE'!$BL$66</f>
        <v/>
      </c>
      <c r="F16" s="521" t="str">
        <f>'INPUT HERE'!$BL$67</f>
        <v/>
      </c>
      <c r="G16" s="521" t="str">
        <f>'INPUT HERE'!$BL$68</f>
        <v/>
      </c>
      <c r="H16" s="521" t="str">
        <f>'INPUT HERE'!$BL$69</f>
        <v/>
      </c>
      <c r="I16" s="522" t="str">
        <f>'INPUT HERE'!$BL$70</f>
        <v/>
      </c>
      <c r="J16" s="43">
        <f>SUM(C16:I16)</f>
        <v>0</v>
      </c>
      <c r="K16" s="507"/>
      <c r="L16" s="7" t="s">
        <v>329</v>
      </c>
      <c r="M16" s="553">
        <f>IF(M14,M14/M4,0)</f>
        <v>0</v>
      </c>
      <c r="N16" s="554">
        <f>IF(M14,M14/M4,0)</f>
        <v>0</v>
      </c>
      <c r="O16" s="554">
        <f t="shared" ref="O16:V16" si="18">IF(O14,O14/O4,0)</f>
        <v>0</v>
      </c>
      <c r="P16" s="554">
        <f t="shared" si="18"/>
        <v>0</v>
      </c>
      <c r="Q16" s="554">
        <f t="shared" si="18"/>
        <v>0</v>
      </c>
      <c r="R16" s="554">
        <f t="shared" si="18"/>
        <v>0</v>
      </c>
      <c r="S16" s="554">
        <f t="shared" si="18"/>
        <v>0</v>
      </c>
      <c r="T16" s="554">
        <f t="shared" si="18"/>
        <v>0</v>
      </c>
      <c r="U16" s="554">
        <f t="shared" si="18"/>
        <v>0</v>
      </c>
      <c r="V16" s="555">
        <f t="shared" si="18"/>
        <v>0</v>
      </c>
      <c r="W16" s="545">
        <f t="shared" si="19"/>
        <v>0</v>
      </c>
      <c r="X16" s="7"/>
      <c r="Y16" s="7"/>
      <c r="Z16" s="7"/>
    </row>
    <row r="17" ht="15.75" customHeight="1">
      <c r="A17" s="85"/>
      <c r="B17" s="7" t="s">
        <v>330</v>
      </c>
      <c r="C17" s="533">
        <f t="shared" ref="C17:I17" si="20">IF(C16,C16/C4,0)</f>
        <v>0</v>
      </c>
      <c r="D17" s="534">
        <f t="shared" si="20"/>
        <v>0</v>
      </c>
      <c r="E17" s="534">
        <f t="shared" si="20"/>
        <v>0</v>
      </c>
      <c r="F17" s="534">
        <f t="shared" si="20"/>
        <v>0</v>
      </c>
      <c r="G17" s="534">
        <f t="shared" si="20"/>
        <v>0</v>
      </c>
      <c r="H17" s="534">
        <f t="shared" si="20"/>
        <v>0</v>
      </c>
      <c r="I17" s="535">
        <f t="shared" si="20"/>
        <v>0</v>
      </c>
      <c r="J17" s="536">
        <f t="shared" ref="J17:J18" si="22">AVERAGE(C17:I17)</f>
        <v>0</v>
      </c>
      <c r="K17" s="507"/>
      <c r="L17" s="548"/>
      <c r="M17" s="75"/>
      <c r="N17" s="75"/>
      <c r="O17" s="75"/>
      <c r="P17" s="75"/>
      <c r="Q17" s="75"/>
      <c r="R17" s="75"/>
      <c r="S17" s="75"/>
      <c r="T17" s="75"/>
      <c r="U17" s="75"/>
      <c r="V17" s="76"/>
      <c r="W17" s="563"/>
      <c r="X17" s="7"/>
      <c r="Y17" s="7"/>
      <c r="Z17" s="7"/>
    </row>
    <row r="18" ht="15.75" customHeight="1">
      <c r="A18" s="85"/>
      <c r="B18" s="7" t="s">
        <v>329</v>
      </c>
      <c r="C18" s="541">
        <f t="shared" ref="C18:I18" si="21">IF(C16,C16/C4,0)</f>
        <v>0</v>
      </c>
      <c r="D18" s="542">
        <f t="shared" si="21"/>
        <v>0</v>
      </c>
      <c r="E18" s="542">
        <f t="shared" si="21"/>
        <v>0</v>
      </c>
      <c r="F18" s="542">
        <f t="shared" si="21"/>
        <v>0</v>
      </c>
      <c r="G18" s="542">
        <f t="shared" si="21"/>
        <v>0</v>
      </c>
      <c r="H18" s="542">
        <f t="shared" si="21"/>
        <v>0</v>
      </c>
      <c r="I18" s="543">
        <f t="shared" si="21"/>
        <v>0</v>
      </c>
      <c r="J18" s="544">
        <f t="shared" si="22"/>
        <v>0</v>
      </c>
      <c r="K18" s="507"/>
      <c r="L18" s="42" t="s">
        <v>159</v>
      </c>
      <c r="M18" s="550" t="str">
        <f t="shared" ref="M18:V18" si="23">(M14/M4)/(($J$16-M14)/($J$4-M4))</f>
        <v>#DIV/0!</v>
      </c>
      <c r="N18" s="551" t="str">
        <f t="shared" si="23"/>
        <v>#DIV/0!</v>
      </c>
      <c r="O18" s="551" t="str">
        <f t="shared" si="23"/>
        <v>#DIV/0!</v>
      </c>
      <c r="P18" s="551" t="str">
        <f t="shared" si="23"/>
        <v>#DIV/0!</v>
      </c>
      <c r="Q18" s="551" t="str">
        <f t="shared" si="23"/>
        <v>#DIV/0!</v>
      </c>
      <c r="R18" s="551" t="str">
        <f t="shared" si="23"/>
        <v>#DIV/0!</v>
      </c>
      <c r="S18" s="551" t="str">
        <f t="shared" si="23"/>
        <v>#DIV/0!</v>
      </c>
      <c r="T18" s="551" t="str">
        <f t="shared" si="23"/>
        <v>#DIV/0!</v>
      </c>
      <c r="U18" s="551" t="str">
        <f t="shared" si="23"/>
        <v>#DIV/0!</v>
      </c>
      <c r="V18" s="552" t="str">
        <f t="shared" si="23"/>
        <v>#DIV/0!</v>
      </c>
      <c r="W18" s="564" t="str">
        <f>AVERAGE(M18:V18)</f>
        <v>#DIV/0!</v>
      </c>
      <c r="X18" s="7"/>
      <c r="Y18" s="7"/>
      <c r="Z18" s="7"/>
    </row>
    <row r="19" ht="15.75" customHeight="1">
      <c r="A19" s="85"/>
      <c r="B19" s="565"/>
      <c r="C19" s="75"/>
      <c r="D19" s="75"/>
      <c r="E19" s="75"/>
      <c r="F19" s="75"/>
      <c r="G19" s="75"/>
      <c r="H19" s="75"/>
      <c r="I19" s="530"/>
      <c r="J19" s="547"/>
      <c r="K19" s="507"/>
      <c r="L19" s="566" t="s">
        <v>324</v>
      </c>
      <c r="M19" s="541" t="str">
        <f t="shared" ref="M19:V19" si="24">M18-$J$20</f>
        <v>#DIV/0!</v>
      </c>
      <c r="N19" s="542" t="str">
        <f t="shared" si="24"/>
        <v>#DIV/0!</v>
      </c>
      <c r="O19" s="542" t="str">
        <f t="shared" si="24"/>
        <v>#DIV/0!</v>
      </c>
      <c r="P19" s="542" t="str">
        <f t="shared" si="24"/>
        <v>#DIV/0!</v>
      </c>
      <c r="Q19" s="542" t="str">
        <f t="shared" si="24"/>
        <v>#DIV/0!</v>
      </c>
      <c r="R19" s="542" t="str">
        <f t="shared" si="24"/>
        <v>#DIV/0!</v>
      </c>
      <c r="S19" s="542" t="str">
        <f t="shared" si="24"/>
        <v>#DIV/0!</v>
      </c>
      <c r="T19" s="542" t="str">
        <f t="shared" si="24"/>
        <v>#DIV/0!</v>
      </c>
      <c r="U19" s="542" t="str">
        <f t="shared" si="24"/>
        <v>#DIV/0!</v>
      </c>
      <c r="V19" s="543" t="str">
        <f t="shared" si="24"/>
        <v>#DIV/0!</v>
      </c>
      <c r="W19" s="567"/>
      <c r="X19" s="7"/>
      <c r="Y19" s="7"/>
      <c r="Z19" s="7"/>
    </row>
    <row r="20" ht="15.75" customHeight="1">
      <c r="A20" s="85"/>
      <c r="B20" s="568" t="s">
        <v>324</v>
      </c>
      <c r="C20" s="550" t="str">
        <f t="shared" ref="C20:I20" si="25">(C16/C4)/(($J$16-C16)/($J$4-C4))</f>
        <v>#DIV/0!</v>
      </c>
      <c r="D20" s="551" t="str">
        <f t="shared" si="25"/>
        <v>#DIV/0!</v>
      </c>
      <c r="E20" s="551" t="str">
        <f t="shared" si="25"/>
        <v>#DIV/0!</v>
      </c>
      <c r="F20" s="551" t="str">
        <f t="shared" si="25"/>
        <v>#DIV/0!</v>
      </c>
      <c r="G20" s="551" t="str">
        <f t="shared" si="25"/>
        <v>#DIV/0!</v>
      </c>
      <c r="H20" s="551" t="str">
        <f t="shared" si="25"/>
        <v>#DIV/0!</v>
      </c>
      <c r="I20" s="552" t="str">
        <f t="shared" si="25"/>
        <v>#DIV/0!</v>
      </c>
      <c r="J20" s="544" t="str">
        <f>AVERAGE(C20:I20)</f>
        <v>#DIV/0!</v>
      </c>
      <c r="K20" s="507"/>
      <c r="L20" s="7"/>
      <c r="M20" s="7"/>
      <c r="N20" s="7"/>
      <c r="O20" s="7"/>
      <c r="P20" s="7"/>
      <c r="Q20" s="7"/>
      <c r="R20" s="7"/>
      <c r="S20" s="7"/>
      <c r="T20" s="7"/>
      <c r="U20" s="7"/>
      <c r="V20" s="7"/>
      <c r="W20" s="7"/>
      <c r="X20" s="7"/>
      <c r="Y20" s="7"/>
      <c r="Z20" s="7"/>
    </row>
    <row r="21" ht="15.75" customHeight="1">
      <c r="A21" s="85"/>
      <c r="B21" s="569" t="s">
        <v>160</v>
      </c>
      <c r="C21" s="553" t="str">
        <f t="shared" ref="C21:I21" si="26">C20-$J$20</f>
        <v>#DIV/0!</v>
      </c>
      <c r="D21" s="554" t="str">
        <f t="shared" si="26"/>
        <v>#DIV/0!</v>
      </c>
      <c r="E21" s="554" t="str">
        <f t="shared" si="26"/>
        <v>#DIV/0!</v>
      </c>
      <c r="F21" s="554" t="str">
        <f t="shared" si="26"/>
        <v>#DIV/0!</v>
      </c>
      <c r="G21" s="554" t="str">
        <f t="shared" si="26"/>
        <v>#DIV/0!</v>
      </c>
      <c r="H21" s="554" t="str">
        <f t="shared" si="26"/>
        <v>#DIV/0!</v>
      </c>
      <c r="I21" s="555" t="str">
        <f t="shared" si="26"/>
        <v>#DIV/0!</v>
      </c>
      <c r="J21" s="562"/>
      <c r="K21" s="507"/>
      <c r="L21" s="7"/>
      <c r="M21" s="7"/>
      <c r="N21" s="7"/>
      <c r="O21" s="7"/>
      <c r="P21" s="7"/>
      <c r="Q21" s="7"/>
      <c r="R21" s="7"/>
      <c r="S21" s="7"/>
      <c r="T21" s="7"/>
      <c r="U21" s="7"/>
      <c r="V21" s="7"/>
      <c r="W21" s="7"/>
      <c r="X21" s="7"/>
      <c r="Y21" s="7"/>
      <c r="Z21" s="7"/>
    </row>
    <row r="22" ht="15.75" customHeight="1">
      <c r="A22" s="85"/>
      <c r="B22" s="570" t="s">
        <v>325</v>
      </c>
      <c r="C22" s="558" t="str">
        <f t="shared" ref="C22:H22" si="27">(C16/C4)/($I$16/$I$4)</f>
        <v>#DIV/0!</v>
      </c>
      <c r="D22" s="559" t="str">
        <f t="shared" si="27"/>
        <v>#DIV/0!</v>
      </c>
      <c r="E22" s="559" t="str">
        <f t="shared" si="27"/>
        <v>#DIV/0!</v>
      </c>
      <c r="F22" s="559" t="str">
        <f t="shared" si="27"/>
        <v>#DIV/0!</v>
      </c>
      <c r="G22" s="559" t="str">
        <f t="shared" si="27"/>
        <v>#DIV/0!</v>
      </c>
      <c r="H22" s="559" t="str">
        <f t="shared" si="27"/>
        <v>#DIV/0!</v>
      </c>
      <c r="I22" s="571"/>
      <c r="J22" s="544" t="str">
        <f>AVERAGE(C22:H22)</f>
        <v>#DIV/0!</v>
      </c>
      <c r="K22" s="507"/>
      <c r="L22" s="42"/>
      <c r="M22" s="554"/>
      <c r="N22" s="554"/>
      <c r="O22" s="554"/>
      <c r="P22" s="554"/>
      <c r="Q22" s="554"/>
      <c r="R22" s="554"/>
      <c r="S22" s="554"/>
      <c r="T22" s="7"/>
      <c r="U22" s="7"/>
      <c r="V22" s="7"/>
      <c r="W22" s="554"/>
      <c r="X22" s="7"/>
      <c r="Y22" s="7"/>
      <c r="Z22" s="7"/>
    </row>
    <row r="23" ht="15.75" customHeight="1">
      <c r="A23" s="85"/>
      <c r="B23" s="525" t="s">
        <v>163</v>
      </c>
      <c r="C23" s="541" t="str">
        <f t="shared" ref="C23:H23" si="28">C22-$I$20</f>
        <v>#DIV/0!</v>
      </c>
      <c r="D23" s="542" t="str">
        <f t="shared" si="28"/>
        <v>#DIV/0!</v>
      </c>
      <c r="E23" s="542" t="str">
        <f t="shared" si="28"/>
        <v>#DIV/0!</v>
      </c>
      <c r="F23" s="542" t="str">
        <f t="shared" si="28"/>
        <v>#DIV/0!</v>
      </c>
      <c r="G23" s="542" t="str">
        <f t="shared" si="28"/>
        <v>#DIV/0!</v>
      </c>
      <c r="H23" s="542" t="str">
        <f t="shared" si="28"/>
        <v>#DIV/0!</v>
      </c>
      <c r="I23" s="561"/>
      <c r="J23" s="572"/>
      <c r="K23" s="507"/>
      <c r="L23" s="7"/>
      <c r="M23" s="554"/>
      <c r="N23" s="554"/>
      <c r="O23" s="554"/>
      <c r="P23" s="554"/>
      <c r="Q23" s="554"/>
      <c r="R23" s="554"/>
      <c r="S23" s="7"/>
      <c r="T23" s="7"/>
      <c r="U23" s="7"/>
      <c r="V23" s="7"/>
      <c r="W23" s="7"/>
      <c r="X23" s="7"/>
      <c r="Y23" s="7"/>
      <c r="Z23" s="7"/>
    </row>
    <row r="24" ht="15.75" customHeight="1">
      <c r="A24" s="85"/>
      <c r="B24" s="7"/>
      <c r="C24" s="7"/>
      <c r="D24" s="7"/>
      <c r="E24" s="7"/>
      <c r="F24" s="7"/>
      <c r="G24" s="7"/>
      <c r="H24" s="7"/>
      <c r="I24" s="7"/>
      <c r="J24" s="7"/>
      <c r="K24" s="507"/>
      <c r="L24" s="7"/>
      <c r="M24" s="7"/>
      <c r="N24" s="7"/>
      <c r="O24" s="7"/>
      <c r="P24" s="7"/>
      <c r="Q24" s="7"/>
      <c r="R24" s="7"/>
      <c r="S24" s="7"/>
      <c r="T24" s="7"/>
      <c r="U24" s="7"/>
      <c r="V24" s="7"/>
      <c r="W24" s="7"/>
      <c r="X24" s="7"/>
      <c r="Y24" s="7"/>
      <c r="Z24" s="7"/>
    </row>
    <row r="25" ht="15.75" customHeight="1">
      <c r="A25" s="85"/>
      <c r="B25" s="7"/>
      <c r="C25" s="7"/>
      <c r="D25" s="7"/>
      <c r="E25" s="7"/>
      <c r="F25" s="7"/>
      <c r="G25" s="7"/>
      <c r="H25" s="7"/>
      <c r="I25" s="7"/>
      <c r="J25" s="7"/>
      <c r="K25" s="507"/>
      <c r="L25" s="7"/>
      <c r="M25" s="7"/>
      <c r="N25" s="7"/>
      <c r="O25" s="7"/>
      <c r="P25" s="7"/>
      <c r="Q25" s="7"/>
      <c r="R25" s="7"/>
      <c r="S25" s="7"/>
      <c r="T25" s="7"/>
      <c r="U25" s="7"/>
      <c r="V25" s="7"/>
      <c r="W25" s="7"/>
      <c r="X25" s="7"/>
      <c r="Y25" s="7"/>
      <c r="Z25" s="7"/>
    </row>
    <row r="26" ht="15.75" customHeight="1">
      <c r="A26" s="85"/>
      <c r="B26" s="7"/>
      <c r="C26" s="7"/>
      <c r="D26" s="7"/>
      <c r="E26" s="7"/>
      <c r="F26" s="7"/>
      <c r="G26" s="7"/>
      <c r="H26" s="7"/>
      <c r="I26" s="7"/>
      <c r="J26" s="7"/>
      <c r="K26" s="507"/>
      <c r="L26" s="7"/>
      <c r="M26" s="7"/>
      <c r="N26" s="7"/>
      <c r="O26" s="7"/>
      <c r="P26" s="7"/>
      <c r="Q26" s="7"/>
      <c r="R26" s="7"/>
      <c r="S26" s="7"/>
      <c r="T26" s="7"/>
      <c r="U26" s="7"/>
      <c r="V26" s="7"/>
      <c r="W26" s="7"/>
      <c r="X26" s="7"/>
      <c r="Y26" s="7"/>
      <c r="Z26" s="7"/>
    </row>
    <row r="27" ht="15.75" customHeight="1">
      <c r="A27" s="85"/>
      <c r="B27" s="7"/>
      <c r="C27" s="7"/>
      <c r="D27" s="7"/>
      <c r="E27" s="7"/>
      <c r="F27" s="7"/>
      <c r="G27" s="7"/>
      <c r="H27" s="7"/>
      <c r="I27" s="7"/>
      <c r="J27" s="7"/>
      <c r="K27" s="507"/>
      <c r="L27" s="7"/>
      <c r="M27" s="7"/>
      <c r="N27" s="7"/>
      <c r="O27" s="7"/>
      <c r="P27" s="7"/>
      <c r="Q27" s="7"/>
      <c r="R27" s="7"/>
      <c r="S27" s="7"/>
      <c r="T27" s="7"/>
      <c r="U27" s="7"/>
      <c r="V27" s="7"/>
      <c r="W27" s="7"/>
      <c r="X27" s="7"/>
      <c r="Y27" s="7"/>
      <c r="Z27" s="7"/>
    </row>
    <row r="28" ht="15.75" customHeight="1">
      <c r="A28" s="85"/>
      <c r="B28" s="7"/>
      <c r="C28" s="7"/>
      <c r="D28" s="7"/>
      <c r="E28" s="7"/>
      <c r="F28" s="7"/>
      <c r="G28" s="7"/>
      <c r="H28" s="7"/>
      <c r="I28" s="7"/>
      <c r="J28" s="7"/>
      <c r="K28" s="507"/>
      <c r="L28" s="7"/>
      <c r="M28" s="7"/>
      <c r="N28" s="7"/>
      <c r="O28" s="7"/>
      <c r="P28" s="7"/>
      <c r="Q28" s="7"/>
      <c r="R28" s="7"/>
      <c r="S28" s="7"/>
      <c r="T28" s="7"/>
      <c r="U28" s="7"/>
      <c r="V28" s="7"/>
      <c r="W28" s="7"/>
      <c r="X28" s="7"/>
      <c r="Y28" s="7"/>
      <c r="Z28" s="7"/>
    </row>
    <row r="29" ht="15.75" customHeight="1">
      <c r="A29" s="85"/>
      <c r="B29" s="7"/>
      <c r="C29" s="7"/>
      <c r="D29" s="7"/>
      <c r="E29" s="7"/>
      <c r="F29" s="7"/>
      <c r="G29" s="7"/>
      <c r="H29" s="7"/>
      <c r="I29" s="7"/>
      <c r="J29" s="7"/>
      <c r="K29" s="507"/>
      <c r="L29" s="7"/>
      <c r="M29" s="7"/>
      <c r="N29" s="7"/>
      <c r="O29" s="7"/>
      <c r="P29" s="7"/>
      <c r="Q29" s="7"/>
      <c r="R29" s="7"/>
      <c r="S29" s="7"/>
      <c r="T29" s="7"/>
      <c r="U29" s="7"/>
      <c r="V29" s="7"/>
      <c r="W29" s="7"/>
      <c r="X29" s="7"/>
      <c r="Y29" s="7"/>
      <c r="Z29" s="7"/>
    </row>
    <row r="30" ht="15.75" customHeight="1">
      <c r="A30" s="85"/>
      <c r="B30" s="7"/>
      <c r="C30" s="7"/>
      <c r="D30" s="7"/>
      <c r="E30" s="7"/>
      <c r="F30" s="7"/>
      <c r="G30" s="7"/>
      <c r="H30" s="7"/>
      <c r="I30" s="7"/>
      <c r="J30" s="7"/>
      <c r="K30" s="507"/>
      <c r="L30" s="7"/>
      <c r="M30" s="7"/>
      <c r="N30" s="7"/>
      <c r="O30" s="7"/>
      <c r="P30" s="7"/>
      <c r="Q30" s="7"/>
      <c r="R30" s="7"/>
      <c r="S30" s="7"/>
      <c r="T30" s="7"/>
      <c r="U30" s="7"/>
      <c r="V30" s="7"/>
      <c r="W30" s="7"/>
      <c r="X30" s="7"/>
      <c r="Y30" s="7"/>
      <c r="Z30" s="7"/>
    </row>
    <row r="31" ht="15.75" customHeight="1">
      <c r="A31" s="85"/>
      <c r="B31" s="7"/>
      <c r="C31" s="7"/>
      <c r="D31" s="7"/>
      <c r="E31" s="7"/>
      <c r="F31" s="7"/>
      <c r="G31" s="7"/>
      <c r="H31" s="7"/>
      <c r="I31" s="7"/>
      <c r="J31" s="7"/>
      <c r="K31" s="507"/>
      <c r="L31" s="7"/>
      <c r="M31" s="7"/>
      <c r="N31" s="7"/>
      <c r="O31" s="7"/>
      <c r="P31" s="7"/>
      <c r="Q31" s="7"/>
      <c r="R31" s="7"/>
      <c r="S31" s="7"/>
      <c r="T31" s="7"/>
      <c r="U31" s="7"/>
      <c r="V31" s="7"/>
      <c r="W31" s="7"/>
      <c r="X31" s="7"/>
      <c r="Y31" s="7"/>
      <c r="Z31" s="7"/>
    </row>
    <row r="32" ht="15.75" customHeight="1">
      <c r="A32" s="85"/>
      <c r="B32" s="7"/>
      <c r="C32" s="7"/>
      <c r="D32" s="7"/>
      <c r="E32" s="7"/>
      <c r="F32" s="7"/>
      <c r="G32" s="7"/>
      <c r="H32" s="7"/>
      <c r="I32" s="7"/>
      <c r="J32" s="7"/>
      <c r="K32" s="507"/>
      <c r="L32" s="7"/>
      <c r="M32" s="7"/>
      <c r="N32" s="7"/>
      <c r="O32" s="7"/>
      <c r="P32" s="7"/>
      <c r="Q32" s="7"/>
      <c r="R32" s="7"/>
      <c r="S32" s="7"/>
      <c r="T32" s="7"/>
      <c r="U32" s="7"/>
      <c r="V32" s="7"/>
      <c r="W32" s="7"/>
      <c r="X32" s="7"/>
      <c r="Y32" s="7"/>
      <c r="Z32" s="7"/>
    </row>
    <row r="33" ht="15.75" customHeight="1">
      <c r="A33" s="85"/>
      <c r="B33" s="7"/>
      <c r="C33" s="7"/>
      <c r="D33" s="7"/>
      <c r="E33" s="7"/>
      <c r="F33" s="7"/>
      <c r="G33" s="7"/>
      <c r="H33" s="7"/>
      <c r="I33" s="7"/>
      <c r="J33" s="7"/>
      <c r="K33" s="507"/>
      <c r="L33" s="7"/>
      <c r="M33" s="7"/>
      <c r="N33" s="7"/>
      <c r="O33" s="7"/>
      <c r="P33" s="7"/>
      <c r="Q33" s="7"/>
      <c r="R33" s="7"/>
      <c r="S33" s="7"/>
      <c r="T33" s="7"/>
      <c r="U33" s="7"/>
      <c r="V33" s="7"/>
      <c r="W33" s="7"/>
      <c r="X33" s="7"/>
      <c r="Y33" s="7"/>
      <c r="Z33" s="7"/>
    </row>
    <row r="34" ht="15.75" customHeight="1">
      <c r="A34" s="85"/>
      <c r="B34" s="7"/>
      <c r="C34" s="7"/>
      <c r="D34" s="7"/>
      <c r="E34" s="7"/>
      <c r="F34" s="7"/>
      <c r="G34" s="7"/>
      <c r="H34" s="7"/>
      <c r="I34" s="7"/>
      <c r="J34" s="7"/>
      <c r="K34" s="507"/>
      <c r="L34" s="7"/>
      <c r="M34" s="7"/>
      <c r="N34" s="7"/>
      <c r="O34" s="7"/>
      <c r="P34" s="7"/>
      <c r="Q34" s="7"/>
      <c r="R34" s="7"/>
      <c r="S34" s="7"/>
      <c r="T34" s="7"/>
      <c r="U34" s="7"/>
      <c r="V34" s="7"/>
      <c r="W34" s="7"/>
      <c r="X34" s="7"/>
      <c r="Y34" s="7"/>
      <c r="Z34" s="7"/>
    </row>
    <row r="35" ht="15.75" customHeight="1">
      <c r="A35" s="85"/>
      <c r="B35" s="7"/>
      <c r="C35" s="7"/>
      <c r="D35" s="7"/>
      <c r="E35" s="7"/>
      <c r="F35" s="7"/>
      <c r="G35" s="7"/>
      <c r="H35" s="7"/>
      <c r="I35" s="7"/>
      <c r="J35" s="7"/>
      <c r="K35" s="507"/>
      <c r="L35" s="7"/>
      <c r="M35" s="7"/>
      <c r="N35" s="7"/>
      <c r="O35" s="7"/>
      <c r="P35" s="7"/>
      <c r="Q35" s="7"/>
      <c r="R35" s="7"/>
      <c r="S35" s="7"/>
      <c r="T35" s="7"/>
      <c r="U35" s="7"/>
      <c r="V35" s="7"/>
      <c r="W35" s="7"/>
      <c r="X35" s="7"/>
      <c r="Y35" s="7"/>
      <c r="Z35" s="7"/>
    </row>
    <row r="36" ht="15.75" customHeight="1">
      <c r="A36" s="85"/>
      <c r="B36" s="7"/>
      <c r="C36" s="7"/>
      <c r="D36" s="7"/>
      <c r="E36" s="7"/>
      <c r="F36" s="7"/>
      <c r="G36" s="7"/>
      <c r="H36" s="7"/>
      <c r="I36" s="7"/>
      <c r="J36" s="7"/>
      <c r="K36" s="507"/>
      <c r="L36" s="7"/>
      <c r="M36" s="7"/>
      <c r="N36" s="7"/>
      <c r="O36" s="7"/>
      <c r="P36" s="7"/>
      <c r="Q36" s="7"/>
      <c r="R36" s="7"/>
      <c r="S36" s="7"/>
      <c r="T36" s="7"/>
      <c r="U36" s="7"/>
      <c r="V36" s="7"/>
      <c r="W36" s="7"/>
      <c r="X36" s="7"/>
      <c r="Y36" s="7"/>
      <c r="Z36" s="7"/>
    </row>
    <row r="37" ht="15.75" customHeight="1">
      <c r="A37" s="85"/>
      <c r="B37" s="7"/>
      <c r="C37" s="7"/>
      <c r="D37" s="7"/>
      <c r="E37" s="7"/>
      <c r="F37" s="7"/>
      <c r="G37" s="7"/>
      <c r="H37" s="7"/>
      <c r="I37" s="7"/>
      <c r="J37" s="7"/>
      <c r="K37" s="507"/>
      <c r="L37" s="7"/>
      <c r="M37" s="7"/>
      <c r="N37" s="7"/>
      <c r="O37" s="7"/>
      <c r="P37" s="7"/>
      <c r="Q37" s="7"/>
      <c r="R37" s="7"/>
      <c r="S37" s="7"/>
      <c r="T37" s="7"/>
      <c r="U37" s="7"/>
      <c r="V37" s="7"/>
      <c r="W37" s="7"/>
      <c r="X37" s="7"/>
      <c r="Y37" s="7"/>
      <c r="Z37" s="7"/>
    </row>
    <row r="38" ht="15.75" customHeight="1">
      <c r="A38" s="85"/>
      <c r="B38" s="7"/>
      <c r="C38" s="7"/>
      <c r="D38" s="7"/>
      <c r="E38" s="7"/>
      <c r="F38" s="7"/>
      <c r="G38" s="7"/>
      <c r="H38" s="7"/>
      <c r="I38" s="7"/>
      <c r="J38" s="7"/>
      <c r="K38" s="507"/>
      <c r="L38" s="7"/>
      <c r="M38" s="7"/>
      <c r="N38" s="7"/>
      <c r="O38" s="7"/>
      <c r="P38" s="7"/>
      <c r="Q38" s="7"/>
      <c r="R38" s="7"/>
      <c r="S38" s="7"/>
      <c r="T38" s="7"/>
      <c r="U38" s="7"/>
      <c r="V38" s="7"/>
      <c r="W38" s="7"/>
      <c r="X38" s="7"/>
      <c r="Y38" s="7"/>
      <c r="Z38" s="7"/>
    </row>
    <row r="39" ht="15.75" customHeight="1">
      <c r="A39" s="85"/>
      <c r="B39" s="7"/>
      <c r="C39" s="7"/>
      <c r="D39" s="7"/>
      <c r="E39" s="7"/>
      <c r="F39" s="7"/>
      <c r="G39" s="7"/>
      <c r="H39" s="7"/>
      <c r="I39" s="7"/>
      <c r="J39" s="7"/>
      <c r="K39" s="507"/>
      <c r="L39" s="7"/>
      <c r="M39" s="7"/>
      <c r="N39" s="7"/>
      <c r="O39" s="7"/>
      <c r="P39" s="7"/>
      <c r="Q39" s="7"/>
      <c r="R39" s="7"/>
      <c r="S39" s="7"/>
      <c r="T39" s="7"/>
      <c r="U39" s="7"/>
      <c r="V39" s="7"/>
      <c r="W39" s="7"/>
      <c r="X39" s="7"/>
      <c r="Y39" s="7"/>
      <c r="Z39" s="7"/>
    </row>
    <row r="40" ht="15.75" customHeight="1">
      <c r="A40" s="85"/>
      <c r="B40" s="7"/>
      <c r="C40" s="7"/>
      <c r="D40" s="7"/>
      <c r="E40" s="7"/>
      <c r="F40" s="7"/>
      <c r="G40" s="7"/>
      <c r="H40" s="7"/>
      <c r="I40" s="7"/>
      <c r="J40" s="7"/>
      <c r="K40" s="507"/>
      <c r="L40" s="7"/>
      <c r="M40" s="7"/>
      <c r="N40" s="7"/>
      <c r="O40" s="7"/>
      <c r="P40" s="7"/>
      <c r="Q40" s="7"/>
      <c r="R40" s="7"/>
      <c r="S40" s="7"/>
      <c r="T40" s="7"/>
      <c r="U40" s="7"/>
      <c r="V40" s="7"/>
      <c r="W40" s="7"/>
      <c r="X40" s="7"/>
      <c r="Y40" s="7"/>
      <c r="Z40" s="7"/>
    </row>
    <row r="41" ht="15.75" customHeight="1">
      <c r="A41" s="85"/>
      <c r="B41" s="7"/>
      <c r="C41" s="7"/>
      <c r="D41" s="7"/>
      <c r="E41" s="7"/>
      <c r="F41" s="7"/>
      <c r="G41" s="7"/>
      <c r="H41" s="7"/>
      <c r="I41" s="7"/>
      <c r="J41" s="7"/>
      <c r="K41" s="507"/>
      <c r="L41" s="7"/>
      <c r="M41" s="7"/>
      <c r="N41" s="7"/>
      <c r="O41" s="7"/>
      <c r="P41" s="7"/>
      <c r="Q41" s="7"/>
      <c r="R41" s="7"/>
      <c r="S41" s="7"/>
      <c r="T41" s="7"/>
      <c r="U41" s="7"/>
      <c r="V41" s="7"/>
      <c r="W41" s="7"/>
      <c r="X41" s="7"/>
      <c r="Y41" s="7"/>
      <c r="Z41" s="7"/>
    </row>
    <row r="42" ht="15.75" customHeight="1">
      <c r="A42" s="85"/>
      <c r="B42" s="7"/>
      <c r="C42" s="7"/>
      <c r="D42" s="7"/>
      <c r="E42" s="7"/>
      <c r="F42" s="7"/>
      <c r="G42" s="7"/>
      <c r="H42" s="7"/>
      <c r="I42" s="7"/>
      <c r="J42" s="7"/>
      <c r="K42" s="507"/>
      <c r="L42" s="7"/>
      <c r="M42" s="7"/>
      <c r="N42" s="7"/>
      <c r="O42" s="7"/>
      <c r="P42" s="7"/>
      <c r="Q42" s="7"/>
      <c r="R42" s="7"/>
      <c r="S42" s="7"/>
      <c r="T42" s="7"/>
      <c r="U42" s="7"/>
      <c r="V42" s="7"/>
      <c r="W42" s="7"/>
      <c r="X42" s="7"/>
      <c r="Y42" s="7"/>
      <c r="Z42" s="7"/>
    </row>
    <row r="43" ht="15.75" customHeight="1">
      <c r="A43" s="85"/>
      <c r="B43" s="7"/>
      <c r="C43" s="7"/>
      <c r="D43" s="7"/>
      <c r="E43" s="7"/>
      <c r="F43" s="7"/>
      <c r="G43" s="7"/>
      <c r="H43" s="7"/>
      <c r="I43" s="7"/>
      <c r="J43" s="7"/>
      <c r="K43" s="507"/>
      <c r="L43" s="7"/>
      <c r="M43" s="7"/>
      <c r="N43" s="7"/>
      <c r="O43" s="7"/>
      <c r="P43" s="7"/>
      <c r="Q43" s="7"/>
      <c r="R43" s="7"/>
      <c r="S43" s="7"/>
      <c r="T43" s="7"/>
      <c r="U43" s="7"/>
      <c r="V43" s="7"/>
      <c r="W43" s="7"/>
      <c r="X43" s="7"/>
      <c r="Y43" s="7"/>
      <c r="Z43" s="7"/>
    </row>
    <row r="44" ht="15.75" customHeight="1">
      <c r="A44" s="85"/>
      <c r="B44" s="7"/>
      <c r="C44" s="7"/>
      <c r="D44" s="7"/>
      <c r="E44" s="7"/>
      <c r="F44" s="7"/>
      <c r="G44" s="7"/>
      <c r="H44" s="7"/>
      <c r="I44" s="7"/>
      <c r="J44" s="7"/>
      <c r="K44" s="507"/>
      <c r="L44" s="7"/>
      <c r="M44" s="7"/>
      <c r="N44" s="7"/>
      <c r="O44" s="7"/>
      <c r="P44" s="7"/>
      <c r="Q44" s="7"/>
      <c r="R44" s="7"/>
      <c r="S44" s="7"/>
      <c r="T44" s="7"/>
      <c r="U44" s="7"/>
      <c r="V44" s="7"/>
      <c r="W44" s="7"/>
      <c r="X44" s="7"/>
      <c r="Y44" s="7"/>
      <c r="Z44" s="7"/>
    </row>
    <row r="45" ht="15.75" customHeight="1">
      <c r="A45" s="85"/>
      <c r="B45" s="7"/>
      <c r="C45" s="7"/>
      <c r="D45" s="7"/>
      <c r="E45" s="7"/>
      <c r="F45" s="7"/>
      <c r="G45" s="7"/>
      <c r="H45" s="7"/>
      <c r="I45" s="7"/>
      <c r="J45" s="7"/>
      <c r="K45" s="507"/>
      <c r="L45" s="7"/>
      <c r="M45" s="7"/>
      <c r="N45" s="7"/>
      <c r="O45" s="7"/>
      <c r="P45" s="7"/>
      <c r="Q45" s="7"/>
      <c r="R45" s="7"/>
      <c r="S45" s="7"/>
      <c r="T45" s="7"/>
      <c r="U45" s="7"/>
      <c r="V45" s="7"/>
      <c r="W45" s="7"/>
      <c r="X45" s="7"/>
      <c r="Y45" s="7"/>
      <c r="Z45" s="7"/>
    </row>
    <row r="46" ht="15.75" customHeight="1">
      <c r="A46" s="85"/>
      <c r="B46" s="7"/>
      <c r="C46" s="7"/>
      <c r="D46" s="7"/>
      <c r="E46" s="7"/>
      <c r="F46" s="7"/>
      <c r="G46" s="7"/>
      <c r="H46" s="7"/>
      <c r="I46" s="7"/>
      <c r="J46" s="7"/>
      <c r="K46" s="507"/>
      <c r="L46" s="7"/>
      <c r="M46" s="7"/>
      <c r="N46" s="7"/>
      <c r="O46" s="7"/>
      <c r="P46" s="7"/>
      <c r="Q46" s="7"/>
      <c r="R46" s="7"/>
      <c r="S46" s="7"/>
      <c r="T46" s="7"/>
      <c r="U46" s="7"/>
      <c r="V46" s="7"/>
      <c r="W46" s="7"/>
      <c r="X46" s="7"/>
      <c r="Y46" s="7"/>
      <c r="Z46" s="7"/>
    </row>
    <row r="47" ht="15.75" customHeight="1">
      <c r="A47" s="85"/>
      <c r="B47" s="7"/>
      <c r="C47" s="7"/>
      <c r="D47" s="7"/>
      <c r="E47" s="7"/>
      <c r="F47" s="7"/>
      <c r="G47" s="7"/>
      <c r="H47" s="7"/>
      <c r="I47" s="7"/>
      <c r="J47" s="7"/>
      <c r="K47" s="507"/>
      <c r="L47" s="7"/>
      <c r="M47" s="7"/>
      <c r="N47" s="7"/>
      <c r="O47" s="7"/>
      <c r="P47" s="7"/>
      <c r="Q47" s="7"/>
      <c r="R47" s="7"/>
      <c r="S47" s="7"/>
      <c r="T47" s="7"/>
      <c r="U47" s="7"/>
      <c r="V47" s="7"/>
      <c r="W47" s="7"/>
      <c r="X47" s="7"/>
      <c r="Y47" s="7"/>
      <c r="Z47" s="7"/>
    </row>
    <row r="48" ht="15.75" customHeight="1">
      <c r="A48" s="85"/>
      <c r="B48" s="7"/>
      <c r="C48" s="7"/>
      <c r="D48" s="7"/>
      <c r="E48" s="7"/>
      <c r="F48" s="7"/>
      <c r="G48" s="7"/>
      <c r="H48" s="7"/>
      <c r="I48" s="7"/>
      <c r="J48" s="7"/>
      <c r="K48" s="507"/>
      <c r="L48" s="7"/>
      <c r="M48" s="7"/>
      <c r="N48" s="7"/>
      <c r="O48" s="7"/>
      <c r="P48" s="7"/>
      <c r="Q48" s="7"/>
      <c r="R48" s="7"/>
      <c r="S48" s="7"/>
      <c r="T48" s="7"/>
      <c r="U48" s="7"/>
      <c r="V48" s="7"/>
      <c r="W48" s="7"/>
      <c r="X48" s="7"/>
      <c r="Y48" s="7"/>
      <c r="Z48" s="7"/>
    </row>
    <row r="49" ht="15.75" customHeight="1">
      <c r="A49" s="85"/>
      <c r="B49" s="7"/>
      <c r="C49" s="7"/>
      <c r="D49" s="7"/>
      <c r="E49" s="7"/>
      <c r="F49" s="7"/>
      <c r="G49" s="7"/>
      <c r="H49" s="7"/>
      <c r="I49" s="7"/>
      <c r="J49" s="7"/>
      <c r="K49" s="507"/>
      <c r="L49" s="7"/>
      <c r="M49" s="7"/>
      <c r="N49" s="7"/>
      <c r="O49" s="7"/>
      <c r="P49" s="7"/>
      <c r="Q49" s="7"/>
      <c r="R49" s="7"/>
      <c r="S49" s="7"/>
      <c r="T49" s="7"/>
      <c r="U49" s="7"/>
      <c r="V49" s="7"/>
      <c r="W49" s="7"/>
      <c r="X49" s="7"/>
      <c r="Y49" s="7"/>
      <c r="Z49" s="7"/>
    </row>
    <row r="50" ht="15.75" customHeight="1">
      <c r="A50" s="85"/>
      <c r="B50" s="7"/>
      <c r="C50" s="7"/>
      <c r="D50" s="7"/>
      <c r="E50" s="7"/>
      <c r="F50" s="7"/>
      <c r="G50" s="7"/>
      <c r="H50" s="7"/>
      <c r="I50" s="7"/>
      <c r="J50" s="7"/>
      <c r="K50" s="507"/>
      <c r="L50" s="7"/>
      <c r="M50" s="7"/>
      <c r="N50" s="7"/>
      <c r="O50" s="7"/>
      <c r="P50" s="7"/>
      <c r="Q50" s="7"/>
      <c r="R50" s="7"/>
      <c r="S50" s="7"/>
      <c r="T50" s="7"/>
      <c r="U50" s="7"/>
      <c r="V50" s="7"/>
      <c r="W50" s="7"/>
      <c r="X50" s="7"/>
      <c r="Y50" s="7"/>
      <c r="Z50" s="7"/>
    </row>
    <row r="51" ht="15.75" customHeight="1">
      <c r="A51" s="85"/>
      <c r="B51" s="7"/>
      <c r="C51" s="7"/>
      <c r="D51" s="7"/>
      <c r="E51" s="7"/>
      <c r="F51" s="7"/>
      <c r="G51" s="7"/>
      <c r="H51" s="7"/>
      <c r="I51" s="7"/>
      <c r="J51" s="7"/>
      <c r="K51" s="507"/>
      <c r="L51" s="7"/>
      <c r="M51" s="7"/>
      <c r="N51" s="7"/>
      <c r="O51" s="7"/>
      <c r="P51" s="7"/>
      <c r="Q51" s="7"/>
      <c r="R51" s="7"/>
      <c r="S51" s="7"/>
      <c r="T51" s="7"/>
      <c r="U51" s="7"/>
      <c r="V51" s="7"/>
      <c r="W51" s="7"/>
      <c r="X51" s="7"/>
      <c r="Y51" s="7"/>
      <c r="Z51" s="7"/>
    </row>
    <row r="52" ht="15.75" customHeight="1">
      <c r="A52" s="85"/>
      <c r="B52" s="7"/>
      <c r="C52" s="7"/>
      <c r="D52" s="7"/>
      <c r="E52" s="7"/>
      <c r="F52" s="7"/>
      <c r="G52" s="7"/>
      <c r="H52" s="7"/>
      <c r="I52" s="7"/>
      <c r="J52" s="7"/>
      <c r="K52" s="507"/>
      <c r="L52" s="7"/>
      <c r="M52" s="7"/>
      <c r="N52" s="7"/>
      <c r="O52" s="7"/>
      <c r="P52" s="7"/>
      <c r="Q52" s="7"/>
      <c r="R52" s="7"/>
      <c r="S52" s="7"/>
      <c r="T52" s="7"/>
      <c r="U52" s="7"/>
      <c r="V52" s="7"/>
      <c r="W52" s="7"/>
      <c r="X52" s="7"/>
      <c r="Y52" s="7"/>
      <c r="Z52" s="7"/>
    </row>
    <row r="53" ht="15.75" customHeight="1">
      <c r="A53" s="85"/>
      <c r="B53" s="7"/>
      <c r="C53" s="7"/>
      <c r="D53" s="7"/>
      <c r="E53" s="7"/>
      <c r="F53" s="7"/>
      <c r="G53" s="7"/>
      <c r="H53" s="7"/>
      <c r="I53" s="7"/>
      <c r="J53" s="7"/>
      <c r="K53" s="507"/>
      <c r="L53" s="7"/>
      <c r="M53" s="7"/>
      <c r="N53" s="7"/>
      <c r="O53" s="7"/>
      <c r="P53" s="7"/>
      <c r="Q53" s="7"/>
      <c r="R53" s="7"/>
      <c r="S53" s="7"/>
      <c r="T53" s="7"/>
      <c r="U53" s="7"/>
      <c r="V53" s="7"/>
      <c r="W53" s="7"/>
      <c r="X53" s="7"/>
      <c r="Y53" s="7"/>
      <c r="Z53" s="7"/>
    </row>
    <row r="54" ht="15.75" customHeight="1">
      <c r="A54" s="85"/>
      <c r="B54" s="7"/>
      <c r="C54" s="7"/>
      <c r="D54" s="7"/>
      <c r="E54" s="7"/>
      <c r="F54" s="7"/>
      <c r="G54" s="7"/>
      <c r="H54" s="7"/>
      <c r="I54" s="7"/>
      <c r="J54" s="7"/>
      <c r="K54" s="507"/>
      <c r="L54" s="7"/>
      <c r="M54" s="7"/>
      <c r="N54" s="7"/>
      <c r="O54" s="7"/>
      <c r="P54" s="7"/>
      <c r="Q54" s="7"/>
      <c r="R54" s="7"/>
      <c r="S54" s="7"/>
      <c r="T54" s="7"/>
      <c r="U54" s="7"/>
      <c r="V54" s="7"/>
      <c r="W54" s="7"/>
      <c r="X54" s="7"/>
      <c r="Y54" s="7"/>
      <c r="Z54" s="7"/>
    </row>
    <row r="55" ht="15.75" customHeight="1">
      <c r="A55" s="85"/>
      <c r="B55" s="7"/>
      <c r="C55" s="7"/>
      <c r="D55" s="7"/>
      <c r="E55" s="7"/>
      <c r="F55" s="7"/>
      <c r="G55" s="7"/>
      <c r="H55" s="7"/>
      <c r="I55" s="7"/>
      <c r="J55" s="7"/>
      <c r="K55" s="507"/>
      <c r="L55" s="7"/>
      <c r="M55" s="7"/>
      <c r="N55" s="7"/>
      <c r="O55" s="7"/>
      <c r="P55" s="7"/>
      <c r="Q55" s="7"/>
      <c r="R55" s="7"/>
      <c r="S55" s="7"/>
      <c r="T55" s="7"/>
      <c r="U55" s="7"/>
      <c r="V55" s="7"/>
      <c r="W55" s="7"/>
      <c r="X55" s="7"/>
      <c r="Y55" s="7"/>
      <c r="Z55" s="7"/>
    </row>
    <row r="56" ht="15.75" customHeight="1">
      <c r="A56" s="85"/>
      <c r="B56" s="7"/>
      <c r="C56" s="7"/>
      <c r="D56" s="7"/>
      <c r="E56" s="7"/>
      <c r="F56" s="7"/>
      <c r="G56" s="7"/>
      <c r="H56" s="7"/>
      <c r="I56" s="7"/>
      <c r="J56" s="7"/>
      <c r="K56" s="507"/>
      <c r="L56" s="7"/>
      <c r="M56" s="7"/>
      <c r="N56" s="7"/>
      <c r="O56" s="7"/>
      <c r="P56" s="7"/>
      <c r="Q56" s="7"/>
      <c r="R56" s="7"/>
      <c r="S56" s="7"/>
      <c r="T56" s="7"/>
      <c r="U56" s="7"/>
      <c r="V56" s="7"/>
      <c r="W56" s="7"/>
      <c r="X56" s="7"/>
      <c r="Y56" s="7"/>
      <c r="Z56" s="7"/>
    </row>
    <row r="57" ht="15.75" customHeight="1">
      <c r="A57" s="85"/>
      <c r="B57" s="7"/>
      <c r="C57" s="7"/>
      <c r="D57" s="7"/>
      <c r="E57" s="7"/>
      <c r="F57" s="7"/>
      <c r="G57" s="7"/>
      <c r="H57" s="7"/>
      <c r="I57" s="7"/>
      <c r="J57" s="7"/>
      <c r="K57" s="507"/>
      <c r="L57" s="7"/>
      <c r="M57" s="7"/>
      <c r="N57" s="7"/>
      <c r="O57" s="7"/>
      <c r="P57" s="7"/>
      <c r="Q57" s="7"/>
      <c r="R57" s="7"/>
      <c r="S57" s="7"/>
      <c r="T57" s="7"/>
      <c r="U57" s="7"/>
      <c r="V57" s="7"/>
      <c r="W57" s="7"/>
      <c r="X57" s="7"/>
      <c r="Y57" s="7"/>
      <c r="Z57" s="7"/>
    </row>
    <row r="58" ht="15.75" customHeight="1">
      <c r="A58" s="85"/>
      <c r="B58" s="7"/>
      <c r="C58" s="7"/>
      <c r="D58" s="7"/>
      <c r="E58" s="7"/>
      <c r="F58" s="7"/>
      <c r="G58" s="7"/>
      <c r="H58" s="7"/>
      <c r="I58" s="7"/>
      <c r="J58" s="7"/>
      <c r="K58" s="507"/>
      <c r="L58" s="7"/>
      <c r="M58" s="7"/>
      <c r="N58" s="7"/>
      <c r="O58" s="7"/>
      <c r="P58" s="7"/>
      <c r="Q58" s="7"/>
      <c r="R58" s="7"/>
      <c r="S58" s="7"/>
      <c r="T58" s="7"/>
      <c r="U58" s="7"/>
      <c r="V58" s="7"/>
      <c r="W58" s="7"/>
      <c r="X58" s="7"/>
      <c r="Y58" s="7"/>
      <c r="Z58" s="7"/>
    </row>
    <row r="59" ht="15.75" customHeight="1">
      <c r="A59" s="85"/>
      <c r="B59" s="7"/>
      <c r="C59" s="7"/>
      <c r="D59" s="7"/>
      <c r="E59" s="7"/>
      <c r="F59" s="7"/>
      <c r="G59" s="7"/>
      <c r="H59" s="7"/>
      <c r="I59" s="7"/>
      <c r="J59" s="7"/>
      <c r="K59" s="507"/>
      <c r="L59" s="7"/>
      <c r="M59" s="7"/>
      <c r="N59" s="7"/>
      <c r="O59" s="7"/>
      <c r="P59" s="7"/>
      <c r="Q59" s="7"/>
      <c r="R59" s="7"/>
      <c r="S59" s="7"/>
      <c r="T59" s="7"/>
      <c r="U59" s="7"/>
      <c r="V59" s="7"/>
      <c r="W59" s="7"/>
      <c r="X59" s="7"/>
      <c r="Y59" s="7"/>
      <c r="Z59" s="7"/>
    </row>
    <row r="60" ht="15.75" customHeight="1">
      <c r="A60" s="85"/>
      <c r="B60" s="7"/>
      <c r="C60" s="7"/>
      <c r="D60" s="7"/>
      <c r="E60" s="7"/>
      <c r="F60" s="7"/>
      <c r="G60" s="7"/>
      <c r="H60" s="7"/>
      <c r="I60" s="7"/>
      <c r="J60" s="7"/>
      <c r="K60" s="507"/>
      <c r="L60" s="7"/>
      <c r="M60" s="7"/>
      <c r="N60" s="7"/>
      <c r="O60" s="7"/>
      <c r="P60" s="7"/>
      <c r="Q60" s="7"/>
      <c r="R60" s="7"/>
      <c r="S60" s="7"/>
      <c r="T60" s="7"/>
      <c r="U60" s="7"/>
      <c r="V60" s="7"/>
      <c r="W60" s="7"/>
      <c r="X60" s="7"/>
      <c r="Y60" s="7"/>
      <c r="Z60" s="7"/>
    </row>
    <row r="61" ht="15.75" customHeight="1">
      <c r="A61" s="85"/>
      <c r="B61" s="7"/>
      <c r="C61" s="7"/>
      <c r="D61" s="7"/>
      <c r="E61" s="7"/>
      <c r="F61" s="7"/>
      <c r="G61" s="7"/>
      <c r="H61" s="7"/>
      <c r="I61" s="7"/>
      <c r="J61" s="7"/>
      <c r="K61" s="507"/>
      <c r="L61" s="7"/>
      <c r="M61" s="7"/>
      <c r="N61" s="7"/>
      <c r="O61" s="7"/>
      <c r="P61" s="7"/>
      <c r="Q61" s="7"/>
      <c r="R61" s="7"/>
      <c r="S61" s="7"/>
      <c r="T61" s="7"/>
      <c r="U61" s="7"/>
      <c r="V61" s="7"/>
      <c r="W61" s="7"/>
      <c r="X61" s="7"/>
      <c r="Y61" s="7"/>
      <c r="Z61" s="7"/>
    </row>
    <row r="62" ht="15.75" customHeight="1">
      <c r="A62" s="85"/>
      <c r="B62" s="7"/>
      <c r="C62" s="7"/>
      <c r="D62" s="7"/>
      <c r="E62" s="7"/>
      <c r="F62" s="7"/>
      <c r="G62" s="7"/>
      <c r="H62" s="7"/>
      <c r="I62" s="7"/>
      <c r="J62" s="7"/>
      <c r="K62" s="507"/>
      <c r="L62" s="7"/>
      <c r="M62" s="7"/>
      <c r="N62" s="7"/>
      <c r="O62" s="7"/>
      <c r="P62" s="7"/>
      <c r="Q62" s="7"/>
      <c r="R62" s="7"/>
      <c r="S62" s="7"/>
      <c r="T62" s="7"/>
      <c r="U62" s="7"/>
      <c r="V62" s="7"/>
      <c r="W62" s="7"/>
      <c r="X62" s="7"/>
      <c r="Y62" s="7"/>
      <c r="Z62" s="7"/>
    </row>
    <row r="63" ht="15.75" customHeight="1">
      <c r="A63" s="85"/>
      <c r="B63" s="7"/>
      <c r="C63" s="7"/>
      <c r="D63" s="7"/>
      <c r="E63" s="7"/>
      <c r="F63" s="7"/>
      <c r="G63" s="7"/>
      <c r="H63" s="7"/>
      <c r="I63" s="7"/>
      <c r="J63" s="7"/>
      <c r="K63" s="507"/>
      <c r="L63" s="7"/>
      <c r="M63" s="7"/>
      <c r="N63" s="7"/>
      <c r="O63" s="7"/>
      <c r="P63" s="7"/>
      <c r="Q63" s="7"/>
      <c r="R63" s="7"/>
      <c r="S63" s="7"/>
      <c r="T63" s="7"/>
      <c r="U63" s="7"/>
      <c r="V63" s="7"/>
      <c r="W63" s="7"/>
      <c r="X63" s="7"/>
      <c r="Y63" s="7"/>
      <c r="Z63" s="7"/>
    </row>
    <row r="64" ht="15.75" customHeight="1">
      <c r="A64" s="85"/>
      <c r="B64" s="7"/>
      <c r="C64" s="7"/>
      <c r="D64" s="7"/>
      <c r="E64" s="7"/>
      <c r="F64" s="7"/>
      <c r="G64" s="7"/>
      <c r="H64" s="7"/>
      <c r="I64" s="7"/>
      <c r="J64" s="7"/>
      <c r="K64" s="507"/>
      <c r="L64" s="7"/>
      <c r="M64" s="7"/>
      <c r="N64" s="7"/>
      <c r="O64" s="7"/>
      <c r="P64" s="7"/>
      <c r="Q64" s="7"/>
      <c r="R64" s="7"/>
      <c r="S64" s="7"/>
      <c r="T64" s="7"/>
      <c r="U64" s="7"/>
      <c r="V64" s="7"/>
      <c r="W64" s="7"/>
      <c r="X64" s="7"/>
      <c r="Y64" s="7"/>
      <c r="Z64" s="7"/>
    </row>
    <row r="65" ht="15.75" customHeight="1">
      <c r="A65" s="85"/>
      <c r="B65" s="7"/>
      <c r="C65" s="7"/>
      <c r="D65" s="7"/>
      <c r="E65" s="7"/>
      <c r="F65" s="7"/>
      <c r="G65" s="7"/>
      <c r="H65" s="7"/>
      <c r="I65" s="7"/>
      <c r="J65" s="7"/>
      <c r="K65" s="507"/>
      <c r="L65" s="7"/>
      <c r="M65" s="7"/>
      <c r="N65" s="7"/>
      <c r="O65" s="7"/>
      <c r="P65" s="7"/>
      <c r="Q65" s="7"/>
      <c r="R65" s="7"/>
      <c r="S65" s="7"/>
      <c r="T65" s="7"/>
      <c r="U65" s="7"/>
      <c r="V65" s="7"/>
      <c r="W65" s="7"/>
      <c r="X65" s="7"/>
      <c r="Y65" s="7"/>
      <c r="Z65" s="7"/>
    </row>
    <row r="66" ht="15.75" customHeight="1">
      <c r="A66" s="85"/>
      <c r="B66" s="7"/>
      <c r="C66" s="7"/>
      <c r="D66" s="7"/>
      <c r="E66" s="7"/>
      <c r="F66" s="7"/>
      <c r="G66" s="7"/>
      <c r="H66" s="7"/>
      <c r="I66" s="7"/>
      <c r="J66" s="7"/>
      <c r="K66" s="507"/>
      <c r="L66" s="7"/>
      <c r="M66" s="7"/>
      <c r="N66" s="7"/>
      <c r="O66" s="7"/>
      <c r="P66" s="7"/>
      <c r="Q66" s="7"/>
      <c r="R66" s="7"/>
      <c r="S66" s="7"/>
      <c r="T66" s="7"/>
      <c r="U66" s="7"/>
      <c r="V66" s="7"/>
      <c r="W66" s="7"/>
      <c r="X66" s="7"/>
      <c r="Y66" s="7"/>
      <c r="Z66" s="7"/>
    </row>
    <row r="67" ht="15.75" customHeight="1">
      <c r="A67" s="85"/>
      <c r="B67" s="7"/>
      <c r="C67" s="7"/>
      <c r="D67" s="7"/>
      <c r="E67" s="7"/>
      <c r="F67" s="7"/>
      <c r="G67" s="7"/>
      <c r="H67" s="7"/>
      <c r="I67" s="7"/>
      <c r="J67" s="7"/>
      <c r="K67" s="507"/>
      <c r="L67" s="7"/>
      <c r="M67" s="7"/>
      <c r="N67" s="7"/>
      <c r="O67" s="7"/>
      <c r="P67" s="7"/>
      <c r="Q67" s="7"/>
      <c r="R67" s="7"/>
      <c r="S67" s="7"/>
      <c r="T67" s="7"/>
      <c r="U67" s="7"/>
      <c r="V67" s="7"/>
      <c r="W67" s="7"/>
      <c r="X67" s="7"/>
      <c r="Y67" s="7"/>
      <c r="Z67" s="7"/>
    </row>
    <row r="68" ht="15.75" customHeight="1">
      <c r="A68" s="114"/>
      <c r="B68" s="7"/>
      <c r="C68" s="7"/>
      <c r="D68" s="7"/>
      <c r="E68" s="7"/>
      <c r="F68" s="7"/>
      <c r="G68" s="7"/>
      <c r="H68" s="7"/>
      <c r="I68" s="7"/>
      <c r="J68" s="7"/>
      <c r="K68" s="573"/>
      <c r="L68" s="7"/>
      <c r="M68" s="7"/>
      <c r="N68" s="7"/>
      <c r="O68" s="7"/>
      <c r="P68" s="7"/>
      <c r="Q68" s="7"/>
      <c r="R68" s="7"/>
      <c r="S68" s="7"/>
      <c r="T68" s="7"/>
      <c r="U68" s="7"/>
      <c r="V68" s="7"/>
      <c r="W68" s="7"/>
      <c r="X68" s="7"/>
      <c r="Y68" s="7"/>
      <c r="Z68" s="7"/>
    </row>
    <row r="69" ht="15.7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5.7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5.7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5.7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5.7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5.7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5.7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5.7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5.7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5.7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5.7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5.7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5.7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5.7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5.7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5.7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5.7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5.7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5.7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5.7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5.7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5.7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5.7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5.7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5.7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5.7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5.7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5.7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5.7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5.7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5.7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5.7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5.7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5.7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5.7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5.7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5.7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5.7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5.7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5.7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5.7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5.7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5.7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5.7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5.7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5.7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5.7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5.7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5.7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5.7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5.7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5.7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5.7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5.7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5.7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5.7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5.7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5.7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5.7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5.7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5.7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5.7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5.7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5.7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5.7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5.7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5.7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5.7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5.7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5.7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5.7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5.7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5.7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5.7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5.7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5.7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5.7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5.7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5.7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5.7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5.7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5.7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5.7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5.7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5.7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5.7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5.7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5.7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5.7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5.7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5.7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5.7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5.7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5.7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5.7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5.7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5.7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5.7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5.7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5.7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5.7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5.7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5.7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5.7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5.7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5.7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5.7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5.7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5.7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5.7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5.7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5.7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5.7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5.7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5.7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5.7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5.7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5.7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5.7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5.7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5.7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5.7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5.7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5.7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5.7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5.7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5.7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5.7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5.7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5.7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5.7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5.7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5.7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5.7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5.7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5.7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5.7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5.7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5.7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5.7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5.7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5.7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5.7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5.7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5.7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5.7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5.7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5.7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5.7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5.7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5.7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5.7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5.7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5.7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5.7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5.7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5.7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5.7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5.7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5.7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5.7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5.7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5.7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5.7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5.7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5.7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5.7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5.7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5.7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5.7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5.7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5.7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5.7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5.7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5.7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5.7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5.7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5.7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5.7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5.7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5.7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5.7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5.7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5.7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5.7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5.7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5.7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5.7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5.7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5.7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5.7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5.7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5.7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5.7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5.7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5.7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5.7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5.7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5.7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5.7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5.7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5.7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5.7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5.7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5.7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5.7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5.7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5.7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5.7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5.7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5.7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5.7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5.7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5.7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5.7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5.7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5.7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5.7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5.7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5.7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5.7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5.7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5.7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5.7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5.7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5.7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5.7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5.7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5.7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5.7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5.7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5.7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5.7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5.7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5.7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5.7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5.7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5.7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5.7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5.7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5.7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5.7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5.7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5.7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5.7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5.7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5.7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5.7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5.7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5.7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5.7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5.7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5.7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5.7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5.7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5.7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5.7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5.7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5.7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5.7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5.7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5.7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5.7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5.7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5.7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5.7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5.7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5.7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5.7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5.7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5.7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5.7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5.7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5.7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5.7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5.7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5.7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5.7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5.7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5.7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5.7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5.7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5.7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5.7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5.7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5.7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5.7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5.7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5.7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5.7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5.7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5.7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5.7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5.7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5.7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5.7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5.7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5.7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5.7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5.7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5.7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5.7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5.7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5.7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5.7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5.7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5.7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5.7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5.7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5.7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5.7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5.7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5.7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5.7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5.7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5.7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5.7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5.7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5.7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5.7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5.7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5.7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5.7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5.7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5.7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5.7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5.7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5.7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5.7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5.7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5.7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5.7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5.7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5.7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5.7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5.7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5.7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5.7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5.7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5.7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5.7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5.7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5.7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5.7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5.7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5.7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5.7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5.7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5.7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5.7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5.7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5.7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5.7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5.7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5.7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5.7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5.7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5.7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5.7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5.7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5.7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5.7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5.7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5.7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5.7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5.7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5.7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5.7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5.7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5.7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5.7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5.7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5.7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5.7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5.7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5.7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5.7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5.7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5.7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5.7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5.7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5.7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5.7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5.7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5.7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5.7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5.7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5.7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5.7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5.7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5.7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5.7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5.7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5.7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5.7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5.7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5.7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5.7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5.7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5.7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5.7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5.7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5.7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5.7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5.7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5.7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5.7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5.7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5.7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5.7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5.7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5.7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5.7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5.7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5.7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5.7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5.7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5.7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5.7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5.7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5.7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5.7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5.7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5.7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5.7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5.7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5.7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5.7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5.7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5.7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5.7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5.7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5.7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5.7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5.7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5.7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5.7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5.7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5.7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5.7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5.7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5.7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5.7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5.7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5.7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5.7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5.7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5.7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5.7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5.7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5.7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5.7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5.7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5.7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5.7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5.7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5.7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5.7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5.7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5.7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5.7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5.7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5.7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5.7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5.7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5.7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5.7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5.7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5.7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5.7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5.7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5.7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5.7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5.7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5.7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5.7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5.7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5.7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5.7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5.7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5.7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5.7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5.7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5.7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5.7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5.7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5.7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5.7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5.7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5.7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5.7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5.7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5.7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5.7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5.7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5.7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5.7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5.7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5.7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5.7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5.7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5.7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5.7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5.7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5.7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5.7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5.7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5.7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5.7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5.7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5.7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5.7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5.7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5.7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5.7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5.7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5.7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5.7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5.7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5.7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5.7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5.7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5.7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5.7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5.7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5.7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5.7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5.7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5.7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5.7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5.7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5.7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5.7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5.7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5.7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5.7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5.7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5.7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5.7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5.7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5.7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5.7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5.7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5.7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5.7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5.7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5.7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5.7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5.7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5.7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5.7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5.7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5.7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5.7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5.7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5.7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5.7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5.7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5.7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5.7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5.7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5.7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5.7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5.7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5.7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5.7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5.7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5.7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5.7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5.7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5.7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5.7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5.7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5.7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5.7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5.7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5.7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5.7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5.7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5.7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5.7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5.7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5.7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5.7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5.7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5.7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5.7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5.7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5.7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5.7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5.7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5.7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5.7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5.7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5.7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5.7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5.7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5.7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5.7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5.7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5.7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5.7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5.7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5.7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5.7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5.7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5.7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5.7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5.7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5.7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5.7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5.7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5.7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5.7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5.7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5.7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5.7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5.7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5.7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5.7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5.7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5.7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5.7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5.7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5.7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5.7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5.7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5.7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5.7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5.7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5.7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5.7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5.7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5.7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5.7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5.7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5.7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5.7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5.7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5.7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5.7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5.7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5.7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5.7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5.7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5.7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5.7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5.7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5.7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5.7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5.7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5.7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5.7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5.7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5.7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5.7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5.7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5.7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5.7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5.7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5.7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5.7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5.7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5.7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5.7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5.7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5.7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5.7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5.7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5.7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5.7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5.7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5.7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5.7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5.7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5.7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5.7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5.7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5.7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5.7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5.7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5.7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5.7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5.7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5.7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5.7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5.7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5.7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5.7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5.7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5.7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5.7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5.7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5.7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5.7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5.7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5.7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5.7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5.7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5.7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5.7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5.7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5.7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5.7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5.7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5.7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5.7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5.7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5.7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5.7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5.7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5.7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5.7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5.7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5.7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5.7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5.7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5.7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5.7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5.7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5.7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5.7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5.7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5.7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5.7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5.7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5.7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5.7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5.7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5.7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5.7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5.7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5.7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5.7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5.7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5.7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5.7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5.7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5.7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5.7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5.7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5.7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5.7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5.7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5.7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5.7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5.7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5.7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5.7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5.7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5.7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5.7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5.7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5.7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5.7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5.7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5.7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5.7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5.7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5.7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5.7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5.7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5.7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5.7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5.7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5.7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5.7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5.7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5.7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5.7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5.7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5.7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5.7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5.7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5.7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5.7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5.7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5.7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5.7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5.7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5.7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5.7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5.7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5.7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5.7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5.7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5.7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5.7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5.7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5.7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5.7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5.7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5.7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5.7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5.7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5.7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5.7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5.7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5.7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5.7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5.7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5.7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5.7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5.7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5.7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5.7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5.7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5.7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5.7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5.7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5.7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5.7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5.7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5.7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5.7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5.7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5.7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5.7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5.7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5.7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5.7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5.7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5.7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5.7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5.7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5.7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5.7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5.7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5.7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5.7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5.7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5.7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5.7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5.7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5.7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5.7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5.7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5.7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5.7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5.7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5.7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5.7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5.7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5.7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5.7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5.7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5.7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5.7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5.7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5.7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5.7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5.7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5.7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5.7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5.7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5.7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5.7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5.7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5.7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5.7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5.7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5.7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5.7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5.7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5.7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5.7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5.7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5.7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5.7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5.7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5.7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5.7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5.7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5.7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5.7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5.7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5.7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5.7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5.7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5.7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5.7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5.7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5.7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5.7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5.7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5.7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5.7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5.7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5.7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5.7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5.7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5.7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5.7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5.7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5.7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5.7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5.7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5.7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5.7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5.7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5.7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5.7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5.7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5.7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5.7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5.7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5.7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5.7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5.7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5.7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5.7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5.7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5.7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5.7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5.7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5.7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5.7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5.7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5.7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5.7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5.7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5.7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5.7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5.7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5.7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5.7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5.7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5.7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5.7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5.7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5.7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5.7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14">
    <mergeCell ref="B6:I6"/>
    <mergeCell ref="B10:I10"/>
    <mergeCell ref="L10:V10"/>
    <mergeCell ref="L13:V13"/>
    <mergeCell ref="B15:I15"/>
    <mergeCell ref="L17:V17"/>
    <mergeCell ref="A1:A68"/>
    <mergeCell ref="B1:J1"/>
    <mergeCell ref="K1:K68"/>
    <mergeCell ref="L1:W2"/>
    <mergeCell ref="D2:E2"/>
    <mergeCell ref="G2:H2"/>
    <mergeCell ref="L6:V6"/>
    <mergeCell ref="B19:I19"/>
  </mergeCells>
  <conditionalFormatting sqref="C2">
    <cfRule type="expression" dxfId="1" priority="1">
      <formula>C2&lt;&gt;J4</formula>
    </cfRule>
  </conditionalFormatting>
  <conditionalFormatting sqref="C5 C8:C9 C11:C14 C17:C18 C21:C23">
    <cfRule type="expression" dxfId="2" priority="2" stopIfTrue="1">
      <formula>OR($C$5&lt;10, $C$4&lt;10)</formula>
    </cfRule>
  </conditionalFormatting>
  <conditionalFormatting sqref="C11:I11 C20:I20">
    <cfRule type="cellIs" dxfId="0" priority="3" operator="greaterThanOrEqual">
      <formula>3</formula>
    </cfRule>
  </conditionalFormatting>
  <conditionalFormatting sqref="D5 D8:D9 D11:D14 D17:D18 D20:D23">
    <cfRule type="expression" dxfId="2" priority="4" stopIfTrue="1">
      <formula>OR($D$5&lt;10, $D$4&lt;10)</formula>
    </cfRule>
  </conditionalFormatting>
  <conditionalFormatting sqref="E5 E8:E9 E11:E14 E17:E18 E20:E23">
    <cfRule type="expression" dxfId="2" priority="5" stopIfTrue="1">
      <formula>OR($E$5&lt;10, $E$4&lt;10)</formula>
    </cfRule>
  </conditionalFormatting>
  <conditionalFormatting sqref="F5 F8:F9 F11:F14 F17:F18 F20:F23">
    <cfRule type="expression" dxfId="2" priority="6" stopIfTrue="1">
      <formula>OR($F$5&lt;10, $F$4&lt;10)</formula>
    </cfRule>
  </conditionalFormatting>
  <conditionalFormatting sqref="G5 G8:G9 G11:G14 G17:G18 G20:G23">
    <cfRule type="expression" dxfId="2" priority="7" stopIfTrue="1">
      <formula>OR($G$5&lt;10, $G$4&lt;10)</formula>
    </cfRule>
  </conditionalFormatting>
  <conditionalFormatting sqref="H5 H8:H9 H11:H14 H17:H18 H20:H23">
    <cfRule type="expression" dxfId="2" priority="8" stopIfTrue="1">
      <formula>OR($H$5&lt;10, $H$4&lt;10)</formula>
    </cfRule>
  </conditionalFormatting>
  <conditionalFormatting sqref="I5 I8:I9 I11:I12 I17:I18 I21">
    <cfRule type="expression" dxfId="2" priority="9" stopIfTrue="1">
      <formula>OR($I$5&lt;10, $I$4&lt;10)</formula>
    </cfRule>
  </conditionalFormatting>
  <conditionalFormatting sqref="J4">
    <cfRule type="expression" dxfId="1" priority="10">
      <formula>J4&lt;&gt;C2</formula>
    </cfRule>
  </conditionalFormatting>
  <conditionalFormatting sqref="M5 M8:M9 M12 M15:M16 M19">
    <cfRule type="expression" dxfId="2" priority="11" stopIfTrue="1">
      <formula>OR($M$5&lt;10, $M$4&lt;10)</formula>
    </cfRule>
  </conditionalFormatting>
  <conditionalFormatting sqref="M11:V11">
    <cfRule type="expression" dxfId="2" priority="12" stopIfTrue="1">
      <formula>OR($M$5&lt;10, $M$4&lt;10)</formula>
    </cfRule>
  </conditionalFormatting>
  <conditionalFormatting sqref="M11:V11">
    <cfRule type="cellIs" dxfId="0" priority="13" operator="greaterThanOrEqual">
      <formula>3</formula>
    </cfRule>
  </conditionalFormatting>
  <conditionalFormatting sqref="M18:V18">
    <cfRule type="expression" dxfId="2" priority="14" stopIfTrue="1">
      <formula>OR($M$5&lt;10, $M$4&lt;10)</formula>
    </cfRule>
  </conditionalFormatting>
  <conditionalFormatting sqref="M18:V18">
    <cfRule type="cellIs" dxfId="0" priority="15" operator="greaterThanOrEqual">
      <formula>3</formula>
    </cfRule>
  </conditionalFormatting>
  <conditionalFormatting sqref="N5 N8:N9 N15:N16">
    <cfRule type="expression" dxfId="2" priority="16" stopIfTrue="1">
      <formula>OR($N$5&lt;10, $N$4&lt;10)</formula>
    </cfRule>
  </conditionalFormatting>
  <conditionalFormatting sqref="N11:N12">
    <cfRule type="expression" dxfId="2" priority="17" stopIfTrue="1">
      <formula>OR($N$5&lt;10, $N$4&lt;10)</formula>
    </cfRule>
  </conditionalFormatting>
  <conditionalFormatting sqref="N18:N19">
    <cfRule type="expression" dxfId="2" priority="18" stopIfTrue="1">
      <formula>OR($N$5&lt;10, $N$4&lt;10)</formula>
    </cfRule>
  </conditionalFormatting>
  <conditionalFormatting sqref="O5 O8:O9 O15:O16">
    <cfRule type="expression" dxfId="2" priority="19" stopIfTrue="1">
      <formula>OR($O$5&lt;10, $O$4&lt;10)</formula>
    </cfRule>
  </conditionalFormatting>
  <conditionalFormatting sqref="O11:O12">
    <cfRule type="expression" dxfId="2" priority="20" stopIfTrue="1">
      <formula>OR($O$5&lt;10, $O$4&lt;10)</formula>
    </cfRule>
  </conditionalFormatting>
  <conditionalFormatting sqref="O18:O19">
    <cfRule type="expression" dxfId="2" priority="21" stopIfTrue="1">
      <formula>OR($O$5&lt;10, $O$4&lt;10)</formula>
    </cfRule>
  </conditionalFormatting>
  <conditionalFormatting sqref="P5 P8:P9 P15:P16">
    <cfRule type="expression" dxfId="2" priority="22" stopIfTrue="1">
      <formula>OR($P$5&lt;10, $P$4&lt;10)</formula>
    </cfRule>
  </conditionalFormatting>
  <conditionalFormatting sqref="P11:P12">
    <cfRule type="expression" dxfId="2" priority="23" stopIfTrue="1">
      <formula>OR($P$5&lt;10, $P$4&lt;10)</formula>
    </cfRule>
  </conditionalFormatting>
  <conditionalFormatting sqref="P18:P19">
    <cfRule type="expression" dxfId="2" priority="24" stopIfTrue="1">
      <formula>OR($P$5&lt;10, $P$4&lt;10)</formula>
    </cfRule>
  </conditionalFormatting>
  <conditionalFormatting sqref="Q5 Q8:Q9 Q15:Q16">
    <cfRule type="expression" dxfId="2" priority="25" stopIfTrue="1">
      <formula>OR($Q$5&lt;10, $Q$4&lt;10)</formula>
    </cfRule>
  </conditionalFormatting>
  <conditionalFormatting sqref="Q11:Q12">
    <cfRule type="expression" dxfId="2" priority="26" stopIfTrue="1">
      <formula>OR($Q$5&lt;10, $Q$4&lt;10)</formula>
    </cfRule>
  </conditionalFormatting>
  <conditionalFormatting sqref="Q18:Q19">
    <cfRule type="expression" dxfId="2" priority="27" stopIfTrue="1">
      <formula>OR($Q$5&lt;10, $Q$4&lt;10)</formula>
    </cfRule>
  </conditionalFormatting>
  <conditionalFormatting sqref="R5 R8:R9 R15:R16">
    <cfRule type="expression" dxfId="2" priority="28" stopIfTrue="1">
      <formula>OR($R$5&lt;10, $R$4&lt;10)</formula>
    </cfRule>
  </conditionalFormatting>
  <conditionalFormatting sqref="R11:R12">
    <cfRule type="expression" dxfId="2" priority="29" stopIfTrue="1">
      <formula>OR($R$5&lt;10, $R$4&lt;10)</formula>
    </cfRule>
  </conditionalFormatting>
  <conditionalFormatting sqref="R18:R19">
    <cfRule type="expression" dxfId="2" priority="30" stopIfTrue="1">
      <formula>OR($R$5&lt;10, $R$4&lt;10)</formula>
    </cfRule>
  </conditionalFormatting>
  <conditionalFormatting sqref="S5 S8:S9 S15:S16">
    <cfRule type="expression" dxfId="2" priority="31" stopIfTrue="1">
      <formula>OR($S$5&lt;10, $S$4&lt;10)</formula>
    </cfRule>
  </conditionalFormatting>
  <conditionalFormatting sqref="S11:S12">
    <cfRule type="expression" dxfId="2" priority="32" stopIfTrue="1">
      <formula>OR($S$5&lt;10, $S$4&lt;10)</formula>
    </cfRule>
  </conditionalFormatting>
  <conditionalFormatting sqref="S18:S19">
    <cfRule type="expression" dxfId="2" priority="33" stopIfTrue="1">
      <formula>OR($S$5&lt;10, $S$4&lt;10)</formula>
    </cfRule>
  </conditionalFormatting>
  <conditionalFormatting sqref="T5 T8:T9 T15:T16">
    <cfRule type="expression" dxfId="2" priority="34" stopIfTrue="1">
      <formula>OR($T$5&lt;10, $T$4&lt;10)</formula>
    </cfRule>
  </conditionalFormatting>
  <conditionalFormatting sqref="T11:T12">
    <cfRule type="expression" dxfId="2" priority="35" stopIfTrue="1">
      <formula>OR($T$5&lt;10, $T$4&lt;10)</formula>
    </cfRule>
  </conditionalFormatting>
  <conditionalFormatting sqref="T18:T19">
    <cfRule type="expression" dxfId="2" priority="36" stopIfTrue="1">
      <formula>OR($T$5&lt;10, $T$4&lt;10)</formula>
    </cfRule>
  </conditionalFormatting>
  <conditionalFormatting sqref="U5 U8:U9 U15:U16">
    <cfRule type="expression" dxfId="2" priority="37" stopIfTrue="1">
      <formula>OR($U$5&lt;10, $U$4&lt;10)</formula>
    </cfRule>
  </conditionalFormatting>
  <conditionalFormatting sqref="U11:U12">
    <cfRule type="expression" dxfId="2" priority="38" stopIfTrue="1">
      <formula>OR($U$5&lt;10, $U$4&lt;10)</formula>
    </cfRule>
  </conditionalFormatting>
  <conditionalFormatting sqref="U18:U19">
    <cfRule type="expression" dxfId="2" priority="39" stopIfTrue="1">
      <formula>OR($U$5&lt;10, $U$4&lt;10)</formula>
    </cfRule>
  </conditionalFormatting>
  <conditionalFormatting sqref="V5 V8:V9 V15:V16">
    <cfRule type="expression" dxfId="2" priority="40" stopIfTrue="1">
      <formula>OR($V$5&lt;10, $V$4&lt;10)</formula>
    </cfRule>
  </conditionalFormatting>
  <conditionalFormatting sqref="V11:V12">
    <cfRule type="expression" dxfId="2" priority="41" stopIfTrue="1">
      <formula>OR($V$5&lt;10, $V$4&lt;10)</formula>
    </cfRule>
  </conditionalFormatting>
  <conditionalFormatting sqref="V18:V19">
    <cfRule type="expression" dxfId="2" priority="42" stopIfTrue="1">
      <formula>OR($V$5&lt;10, $V$4&lt;10)</formula>
    </cfRule>
  </conditionalFormatting>
  <printOptions/>
  <pageMargins bottom="0.75" footer="0.0" header="0.0" left="0.7" right="0.7" top="0.75"/>
  <pageSetup orientation="portrait"/>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2EFD9"/>
    <pageSetUpPr/>
  </sheetPr>
  <sheetViews>
    <sheetView showGridLines="0" workbookViewId="0">
      <pane xSplit="1.0" topLeftCell="B1" activePane="topRight" state="frozen"/>
      <selection activeCell="C2" sqref="C2" pane="topRight"/>
    </sheetView>
  </sheetViews>
  <sheetFormatPr customHeight="1" defaultColWidth="11.22" defaultRowHeight="15.0" outlineLevelRow="1"/>
  <cols>
    <col customWidth="1" min="1" max="1" width="32.89"/>
    <col customWidth="1" min="2" max="2" width="67.44"/>
    <col customWidth="1" min="3" max="3" width="15.89"/>
    <col customWidth="1" min="4" max="9" width="9.0"/>
    <col customWidth="1" min="10" max="10" width="11.0"/>
    <col customWidth="1" min="11" max="11" width="2.67"/>
    <col customWidth="1" min="12" max="12" width="57.11"/>
    <col customWidth="1" min="13" max="16" width="9.0"/>
    <col customWidth="1" min="17" max="17" width="15.22"/>
    <col customWidth="1" min="18" max="22" width="9.0"/>
    <col customWidth="1" min="23" max="23" width="10.33"/>
    <col customWidth="1" min="24" max="26" width="11.0"/>
  </cols>
  <sheetData>
    <row r="1" ht="26.25" customHeight="1">
      <c r="A1" s="492" t="s">
        <v>447</v>
      </c>
      <c r="B1" s="677" t="s">
        <v>448</v>
      </c>
      <c r="C1" s="75"/>
      <c r="D1" s="75"/>
      <c r="E1" s="75"/>
      <c r="F1" s="75"/>
      <c r="G1" s="75"/>
      <c r="H1" s="75"/>
      <c r="I1" s="75"/>
      <c r="J1" s="530"/>
      <c r="K1" s="678"/>
      <c r="L1" s="495" t="s">
        <v>449</v>
      </c>
      <c r="M1" s="496"/>
      <c r="N1" s="496"/>
      <c r="O1" s="496"/>
      <c r="P1" s="496"/>
      <c r="Q1" s="496"/>
      <c r="R1" s="496"/>
      <c r="S1" s="496"/>
      <c r="T1" s="496"/>
      <c r="U1" s="496"/>
      <c r="V1" s="496"/>
      <c r="W1" s="497"/>
      <c r="X1" s="7"/>
      <c r="Y1" s="7"/>
      <c r="Z1" s="7"/>
    </row>
    <row r="2" ht="15.75" customHeight="1">
      <c r="A2" s="85"/>
      <c r="B2" s="679" t="s">
        <v>450</v>
      </c>
      <c r="C2" s="680">
        <f>'INPUT HERE'!$E$85</f>
        <v>0</v>
      </c>
      <c r="D2" s="681" t="s">
        <v>310</v>
      </c>
      <c r="E2" s="41"/>
      <c r="F2" s="682" t="str">
        <f>J7/J4</f>
        <v>#DIV/0!</v>
      </c>
      <c r="G2" s="683" t="s">
        <v>311</v>
      </c>
      <c r="H2" s="684"/>
      <c r="I2" s="685" t="str">
        <f>J16/J4</f>
        <v>#DIV/0!</v>
      </c>
      <c r="J2" s="521"/>
      <c r="K2" s="85"/>
      <c r="L2" s="31"/>
      <c r="M2" s="32"/>
      <c r="N2" s="32"/>
      <c r="O2" s="32"/>
      <c r="P2" s="32"/>
      <c r="Q2" s="32"/>
      <c r="R2" s="32"/>
      <c r="S2" s="32"/>
      <c r="T2" s="32"/>
      <c r="U2" s="32"/>
      <c r="V2" s="32"/>
      <c r="W2" s="508"/>
      <c r="X2" s="7"/>
      <c r="Y2" s="7"/>
      <c r="Z2" s="7"/>
    </row>
    <row r="3" ht="54.0" customHeight="1">
      <c r="A3" s="85"/>
      <c r="B3" s="509" t="s">
        <v>312</v>
      </c>
      <c r="C3" s="510" t="s">
        <v>126</v>
      </c>
      <c r="D3" s="511" t="s">
        <v>127</v>
      </c>
      <c r="E3" s="511" t="s">
        <v>128</v>
      </c>
      <c r="F3" s="510" t="s">
        <v>129</v>
      </c>
      <c r="G3" s="510" t="s">
        <v>130</v>
      </c>
      <c r="H3" s="510" t="s">
        <v>131</v>
      </c>
      <c r="I3" s="511" t="s">
        <v>132</v>
      </c>
      <c r="J3" s="512" t="s">
        <v>451</v>
      </c>
      <c r="K3" s="85"/>
      <c r="L3" s="513" t="s">
        <v>314</v>
      </c>
      <c r="M3" s="514" t="s">
        <v>134</v>
      </c>
      <c r="N3" s="515" t="s">
        <v>118</v>
      </c>
      <c r="O3" s="515" t="s">
        <v>135</v>
      </c>
      <c r="P3" s="516" t="s">
        <v>136</v>
      </c>
      <c r="Q3" s="516" t="s">
        <v>121</v>
      </c>
      <c r="R3" s="516" t="s">
        <v>137</v>
      </c>
      <c r="S3" s="516" t="s">
        <v>138</v>
      </c>
      <c r="T3" s="516" t="s">
        <v>117</v>
      </c>
      <c r="U3" s="516" t="s">
        <v>140</v>
      </c>
      <c r="V3" s="517" t="s">
        <v>141</v>
      </c>
      <c r="W3" s="518" t="s">
        <v>452</v>
      </c>
      <c r="X3" s="7"/>
      <c r="Y3" s="7"/>
      <c r="Z3" s="7"/>
    </row>
    <row r="4" ht="15.75" customHeight="1">
      <c r="A4" s="85"/>
      <c r="B4" s="519" t="s">
        <v>143</v>
      </c>
      <c r="C4" s="520" t="str">
        <f>'INPUT HERE'!$E$89</f>
        <v/>
      </c>
      <c r="D4" s="521" t="str">
        <f>'INPUT HERE'!$E$90</f>
        <v/>
      </c>
      <c r="E4" s="521" t="str">
        <f>'INPUT HERE'!$E$91</f>
        <v/>
      </c>
      <c r="F4" s="521" t="str">
        <f>'INPUT HERE'!$E$92</f>
        <v/>
      </c>
      <c r="G4" s="521" t="str">
        <f>'INPUT HERE'!$E$93</f>
        <v/>
      </c>
      <c r="H4" s="521" t="str">
        <f>'INPUT HERE'!$E$94</f>
        <v/>
      </c>
      <c r="I4" s="522" t="str">
        <f>'INPUT HERE'!$E$95</f>
        <v/>
      </c>
      <c r="J4" s="523">
        <f t="shared" ref="J4:J5" si="2">SUM(C4:I4)</f>
        <v>0</v>
      </c>
      <c r="K4" s="85"/>
      <c r="L4" s="7" t="s">
        <v>144</v>
      </c>
      <c r="M4" s="520" t="str">
        <f>'INPUT HERE'!$E$96</f>
        <v/>
      </c>
      <c r="N4" s="521" t="str">
        <f>'INPUT HERE'!$E$87</f>
        <v/>
      </c>
      <c r="O4" s="521" t="str">
        <f>'INPUT HERE'!$E$97</f>
        <v/>
      </c>
      <c r="P4" s="521" t="str">
        <f>'INPUT HERE'!$E$98</f>
        <v/>
      </c>
      <c r="Q4" s="521" t="str">
        <f>'INPUT HERE'!$E$88</f>
        <v/>
      </c>
      <c r="R4" s="521" t="str">
        <f>'INPUT HERE'!$E$99</f>
        <v/>
      </c>
      <c r="S4" s="521" t="str">
        <f>'INPUT HERE'!$E$100</f>
        <v/>
      </c>
      <c r="T4" s="521" t="str">
        <f>'INPUT HERE'!$E$86</f>
        <v/>
      </c>
      <c r="U4" s="521" t="str">
        <f>'INPUT HERE'!$E$101</f>
        <v/>
      </c>
      <c r="V4" s="522" t="str">
        <f>'INPUT HERE'!$E$102</f>
        <v/>
      </c>
      <c r="W4" s="524">
        <f t="shared" ref="W4:W5" si="4">SUM(M4:V4)</f>
        <v>0</v>
      </c>
      <c r="X4" s="7"/>
      <c r="Y4" s="7"/>
      <c r="Z4" s="7"/>
    </row>
    <row r="5" ht="15.75" customHeight="1">
      <c r="A5" s="85"/>
      <c r="B5" s="519" t="s">
        <v>316</v>
      </c>
      <c r="C5" s="525">
        <f t="shared" ref="C5:I5" si="1">C7+C16</f>
        <v>0</v>
      </c>
      <c r="D5" s="526">
        <f t="shared" si="1"/>
        <v>0</v>
      </c>
      <c r="E5" s="526">
        <f t="shared" si="1"/>
        <v>0</v>
      </c>
      <c r="F5" s="526">
        <f t="shared" si="1"/>
        <v>0</v>
      </c>
      <c r="G5" s="526">
        <f t="shared" si="1"/>
        <v>0</v>
      </c>
      <c r="H5" s="526">
        <f t="shared" si="1"/>
        <v>0</v>
      </c>
      <c r="I5" s="527">
        <f t="shared" si="1"/>
        <v>0</v>
      </c>
      <c r="J5" s="43">
        <f t="shared" si="2"/>
        <v>0</v>
      </c>
      <c r="K5" s="85"/>
      <c r="L5" s="7" t="s">
        <v>317</v>
      </c>
      <c r="M5" s="525">
        <f>M7+M14</f>
        <v>0</v>
      </c>
      <c r="N5" s="526">
        <f>IF(N7+N15=0, 0.1, N7+N15)</f>
        <v>0.1</v>
      </c>
      <c r="O5" s="526">
        <f t="shared" ref="O5:V5" si="3">O7+O14</f>
        <v>0</v>
      </c>
      <c r="P5" s="526">
        <f t="shared" si="3"/>
        <v>0</v>
      </c>
      <c r="Q5" s="526">
        <f t="shared" si="3"/>
        <v>0</v>
      </c>
      <c r="R5" s="526">
        <f t="shared" si="3"/>
        <v>0</v>
      </c>
      <c r="S5" s="526">
        <f t="shared" si="3"/>
        <v>0</v>
      </c>
      <c r="T5" s="526">
        <f t="shared" si="3"/>
        <v>0</v>
      </c>
      <c r="U5" s="526">
        <f t="shared" si="3"/>
        <v>0</v>
      </c>
      <c r="V5" s="527">
        <f t="shared" si="3"/>
        <v>0</v>
      </c>
      <c r="W5" s="528">
        <f t="shared" si="4"/>
        <v>0.1</v>
      </c>
      <c r="X5" s="7"/>
      <c r="Y5" s="7"/>
      <c r="Z5" s="7"/>
    </row>
    <row r="6" ht="15.75" customHeight="1">
      <c r="A6" s="85"/>
      <c r="B6" s="529" t="s">
        <v>318</v>
      </c>
      <c r="C6" s="75"/>
      <c r="D6" s="75"/>
      <c r="E6" s="75"/>
      <c r="F6" s="75"/>
      <c r="G6" s="75"/>
      <c r="H6" s="75"/>
      <c r="I6" s="530"/>
      <c r="J6" s="531"/>
      <c r="K6" s="85"/>
      <c r="L6" s="529" t="s">
        <v>318</v>
      </c>
      <c r="M6" s="75"/>
      <c r="N6" s="75"/>
      <c r="O6" s="75"/>
      <c r="P6" s="75"/>
      <c r="Q6" s="75"/>
      <c r="R6" s="75"/>
      <c r="S6" s="75"/>
      <c r="T6" s="75"/>
      <c r="U6" s="75"/>
      <c r="V6" s="530"/>
      <c r="W6" s="532" t="s">
        <v>146</v>
      </c>
      <c r="X6" s="7"/>
      <c r="Y6" s="7"/>
      <c r="Z6" s="7"/>
    </row>
    <row r="7" ht="15.75" customHeight="1">
      <c r="A7" s="85"/>
      <c r="B7" s="7" t="s">
        <v>319</v>
      </c>
      <c r="C7" s="520" t="str">
        <f>'INPUT HERE'!$BK$89</f>
        <v/>
      </c>
      <c r="D7" s="521" t="str">
        <f>'INPUT HERE'!$BK$90</f>
        <v/>
      </c>
      <c r="E7" s="521" t="str">
        <f>'INPUT HERE'!$BK$91</f>
        <v/>
      </c>
      <c r="F7" s="521" t="str">
        <f>'INPUT HERE'!$BK$92</f>
        <v/>
      </c>
      <c r="G7" s="521" t="str">
        <f>'INPUT HERE'!$BK$93</f>
        <v/>
      </c>
      <c r="H7" s="521" t="str">
        <f>'INPUT HERE'!$BK$94</f>
        <v/>
      </c>
      <c r="I7" s="522" t="str">
        <f>'INPUT HERE'!$BK$95</f>
        <v/>
      </c>
      <c r="J7" s="43">
        <f>SUM(C7:I7)</f>
        <v>0</v>
      </c>
      <c r="K7" s="85"/>
      <c r="L7" s="7" t="s">
        <v>320</v>
      </c>
      <c r="M7" s="520" t="str">
        <f>'INPUT HERE'!$BK$96</f>
        <v/>
      </c>
      <c r="N7" s="521" t="str">
        <f>'INPUT HERE'!$BK$87</f>
        <v/>
      </c>
      <c r="O7" s="521" t="str">
        <f>'INPUT HERE'!$BK$97</f>
        <v/>
      </c>
      <c r="P7" s="521" t="str">
        <f>'INPUT HERE'!$BK$98</f>
        <v/>
      </c>
      <c r="Q7" s="521" t="str">
        <f>'INPUT HERE'!$BK$88</f>
        <v/>
      </c>
      <c r="R7" s="521" t="str">
        <f>'INPUT HERE'!$BK$99</f>
        <v/>
      </c>
      <c r="S7" s="521" t="str">
        <f>'INPUT HERE'!$BK$100</f>
        <v/>
      </c>
      <c r="T7" s="521" t="str">
        <f>'INPUT HERE'!$BK$86</f>
        <v/>
      </c>
      <c r="U7" s="521" t="str">
        <f>'INPUT HERE'!$BK$101</f>
        <v/>
      </c>
      <c r="V7" s="522" t="str">
        <f>'INPUT HERE'!$BK$102</f>
        <v/>
      </c>
      <c r="W7" s="528">
        <f>SUM(M7:V7)</f>
        <v>0</v>
      </c>
      <c r="X7" s="7"/>
      <c r="Y7" s="7"/>
      <c r="Z7" s="7"/>
    </row>
    <row r="8" ht="15.75" customHeight="1">
      <c r="A8" s="85"/>
      <c r="B8" s="7" t="s">
        <v>321</v>
      </c>
      <c r="C8" s="533">
        <f t="shared" ref="C8:I8" si="5">IF(C7,C7/C4,0)</f>
        <v>0</v>
      </c>
      <c r="D8" s="534">
        <f t="shared" si="5"/>
        <v>0</v>
      </c>
      <c r="E8" s="534">
        <f t="shared" si="5"/>
        <v>0</v>
      </c>
      <c r="F8" s="534">
        <f t="shared" si="5"/>
        <v>0</v>
      </c>
      <c r="G8" s="534">
        <f t="shared" si="5"/>
        <v>0</v>
      </c>
      <c r="H8" s="534">
        <f t="shared" si="5"/>
        <v>0</v>
      </c>
      <c r="I8" s="535">
        <f t="shared" si="5"/>
        <v>0</v>
      </c>
      <c r="J8" s="536">
        <f t="shared" ref="J8:J9" si="8">AVERAGE(C8:I8)</f>
        <v>0</v>
      </c>
      <c r="K8" s="85"/>
      <c r="L8" s="7" t="s">
        <v>322</v>
      </c>
      <c r="M8" s="537">
        <f t="shared" ref="M8:V8" si="6">IF(M7,M7/M4,0)</f>
        <v>0</v>
      </c>
      <c r="N8" s="538">
        <f t="shared" si="6"/>
        <v>0</v>
      </c>
      <c r="O8" s="538">
        <f t="shared" si="6"/>
        <v>0</v>
      </c>
      <c r="P8" s="538">
        <f t="shared" si="6"/>
        <v>0</v>
      </c>
      <c r="Q8" s="538">
        <f t="shared" si="6"/>
        <v>0</v>
      </c>
      <c r="R8" s="538">
        <f t="shared" si="6"/>
        <v>0</v>
      </c>
      <c r="S8" s="538">
        <f t="shared" si="6"/>
        <v>0</v>
      </c>
      <c r="T8" s="538">
        <f t="shared" si="6"/>
        <v>0</v>
      </c>
      <c r="U8" s="538">
        <f t="shared" si="6"/>
        <v>0</v>
      </c>
      <c r="V8" s="539">
        <f t="shared" si="6"/>
        <v>0</v>
      </c>
      <c r="W8" s="540">
        <f t="shared" ref="W8:W9" si="10">AVERAGE(M8:V8)</f>
        <v>0</v>
      </c>
      <c r="X8" s="7"/>
      <c r="Y8" s="7"/>
      <c r="Z8" s="7"/>
    </row>
    <row r="9" ht="15.75" customHeight="1">
      <c r="A9" s="85"/>
      <c r="B9" s="7" t="s">
        <v>323</v>
      </c>
      <c r="C9" s="541">
        <f t="shared" ref="C9:I9" si="7">IF(C7,C7/C4,0)</f>
        <v>0</v>
      </c>
      <c r="D9" s="542">
        <f t="shared" si="7"/>
        <v>0</v>
      </c>
      <c r="E9" s="542">
        <f t="shared" si="7"/>
        <v>0</v>
      </c>
      <c r="F9" s="542">
        <f t="shared" si="7"/>
        <v>0</v>
      </c>
      <c r="G9" s="542">
        <f t="shared" si="7"/>
        <v>0</v>
      </c>
      <c r="H9" s="542">
        <f t="shared" si="7"/>
        <v>0</v>
      </c>
      <c r="I9" s="543">
        <f t="shared" si="7"/>
        <v>0</v>
      </c>
      <c r="J9" s="544">
        <f t="shared" si="8"/>
        <v>0</v>
      </c>
      <c r="K9" s="85"/>
      <c r="L9" s="7" t="s">
        <v>323</v>
      </c>
      <c r="M9" s="541">
        <f t="shared" ref="M9:V9" si="9">IF(M7,M7/M4,0)</f>
        <v>0</v>
      </c>
      <c r="N9" s="542">
        <f t="shared" si="9"/>
        <v>0</v>
      </c>
      <c r="O9" s="542">
        <f t="shared" si="9"/>
        <v>0</v>
      </c>
      <c r="P9" s="542">
        <f t="shared" si="9"/>
        <v>0</v>
      </c>
      <c r="Q9" s="542">
        <f t="shared" si="9"/>
        <v>0</v>
      </c>
      <c r="R9" s="542">
        <f t="shared" si="9"/>
        <v>0</v>
      </c>
      <c r="S9" s="542">
        <f t="shared" si="9"/>
        <v>0</v>
      </c>
      <c r="T9" s="542">
        <f t="shared" si="9"/>
        <v>0</v>
      </c>
      <c r="U9" s="542">
        <f t="shared" si="9"/>
        <v>0</v>
      </c>
      <c r="V9" s="543">
        <f t="shared" si="9"/>
        <v>0</v>
      </c>
      <c r="W9" s="545">
        <f t="shared" si="10"/>
        <v>0</v>
      </c>
      <c r="X9" s="7"/>
      <c r="Y9" s="7"/>
      <c r="Z9" s="7"/>
    </row>
    <row r="10" ht="15.75" customHeight="1">
      <c r="A10" s="85"/>
      <c r="B10" s="546"/>
      <c r="C10" s="40"/>
      <c r="D10" s="40"/>
      <c r="E10" s="40"/>
      <c r="F10" s="40"/>
      <c r="G10" s="40"/>
      <c r="H10" s="40"/>
      <c r="I10" s="41"/>
      <c r="J10" s="547"/>
      <c r="K10" s="85"/>
      <c r="L10" s="548"/>
      <c r="M10" s="75"/>
      <c r="N10" s="75"/>
      <c r="O10" s="75"/>
      <c r="P10" s="75"/>
      <c r="Q10" s="75"/>
      <c r="R10" s="75"/>
      <c r="S10" s="75"/>
      <c r="T10" s="75"/>
      <c r="U10" s="75"/>
      <c r="V10" s="530"/>
      <c r="W10" s="549"/>
      <c r="X10" s="7"/>
      <c r="Y10" s="7"/>
      <c r="Z10" s="7"/>
    </row>
    <row r="11" ht="15.75" customHeight="1">
      <c r="A11" s="85"/>
      <c r="B11" s="42" t="s">
        <v>324</v>
      </c>
      <c r="C11" s="550" t="str">
        <f t="shared" ref="C11:I11" si="11">(C7/C4)/(($J$7-C7)/($J$4-C4))</f>
        <v>#DIV/0!</v>
      </c>
      <c r="D11" s="551" t="str">
        <f t="shared" si="11"/>
        <v>#DIV/0!</v>
      </c>
      <c r="E11" s="551" t="str">
        <f t="shared" si="11"/>
        <v>#DIV/0!</v>
      </c>
      <c r="F11" s="551" t="str">
        <f t="shared" si="11"/>
        <v>#DIV/0!</v>
      </c>
      <c r="G11" s="551" t="str">
        <f t="shared" si="11"/>
        <v>#DIV/0!</v>
      </c>
      <c r="H11" s="551" t="str">
        <f t="shared" si="11"/>
        <v>#DIV/0!</v>
      </c>
      <c r="I11" s="552" t="str">
        <f t="shared" si="11"/>
        <v>#DIV/0!</v>
      </c>
      <c r="J11" s="544" t="str">
        <f>AVERAGE(C11:I11)</f>
        <v>#DIV/0!</v>
      </c>
      <c r="K11" s="85"/>
      <c r="L11" s="42" t="s">
        <v>156</v>
      </c>
      <c r="M11" s="550" t="str">
        <f t="shared" ref="M11:V11" si="12">(M7/M4)/(($J$7-M7)/($J$4-M4))</f>
        <v>#DIV/0!</v>
      </c>
      <c r="N11" s="551" t="str">
        <f t="shared" si="12"/>
        <v>#DIV/0!</v>
      </c>
      <c r="O11" s="551" t="str">
        <f t="shared" si="12"/>
        <v>#DIV/0!</v>
      </c>
      <c r="P11" s="551" t="str">
        <f t="shared" si="12"/>
        <v>#DIV/0!</v>
      </c>
      <c r="Q11" s="551" t="str">
        <f t="shared" si="12"/>
        <v>#DIV/0!</v>
      </c>
      <c r="R11" s="551" t="str">
        <f t="shared" si="12"/>
        <v>#DIV/0!</v>
      </c>
      <c r="S11" s="551" t="str">
        <f t="shared" si="12"/>
        <v>#DIV/0!</v>
      </c>
      <c r="T11" s="551" t="str">
        <f t="shared" si="12"/>
        <v>#DIV/0!</v>
      </c>
      <c r="U11" s="551" t="str">
        <f t="shared" si="12"/>
        <v>#DIV/0!</v>
      </c>
      <c r="V11" s="552" t="str">
        <f t="shared" si="12"/>
        <v>#DIV/0!</v>
      </c>
      <c r="W11" s="545" t="str">
        <f>AVERAGE(M11:V11)</f>
        <v>#DIV/0!</v>
      </c>
      <c r="X11" s="7"/>
      <c r="Y11" s="7"/>
      <c r="Z11" s="7"/>
    </row>
    <row r="12" ht="15.75" customHeight="1">
      <c r="A12" s="85"/>
      <c r="B12" s="519" t="s">
        <v>160</v>
      </c>
      <c r="C12" s="553" t="str">
        <f t="shared" ref="C12:I12" si="13">C11-$J$11</f>
        <v>#DIV/0!</v>
      </c>
      <c r="D12" s="554" t="str">
        <f t="shared" si="13"/>
        <v>#DIV/0!</v>
      </c>
      <c r="E12" s="554" t="str">
        <f t="shared" si="13"/>
        <v>#DIV/0!</v>
      </c>
      <c r="F12" s="554" t="str">
        <f t="shared" si="13"/>
        <v>#DIV/0!</v>
      </c>
      <c r="G12" s="554" t="str">
        <f t="shared" si="13"/>
        <v>#DIV/0!</v>
      </c>
      <c r="H12" s="554" t="str">
        <f t="shared" si="13"/>
        <v>#DIV/0!</v>
      </c>
      <c r="I12" s="555" t="str">
        <f t="shared" si="13"/>
        <v>#DIV/0!</v>
      </c>
      <c r="J12" s="556"/>
      <c r="K12" s="85"/>
      <c r="L12" s="519" t="s">
        <v>324</v>
      </c>
      <c r="M12" s="541" t="str">
        <f t="shared" ref="M12:V12" si="14">M11-$J$11</f>
        <v>#DIV/0!</v>
      </c>
      <c r="N12" s="542" t="str">
        <f t="shared" si="14"/>
        <v>#DIV/0!</v>
      </c>
      <c r="O12" s="542" t="str">
        <f t="shared" si="14"/>
        <v>#DIV/0!</v>
      </c>
      <c r="P12" s="542" t="str">
        <f t="shared" si="14"/>
        <v>#DIV/0!</v>
      </c>
      <c r="Q12" s="542" t="str">
        <f t="shared" si="14"/>
        <v>#DIV/0!</v>
      </c>
      <c r="R12" s="542" t="str">
        <f t="shared" si="14"/>
        <v>#DIV/0!</v>
      </c>
      <c r="S12" s="542" t="str">
        <f t="shared" si="14"/>
        <v>#DIV/0!</v>
      </c>
      <c r="T12" s="542" t="str">
        <f t="shared" si="14"/>
        <v>#DIV/0!</v>
      </c>
      <c r="U12" s="542" t="str">
        <f t="shared" si="14"/>
        <v>#DIV/0!</v>
      </c>
      <c r="V12" s="543" t="str">
        <f t="shared" si="14"/>
        <v>#DIV/0!</v>
      </c>
      <c r="W12" s="557"/>
      <c r="X12" s="7"/>
      <c r="Y12" s="7"/>
      <c r="Z12" s="7"/>
    </row>
    <row r="13" ht="15.75" customHeight="1">
      <c r="A13" s="85"/>
      <c r="B13" s="42" t="s">
        <v>325</v>
      </c>
      <c r="C13" s="558" t="str">
        <f t="shared" ref="C13:H13" si="15">(C7/C4)/($I$7/$I$4)</f>
        <v>#DIV/0!</v>
      </c>
      <c r="D13" s="559" t="str">
        <f t="shared" si="15"/>
        <v>#DIV/0!</v>
      </c>
      <c r="E13" s="559" t="str">
        <f t="shared" si="15"/>
        <v>#DIV/0!</v>
      </c>
      <c r="F13" s="559" t="str">
        <f t="shared" si="15"/>
        <v>#DIV/0!</v>
      </c>
      <c r="G13" s="559" t="str">
        <f t="shared" si="15"/>
        <v>#DIV/0!</v>
      </c>
      <c r="H13" s="559" t="str">
        <f t="shared" si="15"/>
        <v>#DIV/0!</v>
      </c>
      <c r="I13" s="560"/>
      <c r="J13" s="544" t="str">
        <f>AVERAGE(C13:I13)</f>
        <v>#DIV/0!</v>
      </c>
      <c r="K13" s="85"/>
      <c r="L13" s="529" t="s">
        <v>326</v>
      </c>
      <c r="M13" s="75"/>
      <c r="N13" s="75"/>
      <c r="O13" s="75"/>
      <c r="P13" s="75"/>
      <c r="Q13" s="75"/>
      <c r="R13" s="75"/>
      <c r="S13" s="75"/>
      <c r="T13" s="75"/>
      <c r="U13" s="75"/>
      <c r="V13" s="530"/>
      <c r="W13" s="532"/>
      <c r="X13" s="7"/>
      <c r="Y13" s="7"/>
      <c r="Z13" s="7"/>
    </row>
    <row r="14" ht="15.75" customHeight="1">
      <c r="A14" s="85"/>
      <c r="B14" s="7" t="s">
        <v>163</v>
      </c>
      <c r="C14" s="541" t="str">
        <f t="shared" ref="C14:H14" si="16">C13-$I$11</f>
        <v>#DIV/0!</v>
      </c>
      <c r="D14" s="542" t="str">
        <f t="shared" si="16"/>
        <v>#DIV/0!</v>
      </c>
      <c r="E14" s="542" t="str">
        <f t="shared" si="16"/>
        <v>#DIV/0!</v>
      </c>
      <c r="F14" s="542" t="str">
        <f t="shared" si="16"/>
        <v>#DIV/0!</v>
      </c>
      <c r="G14" s="542" t="str">
        <f t="shared" si="16"/>
        <v>#DIV/0!</v>
      </c>
      <c r="H14" s="542" t="str">
        <f t="shared" si="16"/>
        <v>#DIV/0!</v>
      </c>
      <c r="I14" s="561"/>
      <c r="J14" s="562"/>
      <c r="K14" s="85"/>
      <c r="L14" s="7" t="s">
        <v>327</v>
      </c>
      <c r="M14" s="520" t="str">
        <f>'INPUT HERE'!$BL$96</f>
        <v/>
      </c>
      <c r="N14" s="521" t="str">
        <f>'INPUT HERE'!$BL$87</f>
        <v/>
      </c>
      <c r="O14" s="521" t="str">
        <f>'INPUT HERE'!$BL$97</f>
        <v/>
      </c>
      <c r="P14" s="521" t="str">
        <f>'INPUT HERE'!$BL$98</f>
        <v/>
      </c>
      <c r="Q14" s="521" t="str">
        <f>'INPUT HERE'!$BL$88</f>
        <v/>
      </c>
      <c r="R14" s="521" t="str">
        <f>'INPUT HERE'!$BL$99</f>
        <v/>
      </c>
      <c r="S14" s="521" t="str">
        <f>'INPUT HERE'!$BL$100</f>
        <v/>
      </c>
      <c r="T14" s="521" t="str">
        <f>'INPUT HERE'!$BL$86</f>
        <v/>
      </c>
      <c r="U14" s="521" t="str">
        <f>'INPUT HERE'!$BL$101</f>
        <v/>
      </c>
      <c r="V14" s="522" t="str">
        <f>'INPUT HERE'!$BL$102</f>
        <v/>
      </c>
      <c r="W14" s="528">
        <f>SUM(M14:V14)</f>
        <v>0</v>
      </c>
      <c r="X14" s="7"/>
      <c r="Y14" s="7"/>
      <c r="Z14" s="7"/>
    </row>
    <row r="15" ht="15.75" customHeight="1">
      <c r="A15" s="85"/>
      <c r="B15" s="529" t="s">
        <v>326</v>
      </c>
      <c r="C15" s="75"/>
      <c r="D15" s="75"/>
      <c r="E15" s="75"/>
      <c r="F15" s="75"/>
      <c r="G15" s="75"/>
      <c r="H15" s="75"/>
      <c r="I15" s="530"/>
      <c r="J15" s="531"/>
      <c r="K15" s="85"/>
      <c r="L15" s="7" t="s">
        <v>322</v>
      </c>
      <c r="M15" s="537">
        <f t="shared" ref="M15:V15" si="17">IF(M14,M14/M4,0)</f>
        <v>0</v>
      </c>
      <c r="N15" s="538">
        <f t="shared" si="17"/>
        <v>0</v>
      </c>
      <c r="O15" s="538">
        <f t="shared" si="17"/>
        <v>0</v>
      </c>
      <c r="P15" s="538">
        <f t="shared" si="17"/>
        <v>0</v>
      </c>
      <c r="Q15" s="538">
        <f t="shared" si="17"/>
        <v>0</v>
      </c>
      <c r="R15" s="538">
        <f t="shared" si="17"/>
        <v>0</v>
      </c>
      <c r="S15" s="538">
        <f t="shared" si="17"/>
        <v>0</v>
      </c>
      <c r="T15" s="538">
        <f t="shared" si="17"/>
        <v>0</v>
      </c>
      <c r="U15" s="538">
        <f t="shared" si="17"/>
        <v>0</v>
      </c>
      <c r="V15" s="539">
        <f t="shared" si="17"/>
        <v>0</v>
      </c>
      <c r="W15" s="540">
        <f t="shared" ref="W15:W16" si="19">AVERAGE(M15:V15)</f>
        <v>0</v>
      </c>
      <c r="X15" s="7"/>
      <c r="Y15" s="7"/>
      <c r="Z15" s="7"/>
    </row>
    <row r="16" ht="15.75" customHeight="1">
      <c r="A16" s="85"/>
      <c r="B16" s="7" t="s">
        <v>328</v>
      </c>
      <c r="C16" s="520" t="str">
        <f>'INPUT HERE'!$BL$89</f>
        <v/>
      </c>
      <c r="D16" s="521" t="str">
        <f>'INPUT HERE'!$BL$90</f>
        <v/>
      </c>
      <c r="E16" s="521" t="str">
        <f>'INPUT HERE'!$BL$91</f>
        <v/>
      </c>
      <c r="F16" s="521" t="str">
        <f>'INPUT HERE'!$BL$92</f>
        <v/>
      </c>
      <c r="G16" s="521" t="str">
        <f>'INPUT HERE'!$BL$93</f>
        <v/>
      </c>
      <c r="H16" s="521" t="str">
        <f>'INPUT HERE'!$BL$94</f>
        <v/>
      </c>
      <c r="I16" s="522" t="str">
        <f>'INPUT HERE'!$BL$95</f>
        <v/>
      </c>
      <c r="J16" s="43">
        <f>SUM(C16:I16)</f>
        <v>0</v>
      </c>
      <c r="K16" s="85"/>
      <c r="L16" s="7" t="s">
        <v>329</v>
      </c>
      <c r="M16" s="553">
        <f t="shared" ref="M16:V16" si="18">IF(M14,M14/M4,0)</f>
        <v>0</v>
      </c>
      <c r="N16" s="554">
        <f t="shared" si="18"/>
        <v>0</v>
      </c>
      <c r="O16" s="554">
        <f t="shared" si="18"/>
        <v>0</v>
      </c>
      <c r="P16" s="554">
        <f t="shared" si="18"/>
        <v>0</v>
      </c>
      <c r="Q16" s="554">
        <f t="shared" si="18"/>
        <v>0</v>
      </c>
      <c r="R16" s="554">
        <f t="shared" si="18"/>
        <v>0</v>
      </c>
      <c r="S16" s="554">
        <f t="shared" si="18"/>
        <v>0</v>
      </c>
      <c r="T16" s="554">
        <f t="shared" si="18"/>
        <v>0</v>
      </c>
      <c r="U16" s="554">
        <f t="shared" si="18"/>
        <v>0</v>
      </c>
      <c r="V16" s="555">
        <f t="shared" si="18"/>
        <v>0</v>
      </c>
      <c r="W16" s="545">
        <f t="shared" si="19"/>
        <v>0</v>
      </c>
      <c r="X16" s="7"/>
      <c r="Y16" s="7"/>
      <c r="Z16" s="7"/>
    </row>
    <row r="17" ht="15.75" customHeight="1">
      <c r="A17" s="85"/>
      <c r="B17" s="7" t="s">
        <v>330</v>
      </c>
      <c r="C17" s="533">
        <f t="shared" ref="C17:I17" si="20">IF(C16,C16/C4,0)</f>
        <v>0</v>
      </c>
      <c r="D17" s="534">
        <f t="shared" si="20"/>
        <v>0</v>
      </c>
      <c r="E17" s="534">
        <f t="shared" si="20"/>
        <v>0</v>
      </c>
      <c r="F17" s="534">
        <f t="shared" si="20"/>
        <v>0</v>
      </c>
      <c r="G17" s="534">
        <f t="shared" si="20"/>
        <v>0</v>
      </c>
      <c r="H17" s="534">
        <f t="shared" si="20"/>
        <v>0</v>
      </c>
      <c r="I17" s="535">
        <f t="shared" si="20"/>
        <v>0</v>
      </c>
      <c r="J17" s="536">
        <f t="shared" ref="J17:J18" si="22">AVERAGE(C17:I17)</f>
        <v>0</v>
      </c>
      <c r="K17" s="85"/>
      <c r="L17" s="548"/>
      <c r="M17" s="75"/>
      <c r="N17" s="75"/>
      <c r="O17" s="75"/>
      <c r="P17" s="75"/>
      <c r="Q17" s="75"/>
      <c r="R17" s="75"/>
      <c r="S17" s="75"/>
      <c r="T17" s="75"/>
      <c r="U17" s="75"/>
      <c r="V17" s="76"/>
      <c r="W17" s="563"/>
      <c r="X17" s="7"/>
      <c r="Y17" s="7"/>
      <c r="Z17" s="7"/>
    </row>
    <row r="18" ht="15.75" customHeight="1">
      <c r="A18" s="85"/>
      <c r="B18" s="7" t="s">
        <v>329</v>
      </c>
      <c r="C18" s="541">
        <f t="shared" ref="C18:I18" si="21">IF(C16,C16/C4,0)</f>
        <v>0</v>
      </c>
      <c r="D18" s="542">
        <f t="shared" si="21"/>
        <v>0</v>
      </c>
      <c r="E18" s="542">
        <f t="shared" si="21"/>
        <v>0</v>
      </c>
      <c r="F18" s="542">
        <f t="shared" si="21"/>
        <v>0</v>
      </c>
      <c r="G18" s="542">
        <f t="shared" si="21"/>
        <v>0</v>
      </c>
      <c r="H18" s="542">
        <f t="shared" si="21"/>
        <v>0</v>
      </c>
      <c r="I18" s="543">
        <f t="shared" si="21"/>
        <v>0</v>
      </c>
      <c r="J18" s="544">
        <f t="shared" si="22"/>
        <v>0</v>
      </c>
      <c r="K18" s="85"/>
      <c r="L18" s="42" t="s">
        <v>324</v>
      </c>
      <c r="M18" s="550" t="str">
        <f t="shared" ref="M18:V18" si="23">(M14/M4)/(($J$16-M14)/($J$4-M4))</f>
        <v>#DIV/0!</v>
      </c>
      <c r="N18" s="551" t="str">
        <f t="shared" si="23"/>
        <v>#DIV/0!</v>
      </c>
      <c r="O18" s="551" t="str">
        <f t="shared" si="23"/>
        <v>#DIV/0!</v>
      </c>
      <c r="P18" s="551" t="str">
        <f t="shared" si="23"/>
        <v>#DIV/0!</v>
      </c>
      <c r="Q18" s="551" t="str">
        <f t="shared" si="23"/>
        <v>#DIV/0!</v>
      </c>
      <c r="R18" s="551" t="str">
        <f t="shared" si="23"/>
        <v>#DIV/0!</v>
      </c>
      <c r="S18" s="551" t="str">
        <f t="shared" si="23"/>
        <v>#DIV/0!</v>
      </c>
      <c r="T18" s="551" t="str">
        <f t="shared" si="23"/>
        <v>#DIV/0!</v>
      </c>
      <c r="U18" s="551" t="str">
        <f t="shared" si="23"/>
        <v>#DIV/0!</v>
      </c>
      <c r="V18" s="552" t="str">
        <f t="shared" si="23"/>
        <v>#DIV/0!</v>
      </c>
      <c r="W18" s="564" t="str">
        <f>AVERAGE(M18:V18)</f>
        <v>#DIV/0!</v>
      </c>
      <c r="X18" s="7"/>
      <c r="Y18" s="7"/>
      <c r="Z18" s="7"/>
    </row>
    <row r="19" ht="15.75" customHeight="1">
      <c r="A19" s="85"/>
      <c r="B19" s="565"/>
      <c r="C19" s="75"/>
      <c r="D19" s="75"/>
      <c r="E19" s="75"/>
      <c r="F19" s="75"/>
      <c r="G19" s="75"/>
      <c r="H19" s="75"/>
      <c r="I19" s="530"/>
      <c r="J19" s="547"/>
      <c r="K19" s="85"/>
      <c r="L19" s="566" t="s">
        <v>160</v>
      </c>
      <c r="M19" s="541" t="str">
        <f t="shared" ref="M19:V19" si="24">M18-$J$20</f>
        <v>#DIV/0!</v>
      </c>
      <c r="N19" s="542" t="str">
        <f t="shared" si="24"/>
        <v>#DIV/0!</v>
      </c>
      <c r="O19" s="542" t="str">
        <f t="shared" si="24"/>
        <v>#DIV/0!</v>
      </c>
      <c r="P19" s="542" t="str">
        <f t="shared" si="24"/>
        <v>#DIV/0!</v>
      </c>
      <c r="Q19" s="542" t="str">
        <f t="shared" si="24"/>
        <v>#DIV/0!</v>
      </c>
      <c r="R19" s="542" t="str">
        <f t="shared" si="24"/>
        <v>#DIV/0!</v>
      </c>
      <c r="S19" s="542" t="str">
        <f t="shared" si="24"/>
        <v>#DIV/0!</v>
      </c>
      <c r="T19" s="542" t="str">
        <f t="shared" si="24"/>
        <v>#DIV/0!</v>
      </c>
      <c r="U19" s="542" t="str">
        <f t="shared" si="24"/>
        <v>#DIV/0!</v>
      </c>
      <c r="V19" s="543" t="str">
        <f t="shared" si="24"/>
        <v>#DIV/0!</v>
      </c>
      <c r="W19" s="567"/>
      <c r="X19" s="7"/>
      <c r="Y19" s="7"/>
      <c r="Z19" s="7"/>
    </row>
    <row r="20" ht="15.75" customHeight="1">
      <c r="A20" s="85"/>
      <c r="B20" s="568" t="s">
        <v>324</v>
      </c>
      <c r="C20" s="550" t="str">
        <f t="shared" ref="C20:I20" si="25">(C16/C4)/(($J$16-C16)/($J$4-C4))</f>
        <v>#DIV/0!</v>
      </c>
      <c r="D20" s="551" t="str">
        <f t="shared" si="25"/>
        <v>#DIV/0!</v>
      </c>
      <c r="E20" s="551" t="str">
        <f t="shared" si="25"/>
        <v>#DIV/0!</v>
      </c>
      <c r="F20" s="551" t="str">
        <f t="shared" si="25"/>
        <v>#DIV/0!</v>
      </c>
      <c r="G20" s="551" t="str">
        <f t="shared" si="25"/>
        <v>#DIV/0!</v>
      </c>
      <c r="H20" s="551" t="str">
        <f t="shared" si="25"/>
        <v>#DIV/0!</v>
      </c>
      <c r="I20" s="552" t="str">
        <f t="shared" si="25"/>
        <v>#DIV/0!</v>
      </c>
      <c r="J20" s="544" t="str">
        <f>AVERAGE(C20:I20)</f>
        <v>#DIV/0!</v>
      </c>
      <c r="K20" s="85"/>
      <c r="L20" s="7"/>
      <c r="M20" s="7"/>
      <c r="N20" s="7"/>
      <c r="O20" s="7"/>
      <c r="P20" s="7"/>
      <c r="Q20" s="7"/>
      <c r="R20" s="7"/>
      <c r="S20" s="7"/>
      <c r="T20" s="7"/>
      <c r="U20" s="7"/>
      <c r="V20" s="7"/>
      <c r="W20" s="7"/>
      <c r="X20" s="7"/>
      <c r="Y20" s="7"/>
      <c r="Z20" s="7"/>
    </row>
    <row r="21" ht="15.75" customHeight="1">
      <c r="A21" s="85"/>
      <c r="B21" s="569" t="s">
        <v>160</v>
      </c>
      <c r="C21" s="553" t="str">
        <f t="shared" ref="C21:I21" si="26">C20-$J$20</f>
        <v>#DIV/0!</v>
      </c>
      <c r="D21" s="554" t="str">
        <f t="shared" si="26"/>
        <v>#DIV/0!</v>
      </c>
      <c r="E21" s="554" t="str">
        <f t="shared" si="26"/>
        <v>#DIV/0!</v>
      </c>
      <c r="F21" s="554" t="str">
        <f t="shared" si="26"/>
        <v>#DIV/0!</v>
      </c>
      <c r="G21" s="554" t="str">
        <f t="shared" si="26"/>
        <v>#DIV/0!</v>
      </c>
      <c r="H21" s="554" t="str">
        <f t="shared" si="26"/>
        <v>#DIV/0!</v>
      </c>
      <c r="I21" s="555" t="str">
        <f t="shared" si="26"/>
        <v>#DIV/0!</v>
      </c>
      <c r="J21" s="562"/>
      <c r="K21" s="85"/>
      <c r="L21" s="7"/>
      <c r="M21" s="7"/>
      <c r="N21" s="7"/>
      <c r="O21" s="7"/>
      <c r="P21" s="7"/>
      <c r="Q21" s="7"/>
      <c r="R21" s="7"/>
      <c r="S21" s="7"/>
      <c r="T21" s="7"/>
      <c r="U21" s="7"/>
      <c r="V21" s="7"/>
      <c r="W21" s="7"/>
      <c r="X21" s="7"/>
      <c r="Y21" s="7"/>
      <c r="Z21" s="7"/>
    </row>
    <row r="22" ht="15.75" customHeight="1">
      <c r="A22" s="85"/>
      <c r="B22" s="570" t="s">
        <v>325</v>
      </c>
      <c r="C22" s="558" t="str">
        <f t="shared" ref="C22:H22" si="27">(C16/C4)/($I$16/$I$4)</f>
        <v>#DIV/0!</v>
      </c>
      <c r="D22" s="559" t="str">
        <f t="shared" si="27"/>
        <v>#DIV/0!</v>
      </c>
      <c r="E22" s="559" t="str">
        <f t="shared" si="27"/>
        <v>#DIV/0!</v>
      </c>
      <c r="F22" s="559" t="str">
        <f t="shared" si="27"/>
        <v>#DIV/0!</v>
      </c>
      <c r="G22" s="559" t="str">
        <f t="shared" si="27"/>
        <v>#DIV/0!</v>
      </c>
      <c r="H22" s="559" t="str">
        <f t="shared" si="27"/>
        <v>#DIV/0!</v>
      </c>
      <c r="I22" s="571"/>
      <c r="J22" s="544" t="str">
        <f>AVERAGE(C22:H22)</f>
        <v>#DIV/0!</v>
      </c>
      <c r="K22" s="85"/>
      <c r="L22" s="42"/>
      <c r="M22" s="554"/>
      <c r="N22" s="554"/>
      <c r="O22" s="554"/>
      <c r="P22" s="554"/>
      <c r="Q22" s="554"/>
      <c r="R22" s="554"/>
      <c r="S22" s="554"/>
      <c r="T22" s="7"/>
      <c r="U22" s="7"/>
      <c r="V22" s="7"/>
      <c r="W22" s="554"/>
      <c r="X22" s="7"/>
      <c r="Y22" s="7"/>
      <c r="Z22" s="7"/>
    </row>
    <row r="23" ht="15.75" customHeight="1">
      <c r="A23" s="85"/>
      <c r="B23" s="525" t="s">
        <v>163</v>
      </c>
      <c r="C23" s="541" t="str">
        <f t="shared" ref="C23:H23" si="28">C22-$I$20</f>
        <v>#DIV/0!</v>
      </c>
      <c r="D23" s="542" t="str">
        <f t="shared" si="28"/>
        <v>#DIV/0!</v>
      </c>
      <c r="E23" s="542" t="str">
        <f t="shared" si="28"/>
        <v>#DIV/0!</v>
      </c>
      <c r="F23" s="542" t="str">
        <f t="shared" si="28"/>
        <v>#DIV/0!</v>
      </c>
      <c r="G23" s="542" t="str">
        <f t="shared" si="28"/>
        <v>#DIV/0!</v>
      </c>
      <c r="H23" s="542" t="str">
        <f t="shared" si="28"/>
        <v>#DIV/0!</v>
      </c>
      <c r="I23" s="561"/>
      <c r="J23" s="572"/>
      <c r="K23" s="85"/>
      <c r="L23" s="7"/>
      <c r="M23" s="554"/>
      <c r="N23" s="554"/>
      <c r="O23" s="554"/>
      <c r="P23" s="554"/>
      <c r="Q23" s="554"/>
      <c r="R23" s="554"/>
      <c r="S23" s="7"/>
      <c r="T23" s="7"/>
      <c r="U23" s="7"/>
      <c r="V23" s="7"/>
      <c r="W23" s="7"/>
      <c r="X23" s="7"/>
      <c r="Y23" s="7"/>
      <c r="Z23" s="7"/>
    </row>
    <row r="24" ht="15.75" customHeight="1">
      <c r="A24" s="85"/>
      <c r="B24" s="7"/>
      <c r="C24" s="7"/>
      <c r="D24" s="7"/>
      <c r="E24" s="7"/>
      <c r="F24" s="7"/>
      <c r="G24" s="7"/>
      <c r="H24" s="7"/>
      <c r="I24" s="7"/>
      <c r="J24" s="7"/>
      <c r="K24" s="85"/>
      <c r="L24" s="7"/>
      <c r="M24" s="7"/>
      <c r="N24" s="7"/>
      <c r="O24" s="7"/>
      <c r="P24" s="7"/>
      <c r="Q24" s="7"/>
      <c r="R24" s="7"/>
      <c r="S24" s="7"/>
      <c r="T24" s="7"/>
      <c r="U24" s="7"/>
      <c r="V24" s="7"/>
      <c r="W24" s="7"/>
      <c r="X24" s="7"/>
      <c r="Y24" s="7"/>
      <c r="Z24" s="7"/>
    </row>
    <row r="25" ht="15.75" customHeight="1">
      <c r="A25" s="85"/>
      <c r="B25" s="7"/>
      <c r="C25" s="7"/>
      <c r="D25" s="7"/>
      <c r="E25" s="7"/>
      <c r="F25" s="7"/>
      <c r="G25" s="7"/>
      <c r="H25" s="7"/>
      <c r="I25" s="7"/>
      <c r="J25" s="7"/>
      <c r="K25" s="85"/>
      <c r="L25" s="7"/>
      <c r="M25" s="7"/>
      <c r="N25" s="7"/>
      <c r="O25" s="7"/>
      <c r="P25" s="7"/>
      <c r="Q25" s="7"/>
      <c r="R25" s="7"/>
      <c r="S25" s="7"/>
      <c r="T25" s="7"/>
      <c r="U25" s="7"/>
      <c r="V25" s="7"/>
      <c r="W25" s="7"/>
      <c r="X25" s="7"/>
      <c r="Y25" s="7"/>
      <c r="Z25" s="7"/>
    </row>
    <row r="26" ht="15.75" customHeight="1">
      <c r="A26" s="85"/>
      <c r="B26" s="7"/>
      <c r="C26" s="7"/>
      <c r="D26" s="7"/>
      <c r="E26" s="7"/>
      <c r="F26" s="7"/>
      <c r="G26" s="7"/>
      <c r="H26" s="7"/>
      <c r="I26" s="7"/>
      <c r="J26" s="7"/>
      <c r="K26" s="85"/>
      <c r="L26" s="7"/>
      <c r="M26" s="7"/>
      <c r="N26" s="7"/>
      <c r="O26" s="7"/>
      <c r="P26" s="7"/>
      <c r="Q26" s="7"/>
      <c r="R26" s="7"/>
      <c r="S26" s="7"/>
      <c r="T26" s="7"/>
      <c r="U26" s="7"/>
      <c r="V26" s="7"/>
      <c r="W26" s="7"/>
      <c r="X26" s="7"/>
      <c r="Y26" s="7"/>
      <c r="Z26" s="7"/>
    </row>
    <row r="27" ht="15.75" customHeight="1">
      <c r="A27" s="85"/>
      <c r="B27" s="7"/>
      <c r="C27" s="7"/>
      <c r="D27" s="7"/>
      <c r="E27" s="7"/>
      <c r="F27" s="7"/>
      <c r="G27" s="7"/>
      <c r="H27" s="7"/>
      <c r="I27" s="7"/>
      <c r="J27" s="7"/>
      <c r="K27" s="85"/>
      <c r="L27" s="7"/>
      <c r="M27" s="7"/>
      <c r="N27" s="7"/>
      <c r="O27" s="7"/>
      <c r="P27" s="7"/>
      <c r="Q27" s="7"/>
      <c r="R27" s="7"/>
      <c r="S27" s="7"/>
      <c r="T27" s="7"/>
      <c r="U27" s="7"/>
      <c r="V27" s="7"/>
      <c r="W27" s="7"/>
      <c r="X27" s="7"/>
      <c r="Y27" s="7"/>
      <c r="Z27" s="7"/>
    </row>
    <row r="28" ht="15.75" customHeight="1">
      <c r="A28" s="85"/>
      <c r="B28" s="7"/>
      <c r="C28" s="7"/>
      <c r="D28" s="7"/>
      <c r="E28" s="7"/>
      <c r="F28" s="7"/>
      <c r="G28" s="7"/>
      <c r="H28" s="7"/>
      <c r="I28" s="7"/>
      <c r="J28" s="7"/>
      <c r="K28" s="85"/>
      <c r="L28" s="7"/>
      <c r="M28" s="7"/>
      <c r="N28" s="7"/>
      <c r="O28" s="7"/>
      <c r="P28" s="7"/>
      <c r="Q28" s="7"/>
      <c r="R28" s="7"/>
      <c r="S28" s="7"/>
      <c r="T28" s="7"/>
      <c r="U28" s="7"/>
      <c r="V28" s="7"/>
      <c r="W28" s="7"/>
      <c r="X28" s="7"/>
      <c r="Y28" s="7"/>
      <c r="Z28" s="7"/>
    </row>
    <row r="29" ht="15.75" customHeight="1">
      <c r="A29" s="85"/>
      <c r="B29" s="7"/>
      <c r="C29" s="7"/>
      <c r="D29" s="7"/>
      <c r="E29" s="7"/>
      <c r="F29" s="7"/>
      <c r="G29" s="7"/>
      <c r="H29" s="7"/>
      <c r="I29" s="7"/>
      <c r="J29" s="7"/>
      <c r="K29" s="85"/>
      <c r="L29" s="7"/>
      <c r="M29" s="7"/>
      <c r="N29" s="7"/>
      <c r="O29" s="7"/>
      <c r="P29" s="7"/>
      <c r="Q29" s="7"/>
      <c r="R29" s="7"/>
      <c r="S29" s="7"/>
      <c r="T29" s="7"/>
      <c r="U29" s="7"/>
      <c r="V29" s="7"/>
      <c r="W29" s="7"/>
      <c r="X29" s="7"/>
      <c r="Y29" s="7"/>
      <c r="Z29" s="7"/>
    </row>
    <row r="30" ht="15.75" customHeight="1">
      <c r="A30" s="85"/>
      <c r="B30" s="7"/>
      <c r="C30" s="7"/>
      <c r="D30" s="7"/>
      <c r="E30" s="7"/>
      <c r="F30" s="7"/>
      <c r="G30" s="7"/>
      <c r="H30" s="7"/>
      <c r="I30" s="7"/>
      <c r="J30" s="7"/>
      <c r="K30" s="85"/>
      <c r="L30" s="7"/>
      <c r="M30" s="7"/>
      <c r="N30" s="7"/>
      <c r="O30" s="7"/>
      <c r="P30" s="7"/>
      <c r="Q30" s="7"/>
      <c r="R30" s="7"/>
      <c r="S30" s="7"/>
      <c r="T30" s="7"/>
      <c r="U30" s="7"/>
      <c r="V30" s="7"/>
      <c r="W30" s="7"/>
      <c r="X30" s="7"/>
      <c r="Y30" s="7"/>
      <c r="Z30" s="7"/>
    </row>
    <row r="31" ht="15.75" customHeight="1">
      <c r="A31" s="85"/>
      <c r="B31" s="7"/>
      <c r="C31" s="7"/>
      <c r="D31" s="7"/>
      <c r="E31" s="7"/>
      <c r="F31" s="7"/>
      <c r="G31" s="7"/>
      <c r="H31" s="7"/>
      <c r="I31" s="7"/>
      <c r="J31" s="7"/>
      <c r="K31" s="85"/>
      <c r="L31" s="7"/>
      <c r="M31" s="7"/>
      <c r="N31" s="7"/>
      <c r="O31" s="7"/>
      <c r="P31" s="7"/>
      <c r="Q31" s="7"/>
      <c r="R31" s="7"/>
      <c r="S31" s="7"/>
      <c r="T31" s="7"/>
      <c r="U31" s="7"/>
      <c r="V31" s="7"/>
      <c r="W31" s="7"/>
      <c r="X31" s="7"/>
      <c r="Y31" s="7"/>
      <c r="Z31" s="7"/>
    </row>
    <row r="32" ht="15.75" customHeight="1">
      <c r="A32" s="85"/>
      <c r="B32" s="7"/>
      <c r="C32" s="7"/>
      <c r="D32" s="7"/>
      <c r="E32" s="7"/>
      <c r="F32" s="7"/>
      <c r="G32" s="7"/>
      <c r="H32" s="7"/>
      <c r="I32" s="7"/>
      <c r="J32" s="7"/>
      <c r="K32" s="85"/>
      <c r="L32" s="7"/>
      <c r="M32" s="7"/>
      <c r="N32" s="7"/>
      <c r="O32" s="7"/>
      <c r="P32" s="7"/>
      <c r="Q32" s="7"/>
      <c r="R32" s="7"/>
      <c r="S32" s="7"/>
      <c r="T32" s="7"/>
      <c r="U32" s="7"/>
      <c r="V32" s="7"/>
      <c r="W32" s="7"/>
      <c r="X32" s="7"/>
      <c r="Y32" s="7"/>
      <c r="Z32" s="7"/>
    </row>
    <row r="33" ht="15.75" customHeight="1">
      <c r="A33" s="85"/>
      <c r="B33" s="7"/>
      <c r="C33" s="7"/>
      <c r="D33" s="7"/>
      <c r="E33" s="7"/>
      <c r="F33" s="7"/>
      <c r="G33" s="7"/>
      <c r="H33" s="7"/>
      <c r="I33" s="7"/>
      <c r="J33" s="7"/>
      <c r="K33" s="85"/>
      <c r="L33" s="7"/>
      <c r="M33" s="7"/>
      <c r="N33" s="7"/>
      <c r="O33" s="7"/>
      <c r="P33" s="7"/>
      <c r="Q33" s="7"/>
      <c r="R33" s="7"/>
      <c r="S33" s="7"/>
      <c r="T33" s="7"/>
      <c r="U33" s="7"/>
      <c r="V33" s="7"/>
      <c r="W33" s="7"/>
      <c r="X33" s="7"/>
      <c r="Y33" s="7"/>
      <c r="Z33" s="7"/>
    </row>
    <row r="34" ht="15.75" customHeight="1">
      <c r="A34" s="85"/>
      <c r="B34" s="7"/>
      <c r="C34" s="7"/>
      <c r="D34" s="7"/>
      <c r="E34" s="7"/>
      <c r="F34" s="7"/>
      <c r="G34" s="7"/>
      <c r="H34" s="7"/>
      <c r="I34" s="7"/>
      <c r="J34" s="7"/>
      <c r="K34" s="85"/>
      <c r="L34" s="7"/>
      <c r="M34" s="7"/>
      <c r="N34" s="7"/>
      <c r="O34" s="7"/>
      <c r="P34" s="7"/>
      <c r="Q34" s="7"/>
      <c r="R34" s="7"/>
      <c r="S34" s="7"/>
      <c r="T34" s="7"/>
      <c r="U34" s="7"/>
      <c r="V34" s="7"/>
      <c r="W34" s="7"/>
      <c r="X34" s="7"/>
      <c r="Y34" s="7"/>
      <c r="Z34" s="7"/>
    </row>
    <row r="35" ht="15.75" customHeight="1">
      <c r="A35" s="85"/>
      <c r="B35" s="7"/>
      <c r="C35" s="7"/>
      <c r="D35" s="7"/>
      <c r="E35" s="7"/>
      <c r="F35" s="7"/>
      <c r="G35" s="7"/>
      <c r="H35" s="7"/>
      <c r="I35" s="7"/>
      <c r="J35" s="7"/>
      <c r="K35" s="85"/>
      <c r="L35" s="7"/>
      <c r="M35" s="7"/>
      <c r="N35" s="7"/>
      <c r="O35" s="7"/>
      <c r="P35" s="7"/>
      <c r="Q35" s="7"/>
      <c r="R35" s="7"/>
      <c r="S35" s="7"/>
      <c r="T35" s="7"/>
      <c r="U35" s="7"/>
      <c r="V35" s="7"/>
      <c r="W35" s="7"/>
      <c r="X35" s="7"/>
      <c r="Y35" s="7"/>
      <c r="Z35" s="7"/>
    </row>
    <row r="36" ht="15.75" customHeight="1">
      <c r="A36" s="85"/>
      <c r="B36" s="7"/>
      <c r="C36" s="7"/>
      <c r="D36" s="7"/>
      <c r="E36" s="7"/>
      <c r="F36" s="7"/>
      <c r="G36" s="7"/>
      <c r="H36" s="7"/>
      <c r="I36" s="7"/>
      <c r="J36" s="7"/>
      <c r="K36" s="85"/>
      <c r="L36" s="7"/>
      <c r="M36" s="7"/>
      <c r="N36" s="7"/>
      <c r="O36" s="7"/>
      <c r="P36" s="7"/>
      <c r="Q36" s="7"/>
      <c r="R36" s="7"/>
      <c r="S36" s="7"/>
      <c r="T36" s="7"/>
      <c r="U36" s="7"/>
      <c r="V36" s="7"/>
      <c r="W36" s="7"/>
      <c r="X36" s="7"/>
      <c r="Y36" s="7"/>
      <c r="Z36" s="7"/>
    </row>
    <row r="37" ht="15.75" customHeight="1">
      <c r="A37" s="85"/>
      <c r="B37" s="7"/>
      <c r="C37" s="7"/>
      <c r="D37" s="7"/>
      <c r="E37" s="7"/>
      <c r="F37" s="7"/>
      <c r="G37" s="7"/>
      <c r="H37" s="7"/>
      <c r="I37" s="7"/>
      <c r="J37" s="7"/>
      <c r="K37" s="85"/>
      <c r="L37" s="7"/>
      <c r="M37" s="7"/>
      <c r="N37" s="7"/>
      <c r="O37" s="7"/>
      <c r="P37" s="7"/>
      <c r="Q37" s="7"/>
      <c r="R37" s="7"/>
      <c r="S37" s="7"/>
      <c r="T37" s="7"/>
      <c r="U37" s="7"/>
      <c r="V37" s="7"/>
      <c r="W37" s="7"/>
      <c r="X37" s="7"/>
      <c r="Y37" s="7"/>
      <c r="Z37" s="7"/>
    </row>
    <row r="38" ht="15.75" customHeight="1">
      <c r="A38" s="85"/>
      <c r="B38" s="7"/>
      <c r="C38" s="7"/>
      <c r="D38" s="7"/>
      <c r="E38" s="7"/>
      <c r="F38" s="7"/>
      <c r="G38" s="7"/>
      <c r="H38" s="7"/>
      <c r="I38" s="7"/>
      <c r="J38" s="7"/>
      <c r="K38" s="85"/>
      <c r="L38" s="7"/>
      <c r="M38" s="7"/>
      <c r="N38" s="7"/>
      <c r="O38" s="7"/>
      <c r="P38" s="7"/>
      <c r="Q38" s="7"/>
      <c r="R38" s="7"/>
      <c r="S38" s="7"/>
      <c r="T38" s="7"/>
      <c r="U38" s="7"/>
      <c r="V38" s="7"/>
      <c r="W38" s="7"/>
      <c r="X38" s="7"/>
      <c r="Y38" s="7"/>
      <c r="Z38" s="7"/>
    </row>
    <row r="39" ht="15.75" customHeight="1">
      <c r="A39" s="85"/>
      <c r="B39" s="7"/>
      <c r="C39" s="7"/>
      <c r="D39" s="7"/>
      <c r="E39" s="7"/>
      <c r="F39" s="7"/>
      <c r="G39" s="7"/>
      <c r="H39" s="7"/>
      <c r="I39" s="7"/>
      <c r="J39" s="7"/>
      <c r="K39" s="85"/>
      <c r="L39" s="7"/>
      <c r="M39" s="7"/>
      <c r="N39" s="7"/>
      <c r="O39" s="7"/>
      <c r="P39" s="7"/>
      <c r="Q39" s="7"/>
      <c r="R39" s="7"/>
      <c r="S39" s="7"/>
      <c r="T39" s="7"/>
      <c r="U39" s="7"/>
      <c r="V39" s="7"/>
      <c r="W39" s="7"/>
      <c r="X39" s="7"/>
      <c r="Y39" s="7"/>
      <c r="Z39" s="7"/>
    </row>
    <row r="40" ht="15.75" customHeight="1">
      <c r="A40" s="85"/>
      <c r="B40" s="7"/>
      <c r="C40" s="7"/>
      <c r="D40" s="7"/>
      <c r="E40" s="7"/>
      <c r="F40" s="7"/>
      <c r="G40" s="7"/>
      <c r="H40" s="7"/>
      <c r="I40" s="7"/>
      <c r="J40" s="7"/>
      <c r="K40" s="85"/>
      <c r="L40" s="7"/>
      <c r="M40" s="7"/>
      <c r="N40" s="7"/>
      <c r="O40" s="7"/>
      <c r="P40" s="7"/>
      <c r="Q40" s="7"/>
      <c r="R40" s="7"/>
      <c r="S40" s="7"/>
      <c r="T40" s="7"/>
      <c r="U40" s="7"/>
      <c r="V40" s="7"/>
      <c r="W40" s="7"/>
      <c r="X40" s="7"/>
      <c r="Y40" s="7"/>
      <c r="Z40" s="7"/>
    </row>
    <row r="41" ht="15.75" customHeight="1">
      <c r="A41" s="85"/>
      <c r="B41" s="7"/>
      <c r="C41" s="7"/>
      <c r="D41" s="7"/>
      <c r="E41" s="7"/>
      <c r="F41" s="7"/>
      <c r="G41" s="7"/>
      <c r="H41" s="7"/>
      <c r="I41" s="7"/>
      <c r="J41" s="7"/>
      <c r="K41" s="85"/>
      <c r="L41" s="7"/>
      <c r="M41" s="7"/>
      <c r="N41" s="7"/>
      <c r="O41" s="7"/>
      <c r="P41" s="7"/>
      <c r="Q41" s="7"/>
      <c r="R41" s="7"/>
      <c r="S41" s="7"/>
      <c r="T41" s="7"/>
      <c r="U41" s="7"/>
      <c r="V41" s="7"/>
      <c r="W41" s="7"/>
      <c r="X41" s="7"/>
      <c r="Y41" s="7"/>
      <c r="Z41" s="7"/>
    </row>
    <row r="42" ht="15.75" customHeight="1">
      <c r="A42" s="85"/>
      <c r="B42" s="7"/>
      <c r="C42" s="7"/>
      <c r="D42" s="7"/>
      <c r="E42" s="7"/>
      <c r="F42" s="7"/>
      <c r="G42" s="7"/>
      <c r="H42" s="7"/>
      <c r="I42" s="7"/>
      <c r="J42" s="7"/>
      <c r="K42" s="85"/>
      <c r="L42" s="7"/>
      <c r="M42" s="7"/>
      <c r="N42" s="7"/>
      <c r="O42" s="7"/>
      <c r="P42" s="7"/>
      <c r="Q42" s="7"/>
      <c r="R42" s="7"/>
      <c r="S42" s="7"/>
      <c r="T42" s="7"/>
      <c r="U42" s="7"/>
      <c r="V42" s="7"/>
      <c r="W42" s="7"/>
      <c r="X42" s="7"/>
      <c r="Y42" s="7"/>
      <c r="Z42" s="7"/>
    </row>
    <row r="43" ht="15.75" customHeight="1">
      <c r="A43" s="85"/>
      <c r="B43" s="7"/>
      <c r="C43" s="7"/>
      <c r="D43" s="7"/>
      <c r="E43" s="7"/>
      <c r="F43" s="7"/>
      <c r="G43" s="7"/>
      <c r="H43" s="7"/>
      <c r="I43" s="7"/>
      <c r="J43" s="7"/>
      <c r="K43" s="85"/>
      <c r="L43" s="7"/>
      <c r="M43" s="7"/>
      <c r="N43" s="7"/>
      <c r="O43" s="7"/>
      <c r="P43" s="7"/>
      <c r="Q43" s="7"/>
      <c r="R43" s="7"/>
      <c r="S43" s="7"/>
      <c r="T43" s="7"/>
      <c r="U43" s="7"/>
      <c r="V43" s="7"/>
      <c r="W43" s="7"/>
      <c r="X43" s="7"/>
      <c r="Y43" s="7"/>
      <c r="Z43" s="7"/>
    </row>
    <row r="44" ht="15.75" customHeight="1">
      <c r="A44" s="85"/>
      <c r="B44" s="7"/>
      <c r="C44" s="7"/>
      <c r="D44" s="7"/>
      <c r="E44" s="7"/>
      <c r="F44" s="7"/>
      <c r="G44" s="7"/>
      <c r="H44" s="7"/>
      <c r="I44" s="7"/>
      <c r="J44" s="7"/>
      <c r="K44" s="85"/>
      <c r="L44" s="7"/>
      <c r="M44" s="7"/>
      <c r="N44" s="7"/>
      <c r="O44" s="7"/>
      <c r="P44" s="7"/>
      <c r="Q44" s="7"/>
      <c r="R44" s="7"/>
      <c r="S44" s="7"/>
      <c r="T44" s="7"/>
      <c r="U44" s="7"/>
      <c r="V44" s="7"/>
      <c r="W44" s="7"/>
      <c r="X44" s="7"/>
      <c r="Y44" s="7"/>
      <c r="Z44" s="7"/>
    </row>
    <row r="45" ht="15.75" customHeight="1">
      <c r="A45" s="85"/>
      <c r="B45" s="7"/>
      <c r="C45" s="7"/>
      <c r="D45" s="7"/>
      <c r="E45" s="7"/>
      <c r="F45" s="7"/>
      <c r="G45" s="7"/>
      <c r="H45" s="7"/>
      <c r="I45" s="7"/>
      <c r="J45" s="7"/>
      <c r="K45" s="85"/>
      <c r="L45" s="7"/>
      <c r="M45" s="7"/>
      <c r="N45" s="7"/>
      <c r="O45" s="7"/>
      <c r="P45" s="7"/>
      <c r="Q45" s="7"/>
      <c r="R45" s="7"/>
      <c r="S45" s="7"/>
      <c r="T45" s="7"/>
      <c r="U45" s="7"/>
      <c r="V45" s="7"/>
      <c r="W45" s="7"/>
      <c r="X45" s="7"/>
      <c r="Y45" s="7"/>
      <c r="Z45" s="7"/>
    </row>
    <row r="46" ht="15.75" customHeight="1">
      <c r="A46" s="85"/>
      <c r="B46" s="7"/>
      <c r="C46" s="7"/>
      <c r="D46" s="7"/>
      <c r="E46" s="7"/>
      <c r="F46" s="7"/>
      <c r="G46" s="7"/>
      <c r="H46" s="7"/>
      <c r="I46" s="7"/>
      <c r="J46" s="7"/>
      <c r="K46" s="85"/>
      <c r="L46" s="7"/>
      <c r="M46" s="7"/>
      <c r="N46" s="7"/>
      <c r="O46" s="7"/>
      <c r="P46" s="7"/>
      <c r="Q46" s="7"/>
      <c r="R46" s="7"/>
      <c r="S46" s="7"/>
      <c r="T46" s="7"/>
      <c r="U46" s="7"/>
      <c r="V46" s="7"/>
      <c r="W46" s="7"/>
      <c r="X46" s="7"/>
      <c r="Y46" s="7"/>
      <c r="Z46" s="7"/>
    </row>
    <row r="47" ht="15.75" customHeight="1">
      <c r="A47" s="85"/>
      <c r="B47" s="7"/>
      <c r="C47" s="7"/>
      <c r="D47" s="7"/>
      <c r="E47" s="7"/>
      <c r="F47" s="7"/>
      <c r="G47" s="7"/>
      <c r="H47" s="7"/>
      <c r="I47" s="7"/>
      <c r="J47" s="7"/>
      <c r="K47" s="85"/>
      <c r="L47" s="7"/>
      <c r="M47" s="7"/>
      <c r="N47" s="7"/>
      <c r="O47" s="7"/>
      <c r="P47" s="7"/>
      <c r="Q47" s="7"/>
      <c r="R47" s="7"/>
      <c r="S47" s="7"/>
      <c r="T47" s="7"/>
      <c r="U47" s="7"/>
      <c r="V47" s="7"/>
      <c r="W47" s="7"/>
      <c r="X47" s="7"/>
      <c r="Y47" s="7"/>
      <c r="Z47" s="7"/>
    </row>
    <row r="48" ht="15.75" customHeight="1">
      <c r="A48" s="85"/>
      <c r="B48" s="7"/>
      <c r="C48" s="7"/>
      <c r="D48" s="7"/>
      <c r="E48" s="7"/>
      <c r="F48" s="7"/>
      <c r="G48" s="7"/>
      <c r="H48" s="7"/>
      <c r="I48" s="7"/>
      <c r="J48" s="7"/>
      <c r="K48" s="85"/>
      <c r="L48" s="7"/>
      <c r="M48" s="7"/>
      <c r="N48" s="7"/>
      <c r="O48" s="7"/>
      <c r="P48" s="7"/>
      <c r="Q48" s="7"/>
      <c r="R48" s="7"/>
      <c r="S48" s="7"/>
      <c r="T48" s="7"/>
      <c r="U48" s="7"/>
      <c r="V48" s="7"/>
      <c r="W48" s="7"/>
      <c r="X48" s="7"/>
      <c r="Y48" s="7"/>
      <c r="Z48" s="7"/>
    </row>
    <row r="49" ht="15.75" customHeight="1">
      <c r="A49" s="85"/>
      <c r="B49" s="7"/>
      <c r="C49" s="7"/>
      <c r="D49" s="7"/>
      <c r="E49" s="7"/>
      <c r="F49" s="7"/>
      <c r="G49" s="7"/>
      <c r="H49" s="7"/>
      <c r="I49" s="7"/>
      <c r="J49" s="7"/>
      <c r="K49" s="85"/>
      <c r="L49" s="7"/>
      <c r="M49" s="7"/>
      <c r="N49" s="7"/>
      <c r="O49" s="7"/>
      <c r="P49" s="7"/>
      <c r="Q49" s="7"/>
      <c r="R49" s="7"/>
      <c r="S49" s="7"/>
      <c r="T49" s="7"/>
      <c r="U49" s="7"/>
      <c r="V49" s="7"/>
      <c r="W49" s="7"/>
      <c r="X49" s="7"/>
      <c r="Y49" s="7"/>
      <c r="Z49" s="7"/>
    </row>
    <row r="50" ht="15.75" customHeight="1">
      <c r="A50" s="85"/>
      <c r="B50" s="7"/>
      <c r="C50" s="7"/>
      <c r="D50" s="7"/>
      <c r="E50" s="7"/>
      <c r="F50" s="7"/>
      <c r="G50" s="7"/>
      <c r="H50" s="7"/>
      <c r="I50" s="7"/>
      <c r="J50" s="7"/>
      <c r="K50" s="85"/>
      <c r="L50" s="7"/>
      <c r="M50" s="7"/>
      <c r="N50" s="7"/>
      <c r="O50" s="7"/>
      <c r="P50" s="7"/>
      <c r="Q50" s="7"/>
      <c r="R50" s="7"/>
      <c r="S50" s="7"/>
      <c r="T50" s="7"/>
      <c r="U50" s="7"/>
      <c r="V50" s="7"/>
      <c r="W50" s="7"/>
      <c r="X50" s="7"/>
      <c r="Y50" s="7"/>
      <c r="Z50" s="7"/>
    </row>
    <row r="51" ht="15.75" customHeight="1">
      <c r="A51" s="85"/>
      <c r="B51" s="7"/>
      <c r="C51" s="7"/>
      <c r="D51" s="7"/>
      <c r="E51" s="7"/>
      <c r="F51" s="7"/>
      <c r="G51" s="7"/>
      <c r="H51" s="7"/>
      <c r="I51" s="7"/>
      <c r="J51" s="7"/>
      <c r="K51" s="85"/>
      <c r="L51" s="7"/>
      <c r="M51" s="7"/>
      <c r="N51" s="7"/>
      <c r="O51" s="7"/>
      <c r="P51" s="7"/>
      <c r="Q51" s="7"/>
      <c r="R51" s="7"/>
      <c r="S51" s="7"/>
      <c r="T51" s="7"/>
      <c r="U51" s="7"/>
      <c r="V51" s="7"/>
      <c r="W51" s="7"/>
      <c r="X51" s="7"/>
      <c r="Y51" s="7"/>
      <c r="Z51" s="7"/>
    </row>
    <row r="52" ht="15.75" customHeight="1">
      <c r="A52" s="85"/>
      <c r="B52" s="7"/>
      <c r="C52" s="7"/>
      <c r="D52" s="7"/>
      <c r="E52" s="7"/>
      <c r="F52" s="7"/>
      <c r="G52" s="7"/>
      <c r="H52" s="7"/>
      <c r="I52" s="7"/>
      <c r="J52" s="7"/>
      <c r="K52" s="85"/>
      <c r="L52" s="7"/>
      <c r="M52" s="7"/>
      <c r="N52" s="7"/>
      <c r="O52" s="7"/>
      <c r="P52" s="7"/>
      <c r="Q52" s="7"/>
      <c r="R52" s="7"/>
      <c r="S52" s="7"/>
      <c r="T52" s="7"/>
      <c r="U52" s="7"/>
      <c r="V52" s="7"/>
      <c r="W52" s="7"/>
      <c r="X52" s="7"/>
      <c r="Y52" s="7"/>
      <c r="Z52" s="7"/>
    </row>
    <row r="53" ht="15.75" customHeight="1">
      <c r="A53" s="85"/>
      <c r="B53" s="7"/>
      <c r="C53" s="7"/>
      <c r="D53" s="7"/>
      <c r="E53" s="7"/>
      <c r="F53" s="7"/>
      <c r="G53" s="7"/>
      <c r="H53" s="7"/>
      <c r="I53" s="7"/>
      <c r="J53" s="7"/>
      <c r="K53" s="85"/>
      <c r="L53" s="7"/>
      <c r="M53" s="7"/>
      <c r="N53" s="7"/>
      <c r="O53" s="7"/>
      <c r="P53" s="7"/>
      <c r="Q53" s="7"/>
      <c r="R53" s="7"/>
      <c r="S53" s="7"/>
      <c r="T53" s="7"/>
      <c r="U53" s="7"/>
      <c r="V53" s="7"/>
      <c r="W53" s="7"/>
      <c r="X53" s="7"/>
      <c r="Y53" s="7"/>
      <c r="Z53" s="7"/>
    </row>
    <row r="54" ht="15.75" customHeight="1">
      <c r="A54" s="85"/>
      <c r="B54" s="7"/>
      <c r="C54" s="7"/>
      <c r="D54" s="7"/>
      <c r="E54" s="7"/>
      <c r="F54" s="7"/>
      <c r="G54" s="7"/>
      <c r="H54" s="7"/>
      <c r="I54" s="7"/>
      <c r="J54" s="7"/>
      <c r="K54" s="85"/>
      <c r="L54" s="7"/>
      <c r="M54" s="7"/>
      <c r="N54" s="7"/>
      <c r="O54" s="7"/>
      <c r="P54" s="7"/>
      <c r="Q54" s="7"/>
      <c r="R54" s="7"/>
      <c r="S54" s="7"/>
      <c r="T54" s="7"/>
      <c r="U54" s="7"/>
      <c r="V54" s="7"/>
      <c r="W54" s="7"/>
      <c r="X54" s="7"/>
      <c r="Y54" s="7"/>
      <c r="Z54" s="7"/>
    </row>
    <row r="55" ht="15.75" customHeight="1">
      <c r="A55" s="85"/>
      <c r="B55" s="7"/>
      <c r="C55" s="7"/>
      <c r="D55" s="7"/>
      <c r="E55" s="7"/>
      <c r="F55" s="7"/>
      <c r="G55" s="7"/>
      <c r="H55" s="7"/>
      <c r="I55" s="7"/>
      <c r="J55" s="7"/>
      <c r="K55" s="85"/>
      <c r="L55" s="7"/>
      <c r="M55" s="7"/>
      <c r="N55" s="7"/>
      <c r="O55" s="7"/>
      <c r="P55" s="7"/>
      <c r="Q55" s="7"/>
      <c r="R55" s="7"/>
      <c r="S55" s="7"/>
      <c r="T55" s="7"/>
      <c r="U55" s="7"/>
      <c r="V55" s="7"/>
      <c r="W55" s="7"/>
      <c r="X55" s="7"/>
      <c r="Y55" s="7"/>
      <c r="Z55" s="7"/>
    </row>
    <row r="56" ht="15.75" customHeight="1">
      <c r="A56" s="85"/>
      <c r="B56" s="7"/>
      <c r="C56" s="7"/>
      <c r="D56" s="7"/>
      <c r="E56" s="7"/>
      <c r="F56" s="7"/>
      <c r="G56" s="7"/>
      <c r="H56" s="7"/>
      <c r="I56" s="7"/>
      <c r="J56" s="7"/>
      <c r="K56" s="85"/>
      <c r="L56" s="7"/>
      <c r="M56" s="7"/>
      <c r="N56" s="7"/>
      <c r="O56" s="7"/>
      <c r="P56" s="7"/>
      <c r="Q56" s="7"/>
      <c r="R56" s="7"/>
      <c r="S56" s="7"/>
      <c r="T56" s="7"/>
      <c r="U56" s="7"/>
      <c r="V56" s="7"/>
      <c r="W56" s="7"/>
      <c r="X56" s="7"/>
      <c r="Y56" s="7"/>
      <c r="Z56" s="7"/>
    </row>
    <row r="57" ht="15.75" customHeight="1">
      <c r="A57" s="85"/>
      <c r="B57" s="7"/>
      <c r="C57" s="7"/>
      <c r="D57" s="7"/>
      <c r="E57" s="7"/>
      <c r="F57" s="7"/>
      <c r="G57" s="7"/>
      <c r="H57" s="7"/>
      <c r="I57" s="7"/>
      <c r="J57" s="7"/>
      <c r="K57" s="85"/>
      <c r="L57" s="7"/>
      <c r="M57" s="7"/>
      <c r="N57" s="7"/>
      <c r="O57" s="7"/>
      <c r="P57" s="7"/>
      <c r="Q57" s="7"/>
      <c r="R57" s="7"/>
      <c r="S57" s="7"/>
      <c r="T57" s="7"/>
      <c r="U57" s="7"/>
      <c r="V57" s="7"/>
      <c r="W57" s="7"/>
      <c r="X57" s="7"/>
      <c r="Y57" s="7"/>
      <c r="Z57" s="7"/>
    </row>
    <row r="58" ht="15.75" customHeight="1">
      <c r="A58" s="85"/>
      <c r="B58" s="7"/>
      <c r="C58" s="7"/>
      <c r="D58" s="7"/>
      <c r="E58" s="7"/>
      <c r="F58" s="7"/>
      <c r="G58" s="7"/>
      <c r="H58" s="7"/>
      <c r="I58" s="7"/>
      <c r="J58" s="7"/>
      <c r="K58" s="85"/>
      <c r="L58" s="7"/>
      <c r="M58" s="7"/>
      <c r="N58" s="7"/>
      <c r="O58" s="7"/>
      <c r="P58" s="7"/>
      <c r="Q58" s="7"/>
      <c r="R58" s="7"/>
      <c r="S58" s="7"/>
      <c r="T58" s="7"/>
      <c r="U58" s="7"/>
      <c r="V58" s="7"/>
      <c r="W58" s="7"/>
      <c r="X58" s="7"/>
      <c r="Y58" s="7"/>
      <c r="Z58" s="7"/>
    </row>
    <row r="59" ht="15.75" customHeight="1">
      <c r="A59" s="85"/>
      <c r="B59" s="7"/>
      <c r="C59" s="7"/>
      <c r="D59" s="7"/>
      <c r="E59" s="7"/>
      <c r="F59" s="7"/>
      <c r="G59" s="7"/>
      <c r="H59" s="7"/>
      <c r="I59" s="7"/>
      <c r="J59" s="7"/>
      <c r="K59" s="85"/>
      <c r="L59" s="7"/>
      <c r="M59" s="7"/>
      <c r="N59" s="7"/>
      <c r="O59" s="7"/>
      <c r="P59" s="7"/>
      <c r="Q59" s="7"/>
      <c r="R59" s="7"/>
      <c r="S59" s="7"/>
      <c r="T59" s="7"/>
      <c r="U59" s="7"/>
      <c r="V59" s="7"/>
      <c r="W59" s="7"/>
      <c r="X59" s="7"/>
      <c r="Y59" s="7"/>
      <c r="Z59" s="7"/>
    </row>
    <row r="60" ht="15.75" customHeight="1">
      <c r="A60" s="85"/>
      <c r="B60" s="7"/>
      <c r="C60" s="7"/>
      <c r="D60" s="7"/>
      <c r="E60" s="7"/>
      <c r="F60" s="7"/>
      <c r="G60" s="7"/>
      <c r="H60" s="7"/>
      <c r="I60" s="7"/>
      <c r="J60" s="7"/>
      <c r="K60" s="85"/>
      <c r="L60" s="7"/>
      <c r="M60" s="7"/>
      <c r="N60" s="7"/>
      <c r="O60" s="7"/>
      <c r="P60" s="7"/>
      <c r="Q60" s="7"/>
      <c r="R60" s="7"/>
      <c r="S60" s="7"/>
      <c r="T60" s="7"/>
      <c r="U60" s="7"/>
      <c r="V60" s="7"/>
      <c r="W60" s="7"/>
      <c r="X60" s="7"/>
      <c r="Y60" s="7"/>
      <c r="Z60" s="7"/>
    </row>
    <row r="61" ht="15.75" customHeight="1">
      <c r="A61" s="85"/>
      <c r="B61" s="7"/>
      <c r="C61" s="7"/>
      <c r="D61" s="7"/>
      <c r="E61" s="7"/>
      <c r="F61" s="7"/>
      <c r="G61" s="7"/>
      <c r="H61" s="7"/>
      <c r="I61" s="7"/>
      <c r="J61" s="7"/>
      <c r="K61" s="85"/>
      <c r="L61" s="7"/>
      <c r="M61" s="7"/>
      <c r="N61" s="7"/>
      <c r="O61" s="7"/>
      <c r="P61" s="7"/>
      <c r="Q61" s="7"/>
      <c r="R61" s="7"/>
      <c r="S61" s="7"/>
      <c r="T61" s="7"/>
      <c r="U61" s="7"/>
      <c r="V61" s="7"/>
      <c r="W61" s="7"/>
      <c r="X61" s="7"/>
      <c r="Y61" s="7"/>
      <c r="Z61" s="7"/>
    </row>
    <row r="62" ht="15.75" customHeight="1">
      <c r="A62" s="85"/>
      <c r="B62" s="7"/>
      <c r="C62" s="7"/>
      <c r="D62" s="7"/>
      <c r="E62" s="7"/>
      <c r="F62" s="7"/>
      <c r="G62" s="7"/>
      <c r="H62" s="7"/>
      <c r="I62" s="7"/>
      <c r="J62" s="7"/>
      <c r="K62" s="85"/>
      <c r="L62" s="7"/>
      <c r="M62" s="7"/>
      <c r="N62" s="7"/>
      <c r="O62" s="7"/>
      <c r="P62" s="7"/>
      <c r="Q62" s="7"/>
      <c r="R62" s="7"/>
      <c r="S62" s="7"/>
      <c r="T62" s="7"/>
      <c r="U62" s="7"/>
      <c r="V62" s="7"/>
      <c r="W62" s="7"/>
      <c r="X62" s="7"/>
      <c r="Y62" s="7"/>
      <c r="Z62" s="7"/>
    </row>
    <row r="63" ht="15.75" customHeight="1">
      <c r="A63" s="85"/>
      <c r="B63" s="7"/>
      <c r="C63" s="7"/>
      <c r="D63" s="7"/>
      <c r="E63" s="7"/>
      <c r="F63" s="7"/>
      <c r="G63" s="7"/>
      <c r="H63" s="7"/>
      <c r="I63" s="7"/>
      <c r="J63" s="7"/>
      <c r="K63" s="85"/>
      <c r="L63" s="7"/>
      <c r="M63" s="7"/>
      <c r="N63" s="7"/>
      <c r="O63" s="7"/>
      <c r="P63" s="7"/>
      <c r="Q63" s="7"/>
      <c r="R63" s="7"/>
      <c r="S63" s="7"/>
      <c r="T63" s="7"/>
      <c r="U63" s="7"/>
      <c r="V63" s="7"/>
      <c r="W63" s="7"/>
      <c r="X63" s="7"/>
      <c r="Y63" s="7"/>
      <c r="Z63" s="7"/>
    </row>
    <row r="64" ht="15.75" customHeight="1">
      <c r="A64" s="85"/>
      <c r="B64" s="7"/>
      <c r="C64" s="7"/>
      <c r="D64" s="7"/>
      <c r="E64" s="7"/>
      <c r="F64" s="7"/>
      <c r="G64" s="7"/>
      <c r="H64" s="7"/>
      <c r="I64" s="7"/>
      <c r="J64" s="7"/>
      <c r="K64" s="85"/>
      <c r="L64" s="7"/>
      <c r="M64" s="7"/>
      <c r="N64" s="7"/>
      <c r="O64" s="7"/>
      <c r="P64" s="7"/>
      <c r="Q64" s="7"/>
      <c r="R64" s="7"/>
      <c r="S64" s="7"/>
      <c r="T64" s="7"/>
      <c r="U64" s="7"/>
      <c r="V64" s="7"/>
      <c r="W64" s="7"/>
      <c r="X64" s="7"/>
      <c r="Y64" s="7"/>
      <c r="Z64" s="7"/>
    </row>
    <row r="65" ht="15.75" customHeight="1">
      <c r="A65" s="85"/>
      <c r="B65" s="7"/>
      <c r="C65" s="7"/>
      <c r="D65" s="7"/>
      <c r="E65" s="7"/>
      <c r="F65" s="7"/>
      <c r="G65" s="7"/>
      <c r="H65" s="7"/>
      <c r="I65" s="7"/>
      <c r="J65" s="7"/>
      <c r="K65" s="85"/>
      <c r="L65" s="7"/>
      <c r="M65" s="7"/>
      <c r="N65" s="7"/>
      <c r="O65" s="7"/>
      <c r="P65" s="7"/>
      <c r="Q65" s="7"/>
      <c r="R65" s="7"/>
      <c r="S65" s="7"/>
      <c r="T65" s="7"/>
      <c r="U65" s="7"/>
      <c r="V65" s="7"/>
      <c r="W65" s="7"/>
      <c r="X65" s="7"/>
      <c r="Y65" s="7"/>
      <c r="Z65" s="7"/>
    </row>
    <row r="66" ht="15.75" customHeight="1">
      <c r="A66" s="85"/>
      <c r="B66" s="7"/>
      <c r="C66" s="7"/>
      <c r="D66" s="7"/>
      <c r="E66" s="7"/>
      <c r="F66" s="7"/>
      <c r="G66" s="7"/>
      <c r="H66" s="7"/>
      <c r="I66" s="7"/>
      <c r="J66" s="7"/>
      <c r="K66" s="85"/>
      <c r="L66" s="7"/>
      <c r="M66" s="7"/>
      <c r="N66" s="7"/>
      <c r="O66" s="7"/>
      <c r="P66" s="7"/>
      <c r="Q66" s="7"/>
      <c r="R66" s="7"/>
      <c r="S66" s="7"/>
      <c r="T66" s="7"/>
      <c r="U66" s="7"/>
      <c r="V66" s="7"/>
      <c r="W66" s="7"/>
      <c r="X66" s="7"/>
      <c r="Y66" s="7"/>
      <c r="Z66" s="7"/>
    </row>
    <row r="67" ht="15.75" customHeight="1">
      <c r="A67" s="85"/>
      <c r="B67" s="7"/>
      <c r="C67" s="7"/>
      <c r="D67" s="7"/>
      <c r="E67" s="7"/>
      <c r="F67" s="7"/>
      <c r="G67" s="7"/>
      <c r="H67" s="7"/>
      <c r="I67" s="7"/>
      <c r="J67" s="7"/>
      <c r="K67" s="85"/>
      <c r="L67" s="7"/>
      <c r="M67" s="7"/>
      <c r="N67" s="7"/>
      <c r="O67" s="7"/>
      <c r="P67" s="7"/>
      <c r="Q67" s="7"/>
      <c r="R67" s="7"/>
      <c r="S67" s="7"/>
      <c r="T67" s="7"/>
      <c r="U67" s="7"/>
      <c r="V67" s="7"/>
      <c r="W67" s="7"/>
      <c r="X67" s="7"/>
      <c r="Y67" s="7"/>
      <c r="Z67" s="7"/>
    </row>
    <row r="68" ht="15.75" customHeight="1">
      <c r="A68" s="114"/>
      <c r="B68" s="7"/>
      <c r="C68" s="7"/>
      <c r="D68" s="7"/>
      <c r="E68" s="7"/>
      <c r="F68" s="7"/>
      <c r="G68" s="7"/>
      <c r="H68" s="7"/>
      <c r="I68" s="7"/>
      <c r="J68" s="7"/>
      <c r="K68" s="114"/>
      <c r="L68" s="7"/>
      <c r="M68" s="7"/>
      <c r="N68" s="7"/>
      <c r="O68" s="7"/>
      <c r="P68" s="7"/>
      <c r="Q68" s="7"/>
      <c r="R68" s="7"/>
      <c r="S68" s="7"/>
      <c r="T68" s="7"/>
      <c r="U68" s="7"/>
      <c r="V68" s="7"/>
      <c r="W68" s="7"/>
      <c r="X68" s="7"/>
      <c r="Y68" s="7"/>
      <c r="Z68" s="7"/>
    </row>
    <row r="69" ht="15.7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5.7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5.7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5.7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5.7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5.7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5.7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5.7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5.7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5.7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5.7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5.7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5.7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5.7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5.7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5.7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5.7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5.7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5.7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5.7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5.7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5.7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5.7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5.7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5.7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5.7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5.7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5.7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5.7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5.7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5.7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5.7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5.7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5.7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5.7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5.7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5.7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5.7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5.7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5.7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5.7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5.7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5.7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5.7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5.7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5.7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5.7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5.7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5.7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5.7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5.7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5.7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5.7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5.7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5.7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5.7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5.7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5.7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5.7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5.7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5.7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5.7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5.7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5.7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5.7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5.7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5.7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5.7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5.7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5.7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5.7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5.7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5.7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5.7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5.7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5.7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5.7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5.7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5.7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5.7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5.7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5.7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5.7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5.7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5.7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5.7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5.7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5.7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5.7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5.7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5.7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5.7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5.7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5.7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5.7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5.7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5.7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5.7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5.7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5.7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5.7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5.7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5.7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5.7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5.7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5.7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5.7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5.7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5.7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5.7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5.7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5.7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5.7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5.7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5.7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5.7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5.7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5.7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5.7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5.7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5.7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5.7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5.7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5.7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5.7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5.7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5.7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5.7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5.7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5.7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5.7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5.7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5.7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5.7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5.7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5.7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5.7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5.7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5.7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5.7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5.7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5.7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5.7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5.7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5.7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5.7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5.7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5.7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5.7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5.7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5.7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5.7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5.7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5.7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5.7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5.7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5.7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5.7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5.7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5.7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5.7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5.7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5.7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5.7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5.7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5.7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5.7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5.7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5.7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5.7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5.7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5.7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5.7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5.7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5.7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5.7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5.7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5.7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5.7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5.7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5.7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5.7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5.7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5.7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5.7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5.7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5.7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5.7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5.7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5.7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5.7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5.7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5.7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5.7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5.7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5.7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5.7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5.7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5.7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5.7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5.7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5.7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5.7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5.7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5.7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5.7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5.7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5.7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5.7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5.7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5.7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5.7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5.7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5.7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5.7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5.7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5.7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5.7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5.7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5.7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5.7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5.7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5.7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5.7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5.7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5.7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5.7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5.7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5.7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5.7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5.7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5.7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5.7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5.7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5.7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5.7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5.7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5.7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5.7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5.7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5.7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5.7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5.7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5.7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5.7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5.7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5.7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5.7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5.7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5.7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5.7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5.7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5.7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5.7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5.7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5.7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5.7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5.7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5.7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5.7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5.7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5.7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5.7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5.7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5.7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5.7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5.7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5.7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5.7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5.7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5.7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5.7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5.7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5.7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5.7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5.7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5.7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5.7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5.7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5.7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5.7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5.7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5.7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5.7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5.7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5.7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5.7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5.7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5.7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5.7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5.7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5.7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5.7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5.7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5.7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5.7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5.7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5.7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5.7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5.7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5.7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5.7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5.7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5.7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5.7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5.7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5.7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5.7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5.7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5.7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5.7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5.7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5.7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5.7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5.7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5.7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5.7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5.7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5.7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5.7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5.7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5.7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5.7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5.7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5.7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5.7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5.7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5.7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5.7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5.7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5.7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5.7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5.7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5.7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5.7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5.7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5.7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5.7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5.7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5.7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5.7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5.7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5.7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5.7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5.7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5.7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5.7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5.7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5.7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5.7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5.7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5.7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5.7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5.7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5.7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5.7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5.7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5.7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5.7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5.7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5.7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5.7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5.7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5.7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5.7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5.7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5.7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5.7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5.7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5.7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5.7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5.7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5.7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5.7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5.7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5.7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5.7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5.7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5.7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5.7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5.7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5.7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5.7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5.7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5.7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5.7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5.7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5.7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5.7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5.7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5.7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5.7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5.7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5.7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5.7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5.7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5.7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5.7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5.7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5.7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5.7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5.7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5.7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5.7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5.7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5.7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5.7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5.7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5.7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5.7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5.7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5.7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5.7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5.7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5.7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5.7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5.7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5.7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5.7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5.7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5.7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5.7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5.7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5.7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5.7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5.7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5.7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5.7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5.7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5.7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5.7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5.7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5.7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5.7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5.7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5.7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5.7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5.7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5.7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5.7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5.7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5.7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5.7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5.7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5.7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5.7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5.7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5.7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5.7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5.7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5.7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5.7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5.7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5.7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5.7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5.7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5.7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5.7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5.7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5.7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5.7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5.7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5.7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5.7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5.7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5.7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5.7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5.7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5.7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5.7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5.7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5.7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5.7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5.7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5.7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5.7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5.7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5.7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5.7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5.7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5.7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5.7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5.7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5.7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5.7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5.7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5.7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5.7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5.7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5.7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5.7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5.7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5.7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5.7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5.7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5.7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5.7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5.7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5.7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5.7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5.7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5.7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5.7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5.7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5.7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5.7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5.7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5.7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5.7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5.7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5.7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5.7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5.7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5.7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5.7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5.7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5.7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5.7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5.7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5.7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5.7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5.7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5.7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5.7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5.7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5.7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5.7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5.7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5.7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5.7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5.7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5.7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5.7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5.7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5.7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5.7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5.7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5.7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5.7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5.7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5.7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5.7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5.7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5.7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5.7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5.7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5.7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5.7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5.7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5.7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5.7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5.7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5.7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5.7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5.7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5.7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5.7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5.7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5.7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5.7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5.7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5.7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5.7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5.7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5.7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5.7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5.7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5.7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5.7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5.7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5.7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5.7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5.7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5.7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5.7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5.7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5.7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5.7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5.7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5.7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5.7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5.7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5.7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5.7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5.7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5.7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5.7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5.7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5.7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5.7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5.7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5.7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5.7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5.7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5.7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5.7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5.7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5.7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5.7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5.7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5.7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5.7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5.7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5.7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5.7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5.7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5.7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5.7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5.7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5.7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5.7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5.7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5.7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5.7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5.7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5.7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5.7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5.7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5.7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5.7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5.7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5.7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5.7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5.7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5.7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5.7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5.7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5.7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5.7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5.7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5.7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5.7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5.7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5.7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5.7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5.7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5.7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5.7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5.7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5.7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5.7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5.7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5.7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5.7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5.7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5.7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5.7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5.7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5.7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5.7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5.7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5.7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5.7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5.7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5.7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5.7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5.7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5.7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5.7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5.7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5.7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5.7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5.7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5.7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5.7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5.7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5.7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5.7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5.7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5.7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5.7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5.7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5.7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5.7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5.7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5.7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5.7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5.7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5.7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5.7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5.7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5.7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5.7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5.7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5.7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5.7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5.7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5.7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5.7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5.7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5.7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5.7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5.7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5.7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5.7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5.7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5.7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5.7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5.7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5.7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5.7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5.7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5.7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5.7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5.7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5.7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5.7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5.7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5.7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5.7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5.7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5.7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5.7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5.7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5.7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5.7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5.7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5.7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5.7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5.7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5.7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5.7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5.7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5.7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5.7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5.7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5.7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5.7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5.7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5.7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5.7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5.7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5.7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5.7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5.7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5.7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5.7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5.7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5.7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5.7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5.7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5.7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5.7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5.7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5.7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5.7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5.7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5.7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5.7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5.7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5.7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5.7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5.7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5.7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5.7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5.7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5.7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5.7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5.7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5.7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5.7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5.7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5.7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5.7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5.7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5.7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5.7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5.7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5.7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5.7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5.7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5.7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5.7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5.7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5.7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5.7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5.7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5.7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5.7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5.7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5.7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5.7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5.7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5.7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5.7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5.7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5.7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5.7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5.7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5.7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5.7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5.7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5.7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5.7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5.7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5.7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5.7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5.7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5.7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5.7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5.7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5.7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5.7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5.7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5.7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5.7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5.7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5.7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5.7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5.7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5.7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5.7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5.7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5.7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5.7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5.7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5.7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5.7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5.7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5.7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5.7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5.7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5.7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5.7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5.7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5.7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5.7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5.7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5.7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5.7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5.7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5.7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5.7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5.7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5.7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5.7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5.7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5.7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5.7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5.7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5.7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5.7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5.7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5.7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5.7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5.7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5.7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5.7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5.7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5.7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5.7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5.7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5.7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5.7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5.7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5.7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5.7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5.7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5.7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5.7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5.7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5.7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5.7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5.7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5.7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5.7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5.7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5.7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5.7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5.7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5.7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5.7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5.7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5.7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5.7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5.7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5.7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5.7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5.7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5.7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5.7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5.7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5.7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5.7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5.7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5.7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5.7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5.7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5.7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5.7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5.7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5.7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5.7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5.7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5.7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5.7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5.7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5.7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5.7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5.7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5.7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5.7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5.7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5.7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5.7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5.7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5.7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5.7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5.7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5.7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5.7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5.7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5.7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5.7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5.7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5.7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5.7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5.7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5.7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5.7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5.7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5.7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5.7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5.7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5.7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5.7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5.7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5.7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5.7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5.7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5.7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5.7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14">
    <mergeCell ref="B6:I6"/>
    <mergeCell ref="B10:I10"/>
    <mergeCell ref="L10:V10"/>
    <mergeCell ref="L13:V13"/>
    <mergeCell ref="B15:I15"/>
    <mergeCell ref="L17:V17"/>
    <mergeCell ref="A1:A68"/>
    <mergeCell ref="B1:J1"/>
    <mergeCell ref="K1:K68"/>
    <mergeCell ref="L1:W2"/>
    <mergeCell ref="D2:E2"/>
    <mergeCell ref="G2:H2"/>
    <mergeCell ref="L6:V6"/>
    <mergeCell ref="B19:I19"/>
  </mergeCells>
  <conditionalFormatting sqref="C2">
    <cfRule type="expression" dxfId="1" priority="1">
      <formula>C2&lt;&gt;J4</formula>
    </cfRule>
  </conditionalFormatting>
  <conditionalFormatting sqref="C5 C8:C9 C11:C14 C17:C18 C21:C23">
    <cfRule type="expression" dxfId="2" priority="2" stopIfTrue="1">
      <formula>OR($C$5&lt;10, $C$4&lt;10)</formula>
    </cfRule>
  </conditionalFormatting>
  <conditionalFormatting sqref="C11:I11 C20:I20">
    <cfRule type="cellIs" dxfId="0" priority="3" operator="greaterThanOrEqual">
      <formula>3</formula>
    </cfRule>
  </conditionalFormatting>
  <conditionalFormatting sqref="D5 D8:D9 D11:D14 D17:D18 D20:D23">
    <cfRule type="expression" dxfId="2" priority="4" stopIfTrue="1">
      <formula>OR($D$5&lt;10, $D$4&lt;10)</formula>
    </cfRule>
  </conditionalFormatting>
  <conditionalFormatting sqref="E5 E8:E9 E11:E14 E17:E18 E20:E23">
    <cfRule type="expression" dxfId="2" priority="5" stopIfTrue="1">
      <formula>OR($E$5&lt;10, $E$4&lt;10)</formula>
    </cfRule>
  </conditionalFormatting>
  <conditionalFormatting sqref="F5 F8:F9 F11:F14 F17:F18 F20:F23">
    <cfRule type="expression" dxfId="2" priority="6" stopIfTrue="1">
      <formula>OR($F$5&lt;10, $F$4&lt;10)</formula>
    </cfRule>
  </conditionalFormatting>
  <conditionalFormatting sqref="G5 G8:G9 G11:G14 G17:G18 G20:G23">
    <cfRule type="expression" dxfId="2" priority="7" stopIfTrue="1">
      <formula>OR($G$5&lt;10, $G$4&lt;10)</formula>
    </cfRule>
  </conditionalFormatting>
  <conditionalFormatting sqref="H5 H8:H9 H11:H14 H17:H18 H20:H23">
    <cfRule type="expression" dxfId="2" priority="8" stopIfTrue="1">
      <formula>OR($H$5&lt;10, $H$4&lt;10)</formula>
    </cfRule>
  </conditionalFormatting>
  <conditionalFormatting sqref="I5 I8:I9 I11:I12 I17:I18 I21">
    <cfRule type="expression" dxfId="2" priority="9" stopIfTrue="1">
      <formula>OR($I$5&lt;10, $I$4&lt;10)</formula>
    </cfRule>
  </conditionalFormatting>
  <conditionalFormatting sqref="J4">
    <cfRule type="expression" dxfId="1" priority="10">
      <formula>J4&lt;&gt;C2</formula>
    </cfRule>
  </conditionalFormatting>
  <conditionalFormatting sqref="M5 M8:M9 M12 M15:M16 M19">
    <cfRule type="expression" dxfId="2" priority="11" stopIfTrue="1">
      <formula>OR($M$5&lt;10, $M$4&lt;10)</formula>
    </cfRule>
  </conditionalFormatting>
  <conditionalFormatting sqref="M11:V11">
    <cfRule type="expression" dxfId="2" priority="12" stopIfTrue="1">
      <formula>OR($M$5&lt;10, $M$4&lt;10)</formula>
    </cfRule>
  </conditionalFormatting>
  <conditionalFormatting sqref="M11:V11">
    <cfRule type="cellIs" dxfId="0" priority="13" operator="greaterThanOrEqual">
      <formula>3</formula>
    </cfRule>
  </conditionalFormatting>
  <conditionalFormatting sqref="M18:V18">
    <cfRule type="expression" dxfId="2" priority="14" stopIfTrue="1">
      <formula>OR($M$5&lt;10, $M$4&lt;10)</formula>
    </cfRule>
  </conditionalFormatting>
  <conditionalFormatting sqref="M18:V18">
    <cfRule type="cellIs" dxfId="0" priority="15" operator="greaterThanOrEqual">
      <formula>3</formula>
    </cfRule>
  </conditionalFormatting>
  <conditionalFormatting sqref="N5 N8:N9 N15:N16">
    <cfRule type="expression" dxfId="2" priority="16" stopIfTrue="1">
      <formula>OR($N$5&lt;10, $N$4&lt;10)</formula>
    </cfRule>
  </conditionalFormatting>
  <conditionalFormatting sqref="N11:N12">
    <cfRule type="expression" dxfId="2" priority="17" stopIfTrue="1">
      <formula>OR($N$5&lt;10, $N$4&lt;10)</formula>
    </cfRule>
  </conditionalFormatting>
  <conditionalFormatting sqref="N18:N19">
    <cfRule type="expression" dxfId="2" priority="18" stopIfTrue="1">
      <formula>OR($N$5&lt;10, $N$4&lt;10)</formula>
    </cfRule>
  </conditionalFormatting>
  <conditionalFormatting sqref="O5 O8:O9 O15:O16">
    <cfRule type="expression" dxfId="2" priority="19" stopIfTrue="1">
      <formula>OR($O$5&lt;10, $O$4&lt;10)</formula>
    </cfRule>
  </conditionalFormatting>
  <conditionalFormatting sqref="O11:O12">
    <cfRule type="expression" dxfId="2" priority="20" stopIfTrue="1">
      <formula>OR($O$5&lt;10, $O$4&lt;10)</formula>
    </cfRule>
  </conditionalFormatting>
  <conditionalFormatting sqref="O18:O19">
    <cfRule type="expression" dxfId="2" priority="21" stopIfTrue="1">
      <formula>OR($O$5&lt;10, $O$4&lt;10)</formula>
    </cfRule>
  </conditionalFormatting>
  <conditionalFormatting sqref="P5 P8:P9 P15:P16">
    <cfRule type="expression" dxfId="2" priority="22" stopIfTrue="1">
      <formula>OR($P$5&lt;10, $P$4&lt;10)</formula>
    </cfRule>
  </conditionalFormatting>
  <conditionalFormatting sqref="P11:P12">
    <cfRule type="expression" dxfId="2" priority="23" stopIfTrue="1">
      <formula>OR($P$5&lt;10, $P$4&lt;10)</formula>
    </cfRule>
  </conditionalFormatting>
  <conditionalFormatting sqref="P18:P19">
    <cfRule type="expression" dxfId="2" priority="24" stopIfTrue="1">
      <formula>OR($P$5&lt;10, $P$4&lt;10)</formula>
    </cfRule>
  </conditionalFormatting>
  <conditionalFormatting sqref="Q5 Q8:Q9 Q15:Q16">
    <cfRule type="expression" dxfId="2" priority="25" stopIfTrue="1">
      <formula>OR($Q$5&lt;10, $Q$4&lt;10)</formula>
    </cfRule>
  </conditionalFormatting>
  <conditionalFormatting sqref="Q11:Q12">
    <cfRule type="expression" dxfId="2" priority="26" stopIfTrue="1">
      <formula>OR($Q$5&lt;10, $Q$4&lt;10)</formula>
    </cfRule>
  </conditionalFormatting>
  <conditionalFormatting sqref="Q18:Q19">
    <cfRule type="expression" dxfId="2" priority="27" stopIfTrue="1">
      <formula>OR($Q$5&lt;10, $Q$4&lt;10)</formula>
    </cfRule>
  </conditionalFormatting>
  <conditionalFormatting sqref="R5 R8:R9 R15:R16">
    <cfRule type="expression" dxfId="2" priority="28" stopIfTrue="1">
      <formula>OR($R$5&lt;10, $R$4&lt;10)</formula>
    </cfRule>
  </conditionalFormatting>
  <conditionalFormatting sqref="R11:R12">
    <cfRule type="expression" dxfId="2" priority="29" stopIfTrue="1">
      <formula>OR($R$5&lt;10, $R$4&lt;10)</formula>
    </cfRule>
  </conditionalFormatting>
  <conditionalFormatting sqref="R18:R19">
    <cfRule type="expression" dxfId="2" priority="30" stopIfTrue="1">
      <formula>OR($R$5&lt;10, $R$4&lt;10)</formula>
    </cfRule>
  </conditionalFormatting>
  <conditionalFormatting sqref="S5 S8:S9 S15:S16">
    <cfRule type="expression" dxfId="2" priority="31" stopIfTrue="1">
      <formula>OR($S$5&lt;10, $S$4&lt;10)</formula>
    </cfRule>
  </conditionalFormatting>
  <conditionalFormatting sqref="S11:S12">
    <cfRule type="expression" dxfId="2" priority="32" stopIfTrue="1">
      <formula>OR($S$5&lt;10, $S$4&lt;10)</formula>
    </cfRule>
  </conditionalFormatting>
  <conditionalFormatting sqref="S18:S19">
    <cfRule type="expression" dxfId="2" priority="33" stopIfTrue="1">
      <formula>OR($S$5&lt;10, $S$4&lt;10)</formula>
    </cfRule>
  </conditionalFormatting>
  <conditionalFormatting sqref="T5 T8:T9 T15:T16">
    <cfRule type="expression" dxfId="2" priority="34" stopIfTrue="1">
      <formula>OR($T$5&lt;10, $T$4&lt;10)</formula>
    </cfRule>
  </conditionalFormatting>
  <conditionalFormatting sqref="T11:T12">
    <cfRule type="expression" dxfId="2" priority="35" stopIfTrue="1">
      <formula>OR($T$5&lt;10, $T$4&lt;10)</formula>
    </cfRule>
  </conditionalFormatting>
  <conditionalFormatting sqref="T18:T19">
    <cfRule type="expression" dxfId="2" priority="36" stopIfTrue="1">
      <formula>OR($T$5&lt;10, $T$4&lt;10)</formula>
    </cfRule>
  </conditionalFormatting>
  <conditionalFormatting sqref="U5 U8:U9 U15:U16">
    <cfRule type="expression" dxfId="2" priority="37" stopIfTrue="1">
      <formula>OR($U$5&lt;10, $U$4&lt;10)</formula>
    </cfRule>
  </conditionalFormatting>
  <conditionalFormatting sqref="U11:U12">
    <cfRule type="expression" dxfId="2" priority="38" stopIfTrue="1">
      <formula>OR($U$5&lt;10, $U$4&lt;10)</formula>
    </cfRule>
  </conditionalFormatting>
  <conditionalFormatting sqref="U18:U19">
    <cfRule type="expression" dxfId="2" priority="39" stopIfTrue="1">
      <formula>OR($U$5&lt;10, $U$4&lt;10)</formula>
    </cfRule>
  </conditionalFormatting>
  <conditionalFormatting sqref="V5 V8:V9 V15:V16">
    <cfRule type="expression" dxfId="2" priority="40" stopIfTrue="1">
      <formula>OR($V$5&lt;10, $V$4&lt;10)</formula>
    </cfRule>
  </conditionalFormatting>
  <conditionalFormatting sqref="V11:V12">
    <cfRule type="expression" dxfId="2" priority="41" stopIfTrue="1">
      <formula>OR($V$5&lt;10, $V$4&lt;10)</formula>
    </cfRule>
  </conditionalFormatting>
  <conditionalFormatting sqref="V18:V19">
    <cfRule type="expression" dxfId="2" priority="42" stopIfTrue="1">
      <formula>OR($V$5&lt;10, $V$4&lt;10)</formula>
    </cfRule>
  </conditionalFormatting>
  <printOptions/>
  <pageMargins bottom="0.75" footer="0.0" header="0.0" left="0.7" right="0.7" top="0.75"/>
  <pageSetup orientation="portrait"/>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2EFD9"/>
    <pageSetUpPr/>
  </sheetPr>
  <sheetViews>
    <sheetView showGridLines="0" workbookViewId="0">
      <pane xSplit="1.0" topLeftCell="B1" activePane="topRight" state="frozen"/>
      <selection activeCell="C2" sqref="C2" pane="topRight"/>
    </sheetView>
  </sheetViews>
  <sheetFormatPr customHeight="1" defaultColWidth="11.22" defaultRowHeight="15.0" outlineLevelRow="1"/>
  <cols>
    <col customWidth="1" min="1" max="1" width="32.89"/>
    <col customWidth="1" min="2" max="2" width="67.44"/>
    <col customWidth="1" min="3" max="3" width="15.89"/>
    <col customWidth="1" min="4" max="4" width="9.0"/>
    <col customWidth="1" min="5" max="5" width="9.78"/>
    <col customWidth="1" min="6" max="9" width="9.0"/>
    <col customWidth="1" min="10" max="10" width="11.0"/>
    <col customWidth="1" min="11" max="11" width="2.67"/>
    <col customWidth="1" min="12" max="12" width="57.11"/>
    <col customWidth="1" min="13" max="16" width="9.0"/>
    <col customWidth="1" min="17" max="17" width="15.22"/>
    <col customWidth="1" min="18" max="22" width="9.0"/>
    <col customWidth="1" min="23" max="23" width="10.33"/>
    <col customWidth="1" min="24" max="26" width="11.0"/>
  </cols>
  <sheetData>
    <row r="1" ht="26.25" customHeight="1">
      <c r="A1" s="492" t="s">
        <v>441</v>
      </c>
      <c r="B1" s="677" t="s">
        <v>442</v>
      </c>
      <c r="C1" s="75"/>
      <c r="D1" s="75"/>
      <c r="E1" s="75"/>
      <c r="F1" s="75"/>
      <c r="G1" s="75"/>
      <c r="H1" s="75"/>
      <c r="I1" s="75"/>
      <c r="J1" s="530"/>
      <c r="K1" s="678"/>
      <c r="L1" s="495" t="s">
        <v>443</v>
      </c>
      <c r="M1" s="496"/>
      <c r="N1" s="496"/>
      <c r="O1" s="496"/>
      <c r="P1" s="496"/>
      <c r="Q1" s="496"/>
      <c r="R1" s="496"/>
      <c r="S1" s="496"/>
      <c r="T1" s="496"/>
      <c r="U1" s="496"/>
      <c r="V1" s="496"/>
      <c r="W1" s="497"/>
      <c r="X1" s="7"/>
      <c r="Y1" s="7"/>
      <c r="Z1" s="7"/>
    </row>
    <row r="2" ht="15.75" customHeight="1">
      <c r="A2" s="85"/>
      <c r="B2" s="679" t="s">
        <v>444</v>
      </c>
      <c r="C2" s="680" t="str">
        <f>'INPUT HERE'!$E$110</f>
        <v/>
      </c>
      <c r="D2" s="681" t="s">
        <v>310</v>
      </c>
      <c r="E2" s="41"/>
      <c r="F2" s="682" t="str">
        <f>J7/J4</f>
        <v>#DIV/0!</v>
      </c>
      <c r="G2" s="683" t="s">
        <v>311</v>
      </c>
      <c r="H2" s="684"/>
      <c r="I2" s="685" t="str">
        <f>J16/J4</f>
        <v>#DIV/0!</v>
      </c>
      <c r="J2" s="521"/>
      <c r="K2" s="85"/>
      <c r="L2" s="31"/>
      <c r="M2" s="32"/>
      <c r="N2" s="32"/>
      <c r="O2" s="32"/>
      <c r="P2" s="32"/>
      <c r="Q2" s="32"/>
      <c r="R2" s="32"/>
      <c r="S2" s="32"/>
      <c r="T2" s="32"/>
      <c r="U2" s="32"/>
      <c r="V2" s="32"/>
      <c r="W2" s="508"/>
      <c r="X2" s="7"/>
      <c r="Y2" s="7"/>
      <c r="Z2" s="7"/>
    </row>
    <row r="3" ht="54.0" customHeight="1">
      <c r="A3" s="85"/>
      <c r="B3" s="509" t="s">
        <v>312</v>
      </c>
      <c r="C3" s="510" t="s">
        <v>126</v>
      </c>
      <c r="D3" s="511" t="s">
        <v>127</v>
      </c>
      <c r="E3" s="511" t="s">
        <v>128</v>
      </c>
      <c r="F3" s="510" t="s">
        <v>129</v>
      </c>
      <c r="G3" s="510" t="s">
        <v>130</v>
      </c>
      <c r="H3" s="510" t="s">
        <v>131</v>
      </c>
      <c r="I3" s="511" t="s">
        <v>132</v>
      </c>
      <c r="J3" s="512" t="s">
        <v>445</v>
      </c>
      <c r="K3" s="85"/>
      <c r="L3" s="513" t="s">
        <v>314</v>
      </c>
      <c r="M3" s="514" t="s">
        <v>134</v>
      </c>
      <c r="N3" s="515" t="s">
        <v>118</v>
      </c>
      <c r="O3" s="515" t="s">
        <v>135</v>
      </c>
      <c r="P3" s="516" t="s">
        <v>136</v>
      </c>
      <c r="Q3" s="516" t="s">
        <v>121</v>
      </c>
      <c r="R3" s="516" t="s">
        <v>137</v>
      </c>
      <c r="S3" s="516" t="s">
        <v>138</v>
      </c>
      <c r="T3" s="516" t="s">
        <v>117</v>
      </c>
      <c r="U3" s="516" t="s">
        <v>140</v>
      </c>
      <c r="V3" s="517" t="s">
        <v>141</v>
      </c>
      <c r="W3" s="518" t="s">
        <v>446</v>
      </c>
      <c r="X3" s="7"/>
      <c r="Y3" s="7"/>
      <c r="Z3" s="7"/>
    </row>
    <row r="4" ht="15.75" customHeight="1">
      <c r="A4" s="85"/>
      <c r="B4" s="519" t="s">
        <v>143</v>
      </c>
      <c r="C4" s="520" t="str">
        <f>'INPUT HERE'!$E$114</f>
        <v/>
      </c>
      <c r="D4" s="521" t="str">
        <f>'INPUT HERE'!$E$115</f>
        <v/>
      </c>
      <c r="E4" s="521" t="str">
        <f>'INPUT HERE'!$E$116</f>
        <v/>
      </c>
      <c r="F4" s="521" t="str">
        <f>'INPUT HERE'!$E$117</f>
        <v/>
      </c>
      <c r="G4" s="521" t="str">
        <f>'INPUT HERE'!$E$118</f>
        <v/>
      </c>
      <c r="H4" s="521" t="str">
        <f>'INPUT HERE'!$E$119</f>
        <v/>
      </c>
      <c r="I4" s="522" t="str">
        <f>'INPUT HERE'!$E$120</f>
        <v/>
      </c>
      <c r="J4" s="523">
        <f t="shared" ref="J4:J5" si="2">SUM(C4:I4)</f>
        <v>0</v>
      </c>
      <c r="K4" s="85"/>
      <c r="L4" s="7" t="s">
        <v>144</v>
      </c>
      <c r="M4" s="520" t="str">
        <f>'INPUT HERE'!$E$121</f>
        <v/>
      </c>
      <c r="N4" s="521" t="str">
        <f>'INPUT HERE'!$E$112</f>
        <v/>
      </c>
      <c r="O4" s="521" t="str">
        <f>'INPUT HERE'!$E$122</f>
        <v/>
      </c>
      <c r="P4" s="521" t="str">
        <f>'INPUT HERE'!$E$123</f>
        <v/>
      </c>
      <c r="Q4" s="521" t="str">
        <f>'INPUT HERE'!$E$113</f>
        <v/>
      </c>
      <c r="R4" s="521" t="str">
        <f>'INPUT HERE'!$E$124</f>
        <v/>
      </c>
      <c r="S4" s="521" t="str">
        <f>'INPUT HERE'!$E$125</f>
        <v/>
      </c>
      <c r="T4" s="521" t="str">
        <f>'INPUT HERE'!$E$111</f>
        <v/>
      </c>
      <c r="U4" s="521" t="str">
        <f>'INPUT HERE'!$E$126</f>
        <v/>
      </c>
      <c r="V4" s="522" t="str">
        <f>'INPUT HERE'!$E$127</f>
        <v/>
      </c>
      <c r="W4" s="524">
        <f t="shared" ref="W4:W5" si="4">SUM(M4:V4)</f>
        <v>0</v>
      </c>
      <c r="X4" s="7"/>
      <c r="Y4" s="7"/>
      <c r="Z4" s="7"/>
    </row>
    <row r="5" ht="15.75" customHeight="1">
      <c r="A5" s="85"/>
      <c r="B5" s="519" t="s">
        <v>316</v>
      </c>
      <c r="C5" s="525">
        <f t="shared" ref="C5:I5" si="1">C7+C16</f>
        <v>0</v>
      </c>
      <c r="D5" s="526">
        <f t="shared" si="1"/>
        <v>0</v>
      </c>
      <c r="E5" s="526">
        <f t="shared" si="1"/>
        <v>0</v>
      </c>
      <c r="F5" s="526">
        <f t="shared" si="1"/>
        <v>0</v>
      </c>
      <c r="G5" s="526">
        <f t="shared" si="1"/>
        <v>0</v>
      </c>
      <c r="H5" s="526">
        <f t="shared" si="1"/>
        <v>0</v>
      </c>
      <c r="I5" s="527">
        <f t="shared" si="1"/>
        <v>0</v>
      </c>
      <c r="J5" s="43">
        <f t="shared" si="2"/>
        <v>0</v>
      </c>
      <c r="K5" s="85"/>
      <c r="L5" s="7" t="s">
        <v>317</v>
      </c>
      <c r="M5" s="525">
        <f t="shared" ref="M5:V5" si="3">M7+M14</f>
        <v>0</v>
      </c>
      <c r="N5" s="526">
        <f t="shared" si="3"/>
        <v>0</v>
      </c>
      <c r="O5" s="526">
        <f t="shared" si="3"/>
        <v>0</v>
      </c>
      <c r="P5" s="526">
        <f t="shared" si="3"/>
        <v>0</v>
      </c>
      <c r="Q5" s="526">
        <f t="shared" si="3"/>
        <v>0</v>
      </c>
      <c r="R5" s="526">
        <f t="shared" si="3"/>
        <v>0</v>
      </c>
      <c r="S5" s="526">
        <f t="shared" si="3"/>
        <v>0</v>
      </c>
      <c r="T5" s="526">
        <f t="shared" si="3"/>
        <v>0</v>
      </c>
      <c r="U5" s="526">
        <f t="shared" si="3"/>
        <v>0</v>
      </c>
      <c r="V5" s="527">
        <f t="shared" si="3"/>
        <v>0</v>
      </c>
      <c r="W5" s="528">
        <f t="shared" si="4"/>
        <v>0</v>
      </c>
      <c r="X5" s="7"/>
      <c r="Y5" s="7"/>
      <c r="Z5" s="7"/>
    </row>
    <row r="6" ht="15.75" customHeight="1">
      <c r="A6" s="85"/>
      <c r="B6" s="529" t="s">
        <v>318</v>
      </c>
      <c r="C6" s="75"/>
      <c r="D6" s="75"/>
      <c r="E6" s="75"/>
      <c r="F6" s="75"/>
      <c r="G6" s="75"/>
      <c r="H6" s="75"/>
      <c r="I6" s="530"/>
      <c r="J6" s="531"/>
      <c r="K6" s="85"/>
      <c r="L6" s="529" t="s">
        <v>318</v>
      </c>
      <c r="M6" s="75"/>
      <c r="N6" s="75"/>
      <c r="O6" s="75"/>
      <c r="P6" s="75"/>
      <c r="Q6" s="75"/>
      <c r="R6" s="75"/>
      <c r="S6" s="75"/>
      <c r="T6" s="75"/>
      <c r="U6" s="75"/>
      <c r="V6" s="530"/>
      <c r="W6" s="532" t="s">
        <v>146</v>
      </c>
      <c r="X6" s="7"/>
      <c r="Y6" s="7"/>
      <c r="Z6" s="7"/>
    </row>
    <row r="7" ht="15.75" customHeight="1">
      <c r="A7" s="85"/>
      <c r="B7" s="7" t="s">
        <v>319</v>
      </c>
      <c r="C7" s="520" t="str">
        <f>'INPUT HERE'!$BK$114</f>
        <v/>
      </c>
      <c r="D7" s="521" t="str">
        <f>'INPUT HERE'!$BK$115</f>
        <v/>
      </c>
      <c r="E7" s="521" t="str">
        <f>'INPUT HERE'!$BK$116</f>
        <v/>
      </c>
      <c r="F7" s="521" t="str">
        <f>'INPUT HERE'!$BK$117</f>
        <v/>
      </c>
      <c r="G7" s="521" t="str">
        <f>'INPUT HERE'!$BK$118</f>
        <v/>
      </c>
      <c r="H7" s="521" t="str">
        <f>'INPUT HERE'!$BK$119</f>
        <v/>
      </c>
      <c r="I7" s="522" t="str">
        <f>'INPUT HERE'!$BK$120</f>
        <v/>
      </c>
      <c r="J7" s="43">
        <f>SUM(C7:I7)</f>
        <v>0</v>
      </c>
      <c r="K7" s="85"/>
      <c r="L7" s="7" t="s">
        <v>320</v>
      </c>
      <c r="M7" s="520" t="str">
        <f>'INPUT HERE'!$BK$121</f>
        <v/>
      </c>
      <c r="N7" s="521" t="str">
        <f>'INPUT HERE'!$BK$112</f>
        <v/>
      </c>
      <c r="O7" s="521" t="str">
        <f>'INPUT HERE'!$BK$122</f>
        <v/>
      </c>
      <c r="P7" s="521" t="str">
        <f>'INPUT HERE'!$BK$123</f>
        <v/>
      </c>
      <c r="Q7" s="521" t="str">
        <f>'INPUT HERE'!$BK$113</f>
        <v/>
      </c>
      <c r="R7" s="521" t="str">
        <f>'INPUT HERE'!$BK$124</f>
        <v/>
      </c>
      <c r="S7" s="521" t="str">
        <f>'INPUT HERE'!$BK$125</f>
        <v/>
      </c>
      <c r="T7" s="521" t="str">
        <f>'INPUT HERE'!$BK$111</f>
        <v/>
      </c>
      <c r="U7" s="521" t="str">
        <f>'INPUT HERE'!$BK$126</f>
        <v/>
      </c>
      <c r="V7" s="522" t="str">
        <f>'INPUT HERE'!$BK$127</f>
        <v/>
      </c>
      <c r="W7" s="528">
        <f>SUM(M7:V7)</f>
        <v>0</v>
      </c>
      <c r="X7" s="7"/>
      <c r="Y7" s="7"/>
      <c r="Z7" s="7"/>
    </row>
    <row r="8" ht="15.75" customHeight="1">
      <c r="A8" s="85"/>
      <c r="B8" s="7" t="s">
        <v>321</v>
      </c>
      <c r="C8" s="533">
        <f t="shared" ref="C8:I8" si="5">IF(C7,C7/C4,0)</f>
        <v>0</v>
      </c>
      <c r="D8" s="534">
        <f t="shared" si="5"/>
        <v>0</v>
      </c>
      <c r="E8" s="534">
        <f t="shared" si="5"/>
        <v>0</v>
      </c>
      <c r="F8" s="534">
        <f t="shared" si="5"/>
        <v>0</v>
      </c>
      <c r="G8" s="534">
        <f t="shared" si="5"/>
        <v>0</v>
      </c>
      <c r="H8" s="534">
        <f t="shared" si="5"/>
        <v>0</v>
      </c>
      <c r="I8" s="535">
        <f t="shared" si="5"/>
        <v>0</v>
      </c>
      <c r="J8" s="536">
        <f t="shared" ref="J8:J9" si="8">AVERAGE(C8:I8)</f>
        <v>0</v>
      </c>
      <c r="K8" s="85"/>
      <c r="L8" s="7" t="s">
        <v>322</v>
      </c>
      <c r="M8" s="537">
        <f t="shared" ref="M8:V8" si="6">IF(M7,M7/M4,0)</f>
        <v>0</v>
      </c>
      <c r="N8" s="538">
        <f t="shared" si="6"/>
        <v>0</v>
      </c>
      <c r="O8" s="538">
        <f t="shared" si="6"/>
        <v>0</v>
      </c>
      <c r="P8" s="538">
        <f t="shared" si="6"/>
        <v>0</v>
      </c>
      <c r="Q8" s="538">
        <f t="shared" si="6"/>
        <v>0</v>
      </c>
      <c r="R8" s="538">
        <f t="shared" si="6"/>
        <v>0</v>
      </c>
      <c r="S8" s="538">
        <f t="shared" si="6"/>
        <v>0</v>
      </c>
      <c r="T8" s="538">
        <f t="shared" si="6"/>
        <v>0</v>
      </c>
      <c r="U8" s="538">
        <f t="shared" si="6"/>
        <v>0</v>
      </c>
      <c r="V8" s="539">
        <f t="shared" si="6"/>
        <v>0</v>
      </c>
      <c r="W8" s="540">
        <f t="shared" ref="W8:W9" si="10">AVERAGE(M8:V8)</f>
        <v>0</v>
      </c>
      <c r="X8" s="7"/>
      <c r="Y8" s="7"/>
      <c r="Z8" s="7"/>
    </row>
    <row r="9" ht="15.75" customHeight="1">
      <c r="A9" s="85"/>
      <c r="B9" s="7" t="s">
        <v>323</v>
      </c>
      <c r="C9" s="541">
        <f t="shared" ref="C9:I9" si="7">IF(C7,C7/C4,0)</f>
        <v>0</v>
      </c>
      <c r="D9" s="542">
        <f t="shared" si="7"/>
        <v>0</v>
      </c>
      <c r="E9" s="542">
        <f t="shared" si="7"/>
        <v>0</v>
      </c>
      <c r="F9" s="542">
        <f t="shared" si="7"/>
        <v>0</v>
      </c>
      <c r="G9" s="542">
        <f t="shared" si="7"/>
        <v>0</v>
      </c>
      <c r="H9" s="542">
        <f t="shared" si="7"/>
        <v>0</v>
      </c>
      <c r="I9" s="543">
        <f t="shared" si="7"/>
        <v>0</v>
      </c>
      <c r="J9" s="544">
        <f t="shared" si="8"/>
        <v>0</v>
      </c>
      <c r="K9" s="85"/>
      <c r="L9" s="7" t="s">
        <v>323</v>
      </c>
      <c r="M9" s="541">
        <f t="shared" ref="M9:V9" si="9">IF(M7,M7/M4,0)</f>
        <v>0</v>
      </c>
      <c r="N9" s="542">
        <f t="shared" si="9"/>
        <v>0</v>
      </c>
      <c r="O9" s="542">
        <f t="shared" si="9"/>
        <v>0</v>
      </c>
      <c r="P9" s="542">
        <f t="shared" si="9"/>
        <v>0</v>
      </c>
      <c r="Q9" s="542">
        <f t="shared" si="9"/>
        <v>0</v>
      </c>
      <c r="R9" s="542">
        <f t="shared" si="9"/>
        <v>0</v>
      </c>
      <c r="S9" s="542">
        <f t="shared" si="9"/>
        <v>0</v>
      </c>
      <c r="T9" s="542">
        <f t="shared" si="9"/>
        <v>0</v>
      </c>
      <c r="U9" s="542">
        <f t="shared" si="9"/>
        <v>0</v>
      </c>
      <c r="V9" s="543">
        <f t="shared" si="9"/>
        <v>0</v>
      </c>
      <c r="W9" s="545">
        <f t="shared" si="10"/>
        <v>0</v>
      </c>
      <c r="X9" s="7"/>
      <c r="Y9" s="7"/>
      <c r="Z9" s="7"/>
    </row>
    <row r="10" ht="15.75" customHeight="1">
      <c r="A10" s="85"/>
      <c r="B10" s="546"/>
      <c r="C10" s="40"/>
      <c r="D10" s="40"/>
      <c r="E10" s="40"/>
      <c r="F10" s="40"/>
      <c r="G10" s="40"/>
      <c r="H10" s="40"/>
      <c r="I10" s="41"/>
      <c r="J10" s="547"/>
      <c r="K10" s="85"/>
      <c r="L10" s="548"/>
      <c r="M10" s="75"/>
      <c r="N10" s="75"/>
      <c r="O10" s="75"/>
      <c r="P10" s="75"/>
      <c r="Q10" s="75"/>
      <c r="R10" s="75"/>
      <c r="S10" s="75"/>
      <c r="T10" s="75"/>
      <c r="U10" s="75"/>
      <c r="V10" s="530"/>
      <c r="W10" s="549"/>
      <c r="X10" s="7"/>
      <c r="Y10" s="7"/>
      <c r="Z10" s="7"/>
    </row>
    <row r="11" ht="15.75" customHeight="1">
      <c r="A11" s="85"/>
      <c r="B11" s="42" t="s">
        <v>324</v>
      </c>
      <c r="C11" s="550" t="str">
        <f t="shared" ref="C11:I11" si="11">(C7/C4)/(($J$7-C7)/($J$4-C4))</f>
        <v>#DIV/0!</v>
      </c>
      <c r="D11" s="551" t="str">
        <f t="shared" si="11"/>
        <v>#DIV/0!</v>
      </c>
      <c r="E11" s="551" t="str">
        <f t="shared" si="11"/>
        <v>#DIV/0!</v>
      </c>
      <c r="F11" s="551" t="str">
        <f t="shared" si="11"/>
        <v>#DIV/0!</v>
      </c>
      <c r="G11" s="551" t="str">
        <f t="shared" si="11"/>
        <v>#DIV/0!</v>
      </c>
      <c r="H11" s="551" t="str">
        <f t="shared" si="11"/>
        <v>#DIV/0!</v>
      </c>
      <c r="I11" s="552" t="str">
        <f t="shared" si="11"/>
        <v>#DIV/0!</v>
      </c>
      <c r="J11" s="544" t="str">
        <f>AVERAGE(C11:I11)</f>
        <v>#DIV/0!</v>
      </c>
      <c r="K11" s="85"/>
      <c r="L11" s="42" t="s">
        <v>324</v>
      </c>
      <c r="M11" s="550" t="str">
        <f t="shared" ref="M11:V11" si="12">(M7/M4)/(($J$7-M7)/($J$4-M4))</f>
        <v>#DIV/0!</v>
      </c>
      <c r="N11" s="551" t="str">
        <f t="shared" si="12"/>
        <v>#DIV/0!</v>
      </c>
      <c r="O11" s="551" t="str">
        <f t="shared" si="12"/>
        <v>#DIV/0!</v>
      </c>
      <c r="P11" s="551" t="str">
        <f t="shared" si="12"/>
        <v>#DIV/0!</v>
      </c>
      <c r="Q11" s="551" t="str">
        <f t="shared" si="12"/>
        <v>#DIV/0!</v>
      </c>
      <c r="R11" s="551" t="str">
        <f t="shared" si="12"/>
        <v>#DIV/0!</v>
      </c>
      <c r="S11" s="551" t="str">
        <f t="shared" si="12"/>
        <v>#DIV/0!</v>
      </c>
      <c r="T11" s="551" t="str">
        <f t="shared" si="12"/>
        <v>#DIV/0!</v>
      </c>
      <c r="U11" s="551" t="str">
        <f t="shared" si="12"/>
        <v>#DIV/0!</v>
      </c>
      <c r="V11" s="552" t="str">
        <f t="shared" si="12"/>
        <v>#DIV/0!</v>
      </c>
      <c r="W11" s="545" t="str">
        <f>AVERAGE(M11:V11)</f>
        <v>#DIV/0!</v>
      </c>
      <c r="X11" s="7"/>
      <c r="Y11" s="7"/>
      <c r="Z11" s="7"/>
    </row>
    <row r="12" ht="15.75" customHeight="1">
      <c r="A12" s="85"/>
      <c r="B12" s="519" t="s">
        <v>160</v>
      </c>
      <c r="C12" s="553" t="str">
        <f t="shared" ref="C12:I12" si="13">C11-$J$11</f>
        <v>#DIV/0!</v>
      </c>
      <c r="D12" s="554" t="str">
        <f t="shared" si="13"/>
        <v>#DIV/0!</v>
      </c>
      <c r="E12" s="554" t="str">
        <f t="shared" si="13"/>
        <v>#DIV/0!</v>
      </c>
      <c r="F12" s="554" t="str">
        <f t="shared" si="13"/>
        <v>#DIV/0!</v>
      </c>
      <c r="G12" s="554" t="str">
        <f t="shared" si="13"/>
        <v>#DIV/0!</v>
      </c>
      <c r="H12" s="554" t="str">
        <f t="shared" si="13"/>
        <v>#DIV/0!</v>
      </c>
      <c r="I12" s="555" t="str">
        <f t="shared" si="13"/>
        <v>#DIV/0!</v>
      </c>
      <c r="J12" s="556"/>
      <c r="K12" s="85"/>
      <c r="L12" s="519" t="s">
        <v>160</v>
      </c>
      <c r="M12" s="541" t="str">
        <f t="shared" ref="M12:V12" si="14">M11-$J$11</f>
        <v>#DIV/0!</v>
      </c>
      <c r="N12" s="542" t="str">
        <f t="shared" si="14"/>
        <v>#DIV/0!</v>
      </c>
      <c r="O12" s="542" t="str">
        <f t="shared" si="14"/>
        <v>#DIV/0!</v>
      </c>
      <c r="P12" s="542" t="str">
        <f t="shared" si="14"/>
        <v>#DIV/0!</v>
      </c>
      <c r="Q12" s="542" t="str">
        <f t="shared" si="14"/>
        <v>#DIV/0!</v>
      </c>
      <c r="R12" s="542" t="str">
        <f t="shared" si="14"/>
        <v>#DIV/0!</v>
      </c>
      <c r="S12" s="542" t="str">
        <f t="shared" si="14"/>
        <v>#DIV/0!</v>
      </c>
      <c r="T12" s="542" t="str">
        <f t="shared" si="14"/>
        <v>#DIV/0!</v>
      </c>
      <c r="U12" s="542" t="str">
        <f t="shared" si="14"/>
        <v>#DIV/0!</v>
      </c>
      <c r="V12" s="543" t="str">
        <f t="shared" si="14"/>
        <v>#DIV/0!</v>
      </c>
      <c r="W12" s="557"/>
      <c r="X12" s="7"/>
      <c r="Y12" s="7"/>
      <c r="Z12" s="7"/>
    </row>
    <row r="13" ht="15.75" customHeight="1">
      <c r="A13" s="85"/>
      <c r="B13" s="42" t="s">
        <v>325</v>
      </c>
      <c r="C13" s="558" t="str">
        <f t="shared" ref="C13:H13" si="15">(C7/C4)/($I$7/$I$4)</f>
        <v>#DIV/0!</v>
      </c>
      <c r="D13" s="559" t="str">
        <f t="shared" si="15"/>
        <v>#DIV/0!</v>
      </c>
      <c r="E13" s="559" t="str">
        <f t="shared" si="15"/>
        <v>#DIV/0!</v>
      </c>
      <c r="F13" s="559" t="str">
        <f t="shared" si="15"/>
        <v>#DIV/0!</v>
      </c>
      <c r="G13" s="559" t="str">
        <f t="shared" si="15"/>
        <v>#DIV/0!</v>
      </c>
      <c r="H13" s="559" t="str">
        <f t="shared" si="15"/>
        <v>#DIV/0!</v>
      </c>
      <c r="I13" s="560"/>
      <c r="J13" s="544" t="str">
        <f>AVERAGE(C13:I13)</f>
        <v>#DIV/0!</v>
      </c>
      <c r="K13" s="85"/>
      <c r="L13" s="529" t="s">
        <v>326</v>
      </c>
      <c r="M13" s="75"/>
      <c r="N13" s="75"/>
      <c r="O13" s="75"/>
      <c r="P13" s="75"/>
      <c r="Q13" s="75"/>
      <c r="R13" s="75"/>
      <c r="S13" s="75"/>
      <c r="T13" s="75"/>
      <c r="U13" s="75"/>
      <c r="V13" s="530"/>
      <c r="W13" s="532"/>
      <c r="X13" s="7"/>
      <c r="Y13" s="7"/>
      <c r="Z13" s="7"/>
    </row>
    <row r="14" ht="15.75" customHeight="1">
      <c r="A14" s="85"/>
      <c r="B14" s="7" t="s">
        <v>163</v>
      </c>
      <c r="C14" s="541" t="str">
        <f t="shared" ref="C14:H14" si="16">C13-$I$11</f>
        <v>#DIV/0!</v>
      </c>
      <c r="D14" s="542" t="str">
        <f t="shared" si="16"/>
        <v>#DIV/0!</v>
      </c>
      <c r="E14" s="542" t="str">
        <f t="shared" si="16"/>
        <v>#DIV/0!</v>
      </c>
      <c r="F14" s="542" t="str">
        <f t="shared" si="16"/>
        <v>#DIV/0!</v>
      </c>
      <c r="G14" s="542" t="str">
        <f t="shared" si="16"/>
        <v>#DIV/0!</v>
      </c>
      <c r="H14" s="542" t="str">
        <f t="shared" si="16"/>
        <v>#DIV/0!</v>
      </c>
      <c r="I14" s="561"/>
      <c r="J14" s="562"/>
      <c r="K14" s="85"/>
      <c r="L14" s="7" t="s">
        <v>327</v>
      </c>
      <c r="M14" s="520" t="str">
        <f>'INPUT HERE'!$BL$121</f>
        <v/>
      </c>
      <c r="N14" s="521" t="str">
        <f>'INPUT HERE'!$BL$112</f>
        <v/>
      </c>
      <c r="O14" s="521" t="str">
        <f>'INPUT HERE'!$BL$122</f>
        <v/>
      </c>
      <c r="P14" s="521" t="str">
        <f>'INPUT HERE'!$BL$123</f>
        <v/>
      </c>
      <c r="Q14" s="521" t="str">
        <f>'INPUT HERE'!$BL$113</f>
        <v/>
      </c>
      <c r="R14" s="521" t="str">
        <f>'INPUT HERE'!$BL$124</f>
        <v/>
      </c>
      <c r="S14" s="521" t="str">
        <f>'INPUT HERE'!$BL$125</f>
        <v/>
      </c>
      <c r="T14" s="521" t="str">
        <f>'INPUT HERE'!$BL$111</f>
        <v/>
      </c>
      <c r="U14" s="521" t="str">
        <f>'INPUT HERE'!$BL$126</f>
        <v/>
      </c>
      <c r="V14" s="522" t="str">
        <f>'INPUT HERE'!$BL$127</f>
        <v/>
      </c>
      <c r="W14" s="528">
        <f>SUM(M14:V14)</f>
        <v>0</v>
      </c>
      <c r="X14" s="7"/>
      <c r="Y14" s="7"/>
      <c r="Z14" s="7"/>
    </row>
    <row r="15" ht="15.75" customHeight="1">
      <c r="A15" s="85"/>
      <c r="B15" s="529" t="s">
        <v>326</v>
      </c>
      <c r="C15" s="75"/>
      <c r="D15" s="75"/>
      <c r="E15" s="75"/>
      <c r="F15" s="75"/>
      <c r="G15" s="75"/>
      <c r="H15" s="75"/>
      <c r="I15" s="530"/>
      <c r="J15" s="531"/>
      <c r="K15" s="85"/>
      <c r="L15" s="7" t="s">
        <v>322</v>
      </c>
      <c r="M15" s="537">
        <f t="shared" ref="M15:V15" si="17">IF(M14,M14/M4,0)</f>
        <v>0</v>
      </c>
      <c r="N15" s="538">
        <f t="shared" si="17"/>
        <v>0</v>
      </c>
      <c r="O15" s="538">
        <f t="shared" si="17"/>
        <v>0</v>
      </c>
      <c r="P15" s="538">
        <f t="shared" si="17"/>
        <v>0</v>
      </c>
      <c r="Q15" s="538">
        <f t="shared" si="17"/>
        <v>0</v>
      </c>
      <c r="R15" s="538">
        <f t="shared" si="17"/>
        <v>0</v>
      </c>
      <c r="S15" s="538">
        <f t="shared" si="17"/>
        <v>0</v>
      </c>
      <c r="T15" s="538">
        <f t="shared" si="17"/>
        <v>0</v>
      </c>
      <c r="U15" s="538">
        <f t="shared" si="17"/>
        <v>0</v>
      </c>
      <c r="V15" s="539">
        <f t="shared" si="17"/>
        <v>0</v>
      </c>
      <c r="W15" s="540">
        <f t="shared" ref="W15:W16" si="19">AVERAGE(M15:V15)</f>
        <v>0</v>
      </c>
      <c r="X15" s="7"/>
      <c r="Y15" s="7"/>
      <c r="Z15" s="7"/>
    </row>
    <row r="16" ht="15.75" customHeight="1">
      <c r="A16" s="85"/>
      <c r="B16" s="7" t="s">
        <v>328</v>
      </c>
      <c r="C16" s="520" t="str">
        <f>'INPUT HERE'!$BL$114</f>
        <v/>
      </c>
      <c r="D16" s="521" t="str">
        <f>'INPUT HERE'!$BL$115</f>
        <v/>
      </c>
      <c r="E16" s="521" t="str">
        <f>'INPUT HERE'!$BL$116</f>
        <v/>
      </c>
      <c r="F16" s="521" t="str">
        <f>'INPUT HERE'!$BL$117</f>
        <v/>
      </c>
      <c r="G16" s="521" t="str">
        <f>'INPUT HERE'!$BL$118</f>
        <v/>
      </c>
      <c r="H16" s="521" t="str">
        <f>'INPUT HERE'!$BL$119</f>
        <v/>
      </c>
      <c r="I16" s="522" t="str">
        <f>'INPUT HERE'!$BL$120</f>
        <v/>
      </c>
      <c r="J16" s="43">
        <f>SUM(C16:I16)</f>
        <v>0</v>
      </c>
      <c r="K16" s="85"/>
      <c r="L16" s="7" t="s">
        <v>329</v>
      </c>
      <c r="M16" s="553">
        <f t="shared" ref="M16:V16" si="18">IF(M14,M14/M4,0)</f>
        <v>0</v>
      </c>
      <c r="N16" s="554">
        <f t="shared" si="18"/>
        <v>0</v>
      </c>
      <c r="O16" s="554">
        <f t="shared" si="18"/>
        <v>0</v>
      </c>
      <c r="P16" s="554">
        <f t="shared" si="18"/>
        <v>0</v>
      </c>
      <c r="Q16" s="554">
        <f t="shared" si="18"/>
        <v>0</v>
      </c>
      <c r="R16" s="554">
        <f t="shared" si="18"/>
        <v>0</v>
      </c>
      <c r="S16" s="554">
        <f t="shared" si="18"/>
        <v>0</v>
      </c>
      <c r="T16" s="554">
        <f t="shared" si="18"/>
        <v>0</v>
      </c>
      <c r="U16" s="554">
        <f t="shared" si="18"/>
        <v>0</v>
      </c>
      <c r="V16" s="555">
        <f t="shared" si="18"/>
        <v>0</v>
      </c>
      <c r="W16" s="545">
        <f t="shared" si="19"/>
        <v>0</v>
      </c>
      <c r="X16" s="7"/>
      <c r="Y16" s="7"/>
      <c r="Z16" s="7"/>
    </row>
    <row r="17" ht="15.75" customHeight="1">
      <c r="A17" s="85"/>
      <c r="B17" s="7" t="s">
        <v>330</v>
      </c>
      <c r="C17" s="533">
        <f t="shared" ref="C17:I17" si="20">IF(C16,C16/C4,0)</f>
        <v>0</v>
      </c>
      <c r="D17" s="534">
        <f t="shared" si="20"/>
        <v>0</v>
      </c>
      <c r="E17" s="534">
        <f t="shared" si="20"/>
        <v>0</v>
      </c>
      <c r="F17" s="534">
        <f t="shared" si="20"/>
        <v>0</v>
      </c>
      <c r="G17" s="534">
        <f t="shared" si="20"/>
        <v>0</v>
      </c>
      <c r="H17" s="534">
        <f t="shared" si="20"/>
        <v>0</v>
      </c>
      <c r="I17" s="535">
        <f t="shared" si="20"/>
        <v>0</v>
      </c>
      <c r="J17" s="536">
        <f t="shared" ref="J17:J18" si="22">AVERAGE(C17:I17)</f>
        <v>0</v>
      </c>
      <c r="K17" s="85"/>
      <c r="L17" s="548"/>
      <c r="M17" s="75"/>
      <c r="N17" s="75"/>
      <c r="O17" s="75"/>
      <c r="P17" s="75"/>
      <c r="Q17" s="75"/>
      <c r="R17" s="75"/>
      <c r="S17" s="75"/>
      <c r="T17" s="75"/>
      <c r="U17" s="75"/>
      <c r="V17" s="76"/>
      <c r="W17" s="563"/>
      <c r="X17" s="7"/>
      <c r="Y17" s="7"/>
      <c r="Z17" s="7"/>
    </row>
    <row r="18" ht="15.75" customHeight="1">
      <c r="A18" s="85"/>
      <c r="B18" s="7" t="s">
        <v>329</v>
      </c>
      <c r="C18" s="541">
        <f t="shared" ref="C18:I18" si="21">IF(C16,C16/C4,0)</f>
        <v>0</v>
      </c>
      <c r="D18" s="542">
        <f t="shared" si="21"/>
        <v>0</v>
      </c>
      <c r="E18" s="542">
        <f t="shared" si="21"/>
        <v>0</v>
      </c>
      <c r="F18" s="542">
        <f t="shared" si="21"/>
        <v>0</v>
      </c>
      <c r="G18" s="542">
        <f t="shared" si="21"/>
        <v>0</v>
      </c>
      <c r="H18" s="542">
        <f t="shared" si="21"/>
        <v>0</v>
      </c>
      <c r="I18" s="543">
        <f t="shared" si="21"/>
        <v>0</v>
      </c>
      <c r="J18" s="544">
        <f t="shared" si="22"/>
        <v>0</v>
      </c>
      <c r="K18" s="85"/>
      <c r="L18" s="42" t="s">
        <v>324</v>
      </c>
      <c r="M18" s="550" t="str">
        <f t="shared" ref="M18:V18" si="23">(M14/M4)/(($J$16-M14)/($J$4-M4))</f>
        <v>#DIV/0!</v>
      </c>
      <c r="N18" s="551" t="str">
        <f t="shared" si="23"/>
        <v>#DIV/0!</v>
      </c>
      <c r="O18" s="551" t="str">
        <f t="shared" si="23"/>
        <v>#DIV/0!</v>
      </c>
      <c r="P18" s="551" t="str">
        <f t="shared" si="23"/>
        <v>#DIV/0!</v>
      </c>
      <c r="Q18" s="551" t="str">
        <f t="shared" si="23"/>
        <v>#DIV/0!</v>
      </c>
      <c r="R18" s="551" t="str">
        <f t="shared" si="23"/>
        <v>#DIV/0!</v>
      </c>
      <c r="S18" s="551" t="str">
        <f t="shared" si="23"/>
        <v>#DIV/0!</v>
      </c>
      <c r="T18" s="551" t="str">
        <f t="shared" si="23"/>
        <v>#DIV/0!</v>
      </c>
      <c r="U18" s="551" t="str">
        <f t="shared" si="23"/>
        <v>#DIV/0!</v>
      </c>
      <c r="V18" s="552" t="str">
        <f t="shared" si="23"/>
        <v>#DIV/0!</v>
      </c>
      <c r="W18" s="564" t="str">
        <f>AVERAGE(M18:V18)</f>
        <v>#DIV/0!</v>
      </c>
      <c r="X18" s="7"/>
      <c r="Y18" s="7"/>
      <c r="Z18" s="7"/>
    </row>
    <row r="19" ht="15.75" customHeight="1">
      <c r="A19" s="85"/>
      <c r="B19" s="565"/>
      <c r="C19" s="75"/>
      <c r="D19" s="75"/>
      <c r="E19" s="75"/>
      <c r="F19" s="75"/>
      <c r="G19" s="75"/>
      <c r="H19" s="75"/>
      <c r="I19" s="530"/>
      <c r="J19" s="547"/>
      <c r="K19" s="85"/>
      <c r="L19" s="566" t="s">
        <v>160</v>
      </c>
      <c r="M19" s="541" t="str">
        <f t="shared" ref="M19:V19" si="24">M18-$J$20</f>
        <v>#DIV/0!</v>
      </c>
      <c r="N19" s="542" t="str">
        <f t="shared" si="24"/>
        <v>#DIV/0!</v>
      </c>
      <c r="O19" s="542" t="str">
        <f t="shared" si="24"/>
        <v>#DIV/0!</v>
      </c>
      <c r="P19" s="542" t="str">
        <f t="shared" si="24"/>
        <v>#DIV/0!</v>
      </c>
      <c r="Q19" s="542" t="str">
        <f t="shared" si="24"/>
        <v>#DIV/0!</v>
      </c>
      <c r="R19" s="542" t="str">
        <f t="shared" si="24"/>
        <v>#DIV/0!</v>
      </c>
      <c r="S19" s="542" t="str">
        <f t="shared" si="24"/>
        <v>#DIV/0!</v>
      </c>
      <c r="T19" s="542" t="str">
        <f t="shared" si="24"/>
        <v>#DIV/0!</v>
      </c>
      <c r="U19" s="542" t="str">
        <f t="shared" si="24"/>
        <v>#DIV/0!</v>
      </c>
      <c r="V19" s="543" t="str">
        <f t="shared" si="24"/>
        <v>#DIV/0!</v>
      </c>
      <c r="W19" s="567"/>
      <c r="X19" s="7"/>
      <c r="Y19" s="7"/>
      <c r="Z19" s="7"/>
    </row>
    <row r="20" ht="15.75" customHeight="1">
      <c r="A20" s="85"/>
      <c r="B20" s="568" t="s">
        <v>324</v>
      </c>
      <c r="C20" s="550" t="str">
        <f t="shared" ref="C20:I20" si="25">(C16/C4)/(($J$16-C16)/($J$4-C4))</f>
        <v>#DIV/0!</v>
      </c>
      <c r="D20" s="551" t="str">
        <f t="shared" si="25"/>
        <v>#DIV/0!</v>
      </c>
      <c r="E20" s="551" t="str">
        <f t="shared" si="25"/>
        <v>#DIV/0!</v>
      </c>
      <c r="F20" s="551" t="str">
        <f t="shared" si="25"/>
        <v>#DIV/0!</v>
      </c>
      <c r="G20" s="551" t="str">
        <f t="shared" si="25"/>
        <v>#DIV/0!</v>
      </c>
      <c r="H20" s="551" t="str">
        <f t="shared" si="25"/>
        <v>#DIV/0!</v>
      </c>
      <c r="I20" s="552" t="str">
        <f t="shared" si="25"/>
        <v>#DIV/0!</v>
      </c>
      <c r="J20" s="544" t="str">
        <f>AVERAGE(C20:I20)</f>
        <v>#DIV/0!</v>
      </c>
      <c r="K20" s="85"/>
      <c r="L20" s="7"/>
      <c r="M20" s="7"/>
      <c r="N20" s="7"/>
      <c r="O20" s="7"/>
      <c r="P20" s="7"/>
      <c r="Q20" s="7"/>
      <c r="R20" s="7"/>
      <c r="S20" s="7"/>
      <c r="T20" s="7"/>
      <c r="U20" s="7"/>
      <c r="V20" s="7"/>
      <c r="W20" s="7"/>
      <c r="X20" s="7"/>
      <c r="Y20" s="7"/>
      <c r="Z20" s="7"/>
    </row>
    <row r="21" ht="15.75" customHeight="1">
      <c r="A21" s="85"/>
      <c r="B21" s="569" t="s">
        <v>160</v>
      </c>
      <c r="C21" s="553" t="str">
        <f t="shared" ref="C21:I21" si="26">C20-$J$20</f>
        <v>#DIV/0!</v>
      </c>
      <c r="D21" s="554" t="str">
        <f t="shared" si="26"/>
        <v>#DIV/0!</v>
      </c>
      <c r="E21" s="554" t="str">
        <f t="shared" si="26"/>
        <v>#DIV/0!</v>
      </c>
      <c r="F21" s="554" t="str">
        <f t="shared" si="26"/>
        <v>#DIV/0!</v>
      </c>
      <c r="G21" s="554" t="str">
        <f t="shared" si="26"/>
        <v>#DIV/0!</v>
      </c>
      <c r="H21" s="554" t="str">
        <f t="shared" si="26"/>
        <v>#DIV/0!</v>
      </c>
      <c r="I21" s="555" t="str">
        <f t="shared" si="26"/>
        <v>#DIV/0!</v>
      </c>
      <c r="J21" s="562"/>
      <c r="K21" s="85"/>
      <c r="L21" s="7"/>
      <c r="M21" s="7"/>
      <c r="N21" s="7"/>
      <c r="O21" s="7"/>
      <c r="P21" s="7"/>
      <c r="Q21" s="7"/>
      <c r="R21" s="7"/>
      <c r="S21" s="7"/>
      <c r="T21" s="7"/>
      <c r="U21" s="7"/>
      <c r="V21" s="7"/>
      <c r="W21" s="7"/>
      <c r="X21" s="7"/>
      <c r="Y21" s="7"/>
      <c r="Z21" s="7"/>
    </row>
    <row r="22" ht="15.75" customHeight="1">
      <c r="A22" s="85"/>
      <c r="B22" s="570" t="s">
        <v>325</v>
      </c>
      <c r="C22" s="558" t="str">
        <f t="shared" ref="C22:H22" si="27">(C16/C4)/($I$16/$I$4)</f>
        <v>#DIV/0!</v>
      </c>
      <c r="D22" s="559" t="str">
        <f t="shared" si="27"/>
        <v>#DIV/0!</v>
      </c>
      <c r="E22" s="559" t="str">
        <f t="shared" si="27"/>
        <v>#DIV/0!</v>
      </c>
      <c r="F22" s="559" t="str">
        <f t="shared" si="27"/>
        <v>#DIV/0!</v>
      </c>
      <c r="G22" s="559" t="str">
        <f t="shared" si="27"/>
        <v>#DIV/0!</v>
      </c>
      <c r="H22" s="559" t="str">
        <f t="shared" si="27"/>
        <v>#DIV/0!</v>
      </c>
      <c r="I22" s="571"/>
      <c r="J22" s="544" t="str">
        <f>AVERAGE(C22:H22)</f>
        <v>#DIV/0!</v>
      </c>
      <c r="K22" s="85"/>
      <c r="L22" s="42"/>
      <c r="M22" s="554"/>
      <c r="N22" s="554"/>
      <c r="O22" s="554"/>
      <c r="P22" s="554"/>
      <c r="Q22" s="554"/>
      <c r="R22" s="554"/>
      <c r="S22" s="554"/>
      <c r="T22" s="7"/>
      <c r="U22" s="7"/>
      <c r="V22" s="7"/>
      <c r="W22" s="554"/>
      <c r="X22" s="7"/>
      <c r="Y22" s="7"/>
      <c r="Z22" s="7"/>
    </row>
    <row r="23" ht="15.75" customHeight="1">
      <c r="A23" s="85"/>
      <c r="B23" s="525" t="s">
        <v>163</v>
      </c>
      <c r="C23" s="541" t="str">
        <f t="shared" ref="C23:H23" si="28">C22-$I$20</f>
        <v>#DIV/0!</v>
      </c>
      <c r="D23" s="542" t="str">
        <f t="shared" si="28"/>
        <v>#DIV/0!</v>
      </c>
      <c r="E23" s="542" t="str">
        <f t="shared" si="28"/>
        <v>#DIV/0!</v>
      </c>
      <c r="F23" s="542" t="str">
        <f t="shared" si="28"/>
        <v>#DIV/0!</v>
      </c>
      <c r="G23" s="542" t="str">
        <f t="shared" si="28"/>
        <v>#DIV/0!</v>
      </c>
      <c r="H23" s="542" t="str">
        <f t="shared" si="28"/>
        <v>#DIV/0!</v>
      </c>
      <c r="I23" s="561"/>
      <c r="J23" s="572"/>
      <c r="K23" s="85"/>
      <c r="L23" s="7"/>
      <c r="M23" s="554"/>
      <c r="N23" s="554"/>
      <c r="O23" s="554"/>
      <c r="P23" s="554"/>
      <c r="Q23" s="554"/>
      <c r="R23" s="554"/>
      <c r="S23" s="7"/>
      <c r="T23" s="7"/>
      <c r="U23" s="7"/>
      <c r="V23" s="7"/>
      <c r="W23" s="7"/>
      <c r="X23" s="7"/>
      <c r="Y23" s="7"/>
      <c r="Z23" s="7"/>
    </row>
    <row r="24" ht="15.75" customHeight="1">
      <c r="A24" s="85"/>
      <c r="B24" s="7"/>
      <c r="C24" s="7"/>
      <c r="D24" s="7"/>
      <c r="E24" s="7"/>
      <c r="F24" s="7"/>
      <c r="G24" s="7"/>
      <c r="H24" s="7"/>
      <c r="I24" s="7"/>
      <c r="J24" s="7"/>
      <c r="K24" s="85"/>
      <c r="L24" s="7"/>
      <c r="M24" s="7"/>
      <c r="N24" s="7"/>
      <c r="O24" s="7"/>
      <c r="P24" s="7"/>
      <c r="Q24" s="7"/>
      <c r="R24" s="7"/>
      <c r="S24" s="7"/>
      <c r="T24" s="7"/>
      <c r="U24" s="7"/>
      <c r="V24" s="7"/>
      <c r="W24" s="7"/>
      <c r="X24" s="7"/>
      <c r="Y24" s="7"/>
      <c r="Z24" s="7"/>
    </row>
    <row r="25" ht="15.75" customHeight="1">
      <c r="A25" s="85"/>
      <c r="B25" s="7"/>
      <c r="C25" s="7"/>
      <c r="D25" s="7"/>
      <c r="E25" s="7"/>
      <c r="F25" s="7"/>
      <c r="G25" s="7"/>
      <c r="H25" s="7"/>
      <c r="I25" s="7"/>
      <c r="J25" s="7"/>
      <c r="K25" s="85"/>
      <c r="L25" s="7"/>
      <c r="M25" s="7"/>
      <c r="N25" s="7"/>
      <c r="O25" s="7"/>
      <c r="P25" s="7"/>
      <c r="Q25" s="7"/>
      <c r="R25" s="7"/>
      <c r="S25" s="7"/>
      <c r="T25" s="7"/>
      <c r="U25" s="7"/>
      <c r="V25" s="7"/>
      <c r="W25" s="7"/>
      <c r="X25" s="7"/>
      <c r="Y25" s="7"/>
      <c r="Z25" s="7"/>
    </row>
    <row r="26" ht="15.75" customHeight="1">
      <c r="A26" s="85"/>
      <c r="B26" s="7"/>
      <c r="C26" s="7"/>
      <c r="D26" s="7"/>
      <c r="E26" s="7"/>
      <c r="F26" s="7"/>
      <c r="G26" s="7"/>
      <c r="H26" s="7"/>
      <c r="I26" s="7"/>
      <c r="J26" s="7"/>
      <c r="K26" s="85"/>
      <c r="L26" s="7"/>
      <c r="M26" s="7"/>
      <c r="N26" s="7"/>
      <c r="O26" s="7"/>
      <c r="P26" s="7"/>
      <c r="Q26" s="7"/>
      <c r="R26" s="7"/>
      <c r="S26" s="7"/>
      <c r="T26" s="7"/>
      <c r="U26" s="7"/>
      <c r="V26" s="7"/>
      <c r="W26" s="7"/>
      <c r="X26" s="7"/>
      <c r="Y26" s="7"/>
      <c r="Z26" s="7"/>
    </row>
    <row r="27" ht="15.75" customHeight="1">
      <c r="A27" s="85"/>
      <c r="B27" s="7"/>
      <c r="C27" s="7"/>
      <c r="D27" s="7"/>
      <c r="E27" s="7"/>
      <c r="F27" s="7"/>
      <c r="G27" s="7"/>
      <c r="H27" s="7"/>
      <c r="I27" s="7"/>
      <c r="J27" s="7"/>
      <c r="K27" s="85"/>
      <c r="L27" s="7"/>
      <c r="M27" s="7"/>
      <c r="N27" s="7"/>
      <c r="O27" s="7"/>
      <c r="P27" s="7"/>
      <c r="Q27" s="7"/>
      <c r="R27" s="7"/>
      <c r="S27" s="7"/>
      <c r="T27" s="7"/>
      <c r="U27" s="7"/>
      <c r="V27" s="7"/>
      <c r="W27" s="7"/>
      <c r="X27" s="7"/>
      <c r="Y27" s="7"/>
      <c r="Z27" s="7"/>
    </row>
    <row r="28" ht="15.75" customHeight="1">
      <c r="A28" s="85"/>
      <c r="B28" s="7"/>
      <c r="C28" s="7"/>
      <c r="D28" s="7"/>
      <c r="E28" s="7"/>
      <c r="F28" s="7"/>
      <c r="G28" s="7"/>
      <c r="H28" s="7"/>
      <c r="I28" s="7"/>
      <c r="J28" s="7"/>
      <c r="K28" s="85"/>
      <c r="L28" s="7"/>
      <c r="M28" s="7"/>
      <c r="N28" s="7"/>
      <c r="O28" s="7"/>
      <c r="P28" s="7"/>
      <c r="Q28" s="7"/>
      <c r="R28" s="7"/>
      <c r="S28" s="7"/>
      <c r="T28" s="7"/>
      <c r="U28" s="7"/>
      <c r="V28" s="7"/>
      <c r="W28" s="7"/>
      <c r="X28" s="7"/>
      <c r="Y28" s="7"/>
      <c r="Z28" s="7"/>
    </row>
    <row r="29" ht="15.75" customHeight="1">
      <c r="A29" s="85"/>
      <c r="B29" s="7"/>
      <c r="C29" s="7"/>
      <c r="D29" s="7"/>
      <c r="E29" s="7"/>
      <c r="F29" s="7"/>
      <c r="G29" s="7"/>
      <c r="H29" s="7"/>
      <c r="I29" s="7"/>
      <c r="J29" s="7"/>
      <c r="K29" s="85"/>
      <c r="L29" s="7"/>
      <c r="M29" s="7"/>
      <c r="N29" s="7"/>
      <c r="O29" s="7"/>
      <c r="P29" s="7"/>
      <c r="Q29" s="7"/>
      <c r="R29" s="7"/>
      <c r="S29" s="7"/>
      <c r="T29" s="7"/>
      <c r="U29" s="7"/>
      <c r="V29" s="7"/>
      <c r="W29" s="7"/>
      <c r="X29" s="7"/>
      <c r="Y29" s="7"/>
      <c r="Z29" s="7"/>
    </row>
    <row r="30" ht="15.75" customHeight="1">
      <c r="A30" s="85"/>
      <c r="B30" s="7"/>
      <c r="C30" s="7"/>
      <c r="D30" s="7"/>
      <c r="E30" s="7"/>
      <c r="F30" s="7"/>
      <c r="G30" s="7"/>
      <c r="H30" s="7"/>
      <c r="I30" s="7"/>
      <c r="J30" s="7"/>
      <c r="K30" s="85"/>
      <c r="L30" s="7"/>
      <c r="M30" s="7"/>
      <c r="N30" s="7"/>
      <c r="O30" s="7"/>
      <c r="P30" s="7"/>
      <c r="Q30" s="7"/>
      <c r="R30" s="7"/>
      <c r="S30" s="7"/>
      <c r="T30" s="7"/>
      <c r="U30" s="7"/>
      <c r="V30" s="7"/>
      <c r="W30" s="7"/>
      <c r="X30" s="7"/>
      <c r="Y30" s="7"/>
      <c r="Z30" s="7"/>
    </row>
    <row r="31" ht="15.75" customHeight="1">
      <c r="A31" s="85"/>
      <c r="B31" s="7"/>
      <c r="C31" s="7"/>
      <c r="D31" s="7"/>
      <c r="E31" s="7"/>
      <c r="F31" s="7"/>
      <c r="G31" s="7"/>
      <c r="H31" s="7"/>
      <c r="I31" s="7"/>
      <c r="J31" s="7"/>
      <c r="K31" s="85"/>
      <c r="L31" s="7"/>
      <c r="M31" s="7"/>
      <c r="N31" s="7"/>
      <c r="O31" s="7"/>
      <c r="P31" s="7"/>
      <c r="Q31" s="7"/>
      <c r="R31" s="7"/>
      <c r="S31" s="7"/>
      <c r="T31" s="7"/>
      <c r="U31" s="7"/>
      <c r="V31" s="7"/>
      <c r="W31" s="7"/>
      <c r="X31" s="7"/>
      <c r="Y31" s="7"/>
      <c r="Z31" s="7"/>
    </row>
    <row r="32" ht="15.75" customHeight="1">
      <c r="A32" s="85"/>
      <c r="B32" s="7"/>
      <c r="C32" s="7"/>
      <c r="D32" s="7"/>
      <c r="E32" s="7"/>
      <c r="F32" s="7"/>
      <c r="G32" s="7"/>
      <c r="H32" s="7"/>
      <c r="I32" s="7"/>
      <c r="J32" s="7"/>
      <c r="K32" s="85"/>
      <c r="L32" s="7"/>
      <c r="M32" s="7"/>
      <c r="N32" s="7"/>
      <c r="O32" s="7"/>
      <c r="P32" s="7"/>
      <c r="Q32" s="7"/>
      <c r="R32" s="7"/>
      <c r="S32" s="7"/>
      <c r="T32" s="7"/>
      <c r="U32" s="7"/>
      <c r="V32" s="7"/>
      <c r="W32" s="7"/>
      <c r="X32" s="7"/>
      <c r="Y32" s="7"/>
      <c r="Z32" s="7"/>
    </row>
    <row r="33" ht="15.75" customHeight="1">
      <c r="A33" s="85"/>
      <c r="B33" s="7"/>
      <c r="C33" s="7"/>
      <c r="D33" s="7"/>
      <c r="E33" s="7"/>
      <c r="F33" s="7"/>
      <c r="G33" s="7"/>
      <c r="H33" s="7"/>
      <c r="I33" s="7"/>
      <c r="J33" s="7"/>
      <c r="K33" s="85"/>
      <c r="L33" s="7"/>
      <c r="M33" s="7"/>
      <c r="N33" s="7"/>
      <c r="O33" s="7"/>
      <c r="P33" s="7"/>
      <c r="Q33" s="7"/>
      <c r="R33" s="7"/>
      <c r="S33" s="7"/>
      <c r="T33" s="7"/>
      <c r="U33" s="7"/>
      <c r="V33" s="7"/>
      <c r="W33" s="7"/>
      <c r="X33" s="7"/>
      <c r="Y33" s="7"/>
      <c r="Z33" s="7"/>
    </row>
    <row r="34" ht="15.75" customHeight="1">
      <c r="A34" s="85"/>
      <c r="B34" s="7"/>
      <c r="C34" s="7"/>
      <c r="D34" s="7"/>
      <c r="E34" s="7"/>
      <c r="F34" s="7"/>
      <c r="G34" s="7"/>
      <c r="H34" s="7"/>
      <c r="I34" s="7"/>
      <c r="J34" s="7"/>
      <c r="K34" s="85"/>
      <c r="L34" s="7"/>
      <c r="M34" s="7"/>
      <c r="N34" s="7"/>
      <c r="O34" s="7"/>
      <c r="P34" s="7"/>
      <c r="Q34" s="7"/>
      <c r="R34" s="7"/>
      <c r="S34" s="7"/>
      <c r="T34" s="7"/>
      <c r="U34" s="7"/>
      <c r="V34" s="7"/>
      <c r="W34" s="7"/>
      <c r="X34" s="7"/>
      <c r="Y34" s="7"/>
      <c r="Z34" s="7"/>
    </row>
    <row r="35" ht="15.75" customHeight="1">
      <c r="A35" s="85"/>
      <c r="B35" s="7"/>
      <c r="C35" s="7"/>
      <c r="D35" s="7"/>
      <c r="E35" s="7"/>
      <c r="F35" s="7"/>
      <c r="G35" s="7"/>
      <c r="H35" s="7"/>
      <c r="I35" s="7"/>
      <c r="J35" s="7"/>
      <c r="K35" s="85"/>
      <c r="L35" s="7"/>
      <c r="M35" s="7"/>
      <c r="N35" s="7"/>
      <c r="O35" s="7"/>
      <c r="P35" s="7"/>
      <c r="Q35" s="7"/>
      <c r="R35" s="7"/>
      <c r="S35" s="7"/>
      <c r="T35" s="7"/>
      <c r="U35" s="7"/>
      <c r="V35" s="7"/>
      <c r="W35" s="7"/>
      <c r="X35" s="7"/>
      <c r="Y35" s="7"/>
      <c r="Z35" s="7"/>
    </row>
    <row r="36" ht="15.75" customHeight="1">
      <c r="A36" s="85"/>
      <c r="B36" s="7"/>
      <c r="C36" s="7"/>
      <c r="D36" s="7"/>
      <c r="E36" s="7"/>
      <c r="F36" s="7"/>
      <c r="G36" s="7"/>
      <c r="H36" s="7"/>
      <c r="I36" s="7"/>
      <c r="J36" s="7"/>
      <c r="K36" s="85"/>
      <c r="L36" s="7"/>
      <c r="M36" s="7"/>
      <c r="N36" s="7"/>
      <c r="O36" s="7"/>
      <c r="P36" s="7"/>
      <c r="Q36" s="7"/>
      <c r="R36" s="7"/>
      <c r="S36" s="7"/>
      <c r="T36" s="7"/>
      <c r="U36" s="7"/>
      <c r="V36" s="7"/>
      <c r="W36" s="7"/>
      <c r="X36" s="7"/>
      <c r="Y36" s="7"/>
      <c r="Z36" s="7"/>
    </row>
    <row r="37" ht="15.75" customHeight="1">
      <c r="A37" s="85"/>
      <c r="B37" s="7"/>
      <c r="C37" s="7"/>
      <c r="D37" s="7"/>
      <c r="E37" s="7"/>
      <c r="F37" s="7"/>
      <c r="G37" s="7"/>
      <c r="H37" s="7"/>
      <c r="I37" s="7"/>
      <c r="J37" s="7"/>
      <c r="K37" s="85"/>
      <c r="L37" s="7"/>
      <c r="M37" s="7"/>
      <c r="N37" s="7"/>
      <c r="O37" s="7"/>
      <c r="P37" s="7"/>
      <c r="Q37" s="7"/>
      <c r="R37" s="7"/>
      <c r="S37" s="7"/>
      <c r="T37" s="7"/>
      <c r="U37" s="7"/>
      <c r="V37" s="7"/>
      <c r="W37" s="7"/>
      <c r="X37" s="7"/>
      <c r="Y37" s="7"/>
      <c r="Z37" s="7"/>
    </row>
    <row r="38" ht="15.75" customHeight="1">
      <c r="A38" s="85"/>
      <c r="B38" s="7"/>
      <c r="C38" s="7"/>
      <c r="D38" s="7"/>
      <c r="E38" s="7"/>
      <c r="F38" s="7"/>
      <c r="G38" s="7"/>
      <c r="H38" s="7"/>
      <c r="I38" s="7"/>
      <c r="J38" s="7"/>
      <c r="K38" s="85"/>
      <c r="L38" s="7"/>
      <c r="M38" s="7"/>
      <c r="N38" s="7"/>
      <c r="O38" s="7"/>
      <c r="P38" s="7"/>
      <c r="Q38" s="7"/>
      <c r="R38" s="7"/>
      <c r="S38" s="7"/>
      <c r="T38" s="7"/>
      <c r="U38" s="7"/>
      <c r="V38" s="7"/>
      <c r="W38" s="7"/>
      <c r="X38" s="7"/>
      <c r="Y38" s="7"/>
      <c r="Z38" s="7"/>
    </row>
    <row r="39" ht="15.75" customHeight="1">
      <c r="A39" s="85"/>
      <c r="B39" s="7"/>
      <c r="C39" s="7"/>
      <c r="D39" s="7"/>
      <c r="E39" s="7"/>
      <c r="F39" s="7"/>
      <c r="G39" s="7"/>
      <c r="H39" s="7"/>
      <c r="I39" s="7"/>
      <c r="J39" s="7"/>
      <c r="K39" s="85"/>
      <c r="L39" s="7"/>
      <c r="M39" s="7"/>
      <c r="N39" s="7"/>
      <c r="O39" s="7"/>
      <c r="P39" s="7"/>
      <c r="Q39" s="7"/>
      <c r="R39" s="7"/>
      <c r="S39" s="7"/>
      <c r="T39" s="7"/>
      <c r="U39" s="7"/>
      <c r="V39" s="7"/>
      <c r="W39" s="7"/>
      <c r="X39" s="7"/>
      <c r="Y39" s="7"/>
      <c r="Z39" s="7"/>
    </row>
    <row r="40" ht="15.75" customHeight="1">
      <c r="A40" s="85"/>
      <c r="B40" s="7"/>
      <c r="C40" s="7"/>
      <c r="D40" s="7"/>
      <c r="E40" s="7"/>
      <c r="F40" s="7"/>
      <c r="G40" s="7"/>
      <c r="H40" s="7"/>
      <c r="I40" s="7"/>
      <c r="J40" s="7"/>
      <c r="K40" s="85"/>
      <c r="L40" s="7"/>
      <c r="M40" s="7"/>
      <c r="N40" s="7"/>
      <c r="O40" s="7"/>
      <c r="P40" s="7"/>
      <c r="Q40" s="7"/>
      <c r="R40" s="7"/>
      <c r="S40" s="7"/>
      <c r="T40" s="7"/>
      <c r="U40" s="7"/>
      <c r="V40" s="7"/>
      <c r="W40" s="7"/>
      <c r="X40" s="7"/>
      <c r="Y40" s="7"/>
      <c r="Z40" s="7"/>
    </row>
    <row r="41" ht="15.75" customHeight="1">
      <c r="A41" s="85"/>
      <c r="B41" s="7"/>
      <c r="C41" s="7"/>
      <c r="D41" s="7"/>
      <c r="E41" s="7"/>
      <c r="F41" s="7"/>
      <c r="G41" s="7"/>
      <c r="H41" s="7"/>
      <c r="I41" s="7"/>
      <c r="J41" s="7"/>
      <c r="K41" s="85"/>
      <c r="L41" s="7"/>
      <c r="M41" s="7"/>
      <c r="N41" s="7"/>
      <c r="O41" s="7"/>
      <c r="P41" s="7"/>
      <c r="Q41" s="7"/>
      <c r="R41" s="7"/>
      <c r="S41" s="7"/>
      <c r="T41" s="7"/>
      <c r="U41" s="7"/>
      <c r="V41" s="7"/>
      <c r="W41" s="7"/>
      <c r="X41" s="7"/>
      <c r="Y41" s="7"/>
      <c r="Z41" s="7"/>
    </row>
    <row r="42" ht="15.75" customHeight="1">
      <c r="A42" s="85"/>
      <c r="B42" s="7"/>
      <c r="C42" s="7"/>
      <c r="D42" s="7"/>
      <c r="E42" s="7"/>
      <c r="F42" s="7"/>
      <c r="G42" s="7"/>
      <c r="H42" s="7"/>
      <c r="I42" s="7"/>
      <c r="J42" s="7"/>
      <c r="K42" s="85"/>
      <c r="L42" s="7"/>
      <c r="M42" s="7"/>
      <c r="N42" s="7"/>
      <c r="O42" s="7"/>
      <c r="P42" s="7"/>
      <c r="Q42" s="7"/>
      <c r="R42" s="7"/>
      <c r="S42" s="7"/>
      <c r="T42" s="7"/>
      <c r="U42" s="7"/>
      <c r="V42" s="7"/>
      <c r="W42" s="7"/>
      <c r="X42" s="7"/>
      <c r="Y42" s="7"/>
      <c r="Z42" s="7"/>
    </row>
    <row r="43" ht="15.75" customHeight="1">
      <c r="A43" s="85"/>
      <c r="B43" s="7"/>
      <c r="C43" s="7"/>
      <c r="D43" s="7"/>
      <c r="E43" s="7"/>
      <c r="F43" s="7"/>
      <c r="G43" s="7"/>
      <c r="H43" s="7"/>
      <c r="I43" s="7"/>
      <c r="J43" s="7"/>
      <c r="K43" s="85"/>
      <c r="L43" s="7"/>
      <c r="M43" s="7"/>
      <c r="N43" s="7"/>
      <c r="O43" s="7"/>
      <c r="P43" s="7"/>
      <c r="Q43" s="7"/>
      <c r="R43" s="7"/>
      <c r="S43" s="7"/>
      <c r="T43" s="7"/>
      <c r="U43" s="7"/>
      <c r="V43" s="7"/>
      <c r="W43" s="7"/>
      <c r="X43" s="7"/>
      <c r="Y43" s="7"/>
      <c r="Z43" s="7"/>
    </row>
    <row r="44" ht="15.75" customHeight="1">
      <c r="A44" s="85"/>
      <c r="B44" s="7"/>
      <c r="C44" s="7"/>
      <c r="D44" s="7"/>
      <c r="E44" s="7"/>
      <c r="F44" s="7"/>
      <c r="G44" s="7"/>
      <c r="H44" s="7"/>
      <c r="I44" s="7"/>
      <c r="J44" s="7"/>
      <c r="K44" s="85"/>
      <c r="L44" s="7"/>
      <c r="M44" s="7"/>
      <c r="N44" s="7"/>
      <c r="O44" s="7"/>
      <c r="P44" s="7"/>
      <c r="Q44" s="7"/>
      <c r="R44" s="7"/>
      <c r="S44" s="7"/>
      <c r="T44" s="7"/>
      <c r="U44" s="7"/>
      <c r="V44" s="7"/>
      <c r="W44" s="7"/>
      <c r="X44" s="7"/>
      <c r="Y44" s="7"/>
      <c r="Z44" s="7"/>
    </row>
    <row r="45" ht="15.75" customHeight="1">
      <c r="A45" s="85"/>
      <c r="B45" s="7"/>
      <c r="C45" s="7"/>
      <c r="D45" s="7"/>
      <c r="E45" s="7"/>
      <c r="F45" s="7"/>
      <c r="G45" s="7"/>
      <c r="H45" s="7"/>
      <c r="I45" s="7"/>
      <c r="J45" s="7"/>
      <c r="K45" s="85"/>
      <c r="L45" s="7"/>
      <c r="M45" s="7"/>
      <c r="N45" s="7"/>
      <c r="O45" s="7"/>
      <c r="P45" s="7"/>
      <c r="Q45" s="7"/>
      <c r="R45" s="7"/>
      <c r="S45" s="7"/>
      <c r="T45" s="7"/>
      <c r="U45" s="7"/>
      <c r="V45" s="7"/>
      <c r="W45" s="7"/>
      <c r="X45" s="7"/>
      <c r="Y45" s="7"/>
      <c r="Z45" s="7"/>
    </row>
    <row r="46" ht="15.75" customHeight="1">
      <c r="A46" s="85"/>
      <c r="B46" s="7"/>
      <c r="C46" s="7"/>
      <c r="D46" s="7"/>
      <c r="E46" s="7"/>
      <c r="F46" s="7"/>
      <c r="G46" s="7"/>
      <c r="H46" s="7"/>
      <c r="I46" s="7"/>
      <c r="J46" s="7"/>
      <c r="K46" s="85"/>
      <c r="L46" s="7"/>
      <c r="M46" s="7"/>
      <c r="N46" s="7"/>
      <c r="O46" s="7"/>
      <c r="P46" s="7"/>
      <c r="Q46" s="7"/>
      <c r="R46" s="7"/>
      <c r="S46" s="7"/>
      <c r="T46" s="7"/>
      <c r="U46" s="7"/>
      <c r="V46" s="7"/>
      <c r="W46" s="7"/>
      <c r="X46" s="7"/>
      <c r="Y46" s="7"/>
      <c r="Z46" s="7"/>
    </row>
    <row r="47" ht="15.75" customHeight="1">
      <c r="A47" s="85"/>
      <c r="B47" s="7"/>
      <c r="C47" s="7"/>
      <c r="D47" s="7"/>
      <c r="E47" s="7"/>
      <c r="F47" s="7"/>
      <c r="G47" s="7"/>
      <c r="H47" s="7"/>
      <c r="I47" s="7"/>
      <c r="J47" s="7"/>
      <c r="K47" s="85"/>
      <c r="L47" s="7"/>
      <c r="M47" s="7"/>
      <c r="N47" s="7"/>
      <c r="O47" s="7"/>
      <c r="P47" s="7"/>
      <c r="Q47" s="7"/>
      <c r="R47" s="7"/>
      <c r="S47" s="7"/>
      <c r="T47" s="7"/>
      <c r="U47" s="7"/>
      <c r="V47" s="7"/>
      <c r="W47" s="7"/>
      <c r="X47" s="7"/>
      <c r="Y47" s="7"/>
      <c r="Z47" s="7"/>
    </row>
    <row r="48" ht="15.75" customHeight="1">
      <c r="A48" s="85"/>
      <c r="B48" s="7"/>
      <c r="C48" s="7"/>
      <c r="D48" s="7"/>
      <c r="E48" s="7"/>
      <c r="F48" s="7"/>
      <c r="G48" s="7"/>
      <c r="H48" s="7"/>
      <c r="I48" s="7"/>
      <c r="J48" s="7"/>
      <c r="K48" s="85"/>
      <c r="L48" s="7"/>
      <c r="M48" s="7"/>
      <c r="N48" s="7"/>
      <c r="O48" s="7"/>
      <c r="P48" s="7"/>
      <c r="Q48" s="7"/>
      <c r="R48" s="7"/>
      <c r="S48" s="7"/>
      <c r="T48" s="7"/>
      <c r="U48" s="7"/>
      <c r="V48" s="7"/>
      <c r="W48" s="7"/>
      <c r="X48" s="7"/>
      <c r="Y48" s="7"/>
      <c r="Z48" s="7"/>
    </row>
    <row r="49" ht="15.75" customHeight="1">
      <c r="A49" s="85"/>
      <c r="B49" s="7"/>
      <c r="C49" s="7"/>
      <c r="D49" s="7"/>
      <c r="E49" s="7"/>
      <c r="F49" s="7"/>
      <c r="G49" s="7"/>
      <c r="H49" s="7"/>
      <c r="I49" s="7"/>
      <c r="J49" s="7"/>
      <c r="K49" s="85"/>
      <c r="L49" s="7"/>
      <c r="M49" s="7"/>
      <c r="N49" s="7"/>
      <c r="O49" s="7"/>
      <c r="P49" s="7"/>
      <c r="Q49" s="7"/>
      <c r="R49" s="7"/>
      <c r="S49" s="7"/>
      <c r="T49" s="7"/>
      <c r="U49" s="7"/>
      <c r="V49" s="7"/>
      <c r="W49" s="7"/>
      <c r="X49" s="7"/>
      <c r="Y49" s="7"/>
      <c r="Z49" s="7"/>
    </row>
    <row r="50" ht="15.75" customHeight="1">
      <c r="A50" s="85"/>
      <c r="B50" s="7"/>
      <c r="C50" s="7"/>
      <c r="D50" s="7"/>
      <c r="E50" s="7"/>
      <c r="F50" s="7"/>
      <c r="G50" s="7"/>
      <c r="H50" s="7"/>
      <c r="I50" s="7"/>
      <c r="J50" s="7"/>
      <c r="K50" s="85"/>
      <c r="L50" s="7"/>
      <c r="M50" s="7"/>
      <c r="N50" s="7"/>
      <c r="O50" s="7"/>
      <c r="P50" s="7"/>
      <c r="Q50" s="7"/>
      <c r="R50" s="7"/>
      <c r="S50" s="7"/>
      <c r="T50" s="7"/>
      <c r="U50" s="7"/>
      <c r="V50" s="7"/>
      <c r="W50" s="7"/>
      <c r="X50" s="7"/>
      <c r="Y50" s="7"/>
      <c r="Z50" s="7"/>
    </row>
    <row r="51" ht="15.75" customHeight="1">
      <c r="A51" s="85"/>
      <c r="B51" s="7"/>
      <c r="C51" s="7"/>
      <c r="D51" s="7"/>
      <c r="E51" s="7"/>
      <c r="F51" s="7"/>
      <c r="G51" s="7"/>
      <c r="H51" s="7"/>
      <c r="I51" s="7"/>
      <c r="J51" s="7"/>
      <c r="K51" s="85"/>
      <c r="L51" s="7"/>
      <c r="M51" s="7"/>
      <c r="N51" s="7"/>
      <c r="O51" s="7"/>
      <c r="P51" s="7"/>
      <c r="Q51" s="7"/>
      <c r="R51" s="7"/>
      <c r="S51" s="7"/>
      <c r="T51" s="7"/>
      <c r="U51" s="7"/>
      <c r="V51" s="7"/>
      <c r="W51" s="7"/>
      <c r="X51" s="7"/>
      <c r="Y51" s="7"/>
      <c r="Z51" s="7"/>
    </row>
    <row r="52" ht="15.75" customHeight="1">
      <c r="A52" s="85"/>
      <c r="B52" s="7"/>
      <c r="C52" s="7"/>
      <c r="D52" s="7"/>
      <c r="E52" s="7"/>
      <c r="F52" s="7"/>
      <c r="G52" s="7"/>
      <c r="H52" s="7"/>
      <c r="I52" s="7"/>
      <c r="J52" s="7"/>
      <c r="K52" s="85"/>
      <c r="L52" s="7"/>
      <c r="M52" s="7"/>
      <c r="N52" s="7"/>
      <c r="O52" s="7"/>
      <c r="P52" s="7"/>
      <c r="Q52" s="7"/>
      <c r="R52" s="7"/>
      <c r="S52" s="7"/>
      <c r="T52" s="7"/>
      <c r="U52" s="7"/>
      <c r="V52" s="7"/>
      <c r="W52" s="7"/>
      <c r="X52" s="7"/>
      <c r="Y52" s="7"/>
      <c r="Z52" s="7"/>
    </row>
    <row r="53" ht="15.75" customHeight="1">
      <c r="A53" s="85"/>
      <c r="B53" s="7"/>
      <c r="C53" s="7"/>
      <c r="D53" s="7"/>
      <c r="E53" s="7"/>
      <c r="F53" s="7"/>
      <c r="G53" s="7"/>
      <c r="H53" s="7"/>
      <c r="I53" s="7"/>
      <c r="J53" s="7"/>
      <c r="K53" s="85"/>
      <c r="L53" s="7"/>
      <c r="M53" s="7"/>
      <c r="N53" s="7"/>
      <c r="O53" s="7"/>
      <c r="P53" s="7"/>
      <c r="Q53" s="7"/>
      <c r="R53" s="7"/>
      <c r="S53" s="7"/>
      <c r="T53" s="7"/>
      <c r="U53" s="7"/>
      <c r="V53" s="7"/>
      <c r="W53" s="7"/>
      <c r="X53" s="7"/>
      <c r="Y53" s="7"/>
      <c r="Z53" s="7"/>
    </row>
    <row r="54" ht="15.75" customHeight="1">
      <c r="A54" s="85"/>
      <c r="B54" s="7"/>
      <c r="C54" s="7"/>
      <c r="D54" s="7"/>
      <c r="E54" s="7"/>
      <c r="F54" s="7"/>
      <c r="G54" s="7"/>
      <c r="H54" s="7"/>
      <c r="I54" s="7"/>
      <c r="J54" s="7"/>
      <c r="K54" s="85"/>
      <c r="L54" s="7"/>
      <c r="M54" s="7"/>
      <c r="N54" s="7"/>
      <c r="O54" s="7"/>
      <c r="P54" s="7"/>
      <c r="Q54" s="7"/>
      <c r="R54" s="7"/>
      <c r="S54" s="7"/>
      <c r="T54" s="7"/>
      <c r="U54" s="7"/>
      <c r="V54" s="7"/>
      <c r="W54" s="7"/>
      <c r="X54" s="7"/>
      <c r="Y54" s="7"/>
      <c r="Z54" s="7"/>
    </row>
    <row r="55" ht="15.75" customHeight="1">
      <c r="A55" s="85"/>
      <c r="B55" s="7"/>
      <c r="C55" s="7"/>
      <c r="D55" s="7"/>
      <c r="E55" s="7"/>
      <c r="F55" s="7"/>
      <c r="G55" s="7"/>
      <c r="H55" s="7"/>
      <c r="I55" s="7"/>
      <c r="J55" s="7"/>
      <c r="K55" s="85"/>
      <c r="L55" s="7"/>
      <c r="M55" s="7"/>
      <c r="N55" s="7"/>
      <c r="O55" s="7"/>
      <c r="P55" s="7"/>
      <c r="Q55" s="7"/>
      <c r="R55" s="7"/>
      <c r="S55" s="7"/>
      <c r="T55" s="7"/>
      <c r="U55" s="7"/>
      <c r="V55" s="7"/>
      <c r="W55" s="7"/>
      <c r="X55" s="7"/>
      <c r="Y55" s="7"/>
      <c r="Z55" s="7"/>
    </row>
    <row r="56" ht="15.75" customHeight="1">
      <c r="A56" s="85"/>
      <c r="B56" s="7"/>
      <c r="C56" s="7"/>
      <c r="D56" s="7"/>
      <c r="E56" s="7"/>
      <c r="F56" s="7"/>
      <c r="G56" s="7"/>
      <c r="H56" s="7"/>
      <c r="I56" s="7"/>
      <c r="J56" s="7"/>
      <c r="K56" s="85"/>
      <c r="L56" s="7"/>
      <c r="M56" s="7"/>
      <c r="N56" s="7"/>
      <c r="O56" s="7"/>
      <c r="P56" s="7"/>
      <c r="Q56" s="7"/>
      <c r="R56" s="7"/>
      <c r="S56" s="7"/>
      <c r="T56" s="7"/>
      <c r="U56" s="7"/>
      <c r="V56" s="7"/>
      <c r="W56" s="7"/>
      <c r="X56" s="7"/>
      <c r="Y56" s="7"/>
      <c r="Z56" s="7"/>
    </row>
    <row r="57" ht="15.75" customHeight="1">
      <c r="A57" s="85"/>
      <c r="B57" s="7"/>
      <c r="C57" s="7"/>
      <c r="D57" s="7"/>
      <c r="E57" s="7"/>
      <c r="F57" s="7"/>
      <c r="G57" s="7"/>
      <c r="H57" s="7"/>
      <c r="I57" s="7"/>
      <c r="J57" s="7"/>
      <c r="K57" s="85"/>
      <c r="L57" s="7"/>
      <c r="M57" s="7"/>
      <c r="N57" s="7"/>
      <c r="O57" s="7"/>
      <c r="P57" s="7"/>
      <c r="Q57" s="7"/>
      <c r="R57" s="7"/>
      <c r="S57" s="7"/>
      <c r="T57" s="7"/>
      <c r="U57" s="7"/>
      <c r="V57" s="7"/>
      <c r="W57" s="7"/>
      <c r="X57" s="7"/>
      <c r="Y57" s="7"/>
      <c r="Z57" s="7"/>
    </row>
    <row r="58" ht="15.75" customHeight="1">
      <c r="A58" s="85"/>
      <c r="B58" s="7"/>
      <c r="C58" s="7"/>
      <c r="D58" s="7"/>
      <c r="E58" s="7"/>
      <c r="F58" s="7"/>
      <c r="G58" s="7"/>
      <c r="H58" s="7"/>
      <c r="I58" s="7"/>
      <c r="J58" s="7"/>
      <c r="K58" s="85"/>
      <c r="L58" s="7"/>
      <c r="M58" s="7"/>
      <c r="N58" s="7"/>
      <c r="O58" s="7"/>
      <c r="P58" s="7"/>
      <c r="Q58" s="7"/>
      <c r="R58" s="7"/>
      <c r="S58" s="7"/>
      <c r="T58" s="7"/>
      <c r="U58" s="7"/>
      <c r="V58" s="7"/>
      <c r="W58" s="7"/>
      <c r="X58" s="7"/>
      <c r="Y58" s="7"/>
      <c r="Z58" s="7"/>
    </row>
    <row r="59" ht="15.75" customHeight="1">
      <c r="A59" s="85"/>
      <c r="B59" s="7"/>
      <c r="C59" s="7"/>
      <c r="D59" s="7"/>
      <c r="E59" s="7"/>
      <c r="F59" s="7"/>
      <c r="G59" s="7"/>
      <c r="H59" s="7"/>
      <c r="I59" s="7"/>
      <c r="J59" s="7"/>
      <c r="K59" s="85"/>
      <c r="L59" s="7"/>
      <c r="M59" s="7"/>
      <c r="N59" s="7"/>
      <c r="O59" s="7"/>
      <c r="P59" s="7"/>
      <c r="Q59" s="7"/>
      <c r="R59" s="7"/>
      <c r="S59" s="7"/>
      <c r="T59" s="7"/>
      <c r="U59" s="7"/>
      <c r="V59" s="7"/>
      <c r="W59" s="7"/>
      <c r="X59" s="7"/>
      <c r="Y59" s="7"/>
      <c r="Z59" s="7"/>
    </row>
    <row r="60" ht="15.75" customHeight="1">
      <c r="A60" s="85"/>
      <c r="B60" s="7"/>
      <c r="C60" s="7"/>
      <c r="D60" s="7"/>
      <c r="E60" s="7"/>
      <c r="F60" s="7"/>
      <c r="G60" s="7"/>
      <c r="H60" s="7"/>
      <c r="I60" s="7"/>
      <c r="J60" s="7"/>
      <c r="K60" s="85"/>
      <c r="L60" s="7"/>
      <c r="M60" s="7"/>
      <c r="N60" s="7"/>
      <c r="O60" s="7"/>
      <c r="P60" s="7"/>
      <c r="Q60" s="7"/>
      <c r="R60" s="7"/>
      <c r="S60" s="7"/>
      <c r="T60" s="7"/>
      <c r="U60" s="7"/>
      <c r="V60" s="7"/>
      <c r="W60" s="7"/>
      <c r="X60" s="7"/>
      <c r="Y60" s="7"/>
      <c r="Z60" s="7"/>
    </row>
    <row r="61" ht="15.75" customHeight="1">
      <c r="A61" s="85"/>
      <c r="B61" s="7"/>
      <c r="C61" s="7"/>
      <c r="D61" s="7"/>
      <c r="E61" s="7"/>
      <c r="F61" s="7"/>
      <c r="G61" s="7"/>
      <c r="H61" s="7"/>
      <c r="I61" s="7"/>
      <c r="J61" s="7"/>
      <c r="K61" s="85"/>
      <c r="L61" s="7"/>
      <c r="M61" s="7"/>
      <c r="N61" s="7"/>
      <c r="O61" s="7"/>
      <c r="P61" s="7"/>
      <c r="Q61" s="7"/>
      <c r="R61" s="7"/>
      <c r="S61" s="7"/>
      <c r="T61" s="7"/>
      <c r="U61" s="7"/>
      <c r="V61" s="7"/>
      <c r="W61" s="7"/>
      <c r="X61" s="7"/>
      <c r="Y61" s="7"/>
      <c r="Z61" s="7"/>
    </row>
    <row r="62" ht="15.75" customHeight="1">
      <c r="A62" s="85"/>
      <c r="B62" s="7"/>
      <c r="C62" s="7"/>
      <c r="D62" s="7"/>
      <c r="E62" s="7"/>
      <c r="F62" s="7"/>
      <c r="G62" s="7"/>
      <c r="H62" s="7"/>
      <c r="I62" s="7"/>
      <c r="J62" s="7"/>
      <c r="K62" s="85"/>
      <c r="L62" s="7"/>
      <c r="M62" s="7"/>
      <c r="N62" s="7"/>
      <c r="O62" s="7"/>
      <c r="P62" s="7"/>
      <c r="Q62" s="7"/>
      <c r="R62" s="7"/>
      <c r="S62" s="7"/>
      <c r="T62" s="7"/>
      <c r="U62" s="7"/>
      <c r="V62" s="7"/>
      <c r="W62" s="7"/>
      <c r="X62" s="7"/>
      <c r="Y62" s="7"/>
      <c r="Z62" s="7"/>
    </row>
    <row r="63" ht="15.75" customHeight="1">
      <c r="A63" s="85"/>
      <c r="B63" s="7"/>
      <c r="C63" s="7"/>
      <c r="D63" s="7"/>
      <c r="E63" s="7"/>
      <c r="F63" s="7"/>
      <c r="G63" s="7"/>
      <c r="H63" s="7"/>
      <c r="I63" s="7"/>
      <c r="J63" s="7"/>
      <c r="K63" s="85"/>
      <c r="L63" s="7"/>
      <c r="M63" s="7"/>
      <c r="N63" s="7"/>
      <c r="O63" s="7"/>
      <c r="P63" s="7"/>
      <c r="Q63" s="7"/>
      <c r="R63" s="7"/>
      <c r="S63" s="7"/>
      <c r="T63" s="7"/>
      <c r="U63" s="7"/>
      <c r="V63" s="7"/>
      <c r="W63" s="7"/>
      <c r="X63" s="7"/>
      <c r="Y63" s="7"/>
      <c r="Z63" s="7"/>
    </row>
    <row r="64" ht="15.75" customHeight="1">
      <c r="A64" s="85"/>
      <c r="B64" s="7"/>
      <c r="C64" s="7"/>
      <c r="D64" s="7"/>
      <c r="E64" s="7"/>
      <c r="F64" s="7"/>
      <c r="G64" s="7"/>
      <c r="H64" s="7"/>
      <c r="I64" s="7"/>
      <c r="J64" s="7"/>
      <c r="K64" s="85"/>
      <c r="L64" s="7"/>
      <c r="M64" s="7"/>
      <c r="N64" s="7"/>
      <c r="O64" s="7"/>
      <c r="P64" s="7"/>
      <c r="Q64" s="7"/>
      <c r="R64" s="7"/>
      <c r="S64" s="7"/>
      <c r="T64" s="7"/>
      <c r="U64" s="7"/>
      <c r="V64" s="7"/>
      <c r="W64" s="7"/>
      <c r="X64" s="7"/>
      <c r="Y64" s="7"/>
      <c r="Z64" s="7"/>
    </row>
    <row r="65" ht="15.75" customHeight="1">
      <c r="A65" s="85"/>
      <c r="B65" s="7"/>
      <c r="C65" s="7"/>
      <c r="D65" s="7"/>
      <c r="E65" s="7"/>
      <c r="F65" s="7"/>
      <c r="G65" s="7"/>
      <c r="H65" s="7"/>
      <c r="I65" s="7"/>
      <c r="J65" s="7"/>
      <c r="K65" s="85"/>
      <c r="L65" s="7"/>
      <c r="M65" s="7"/>
      <c r="N65" s="7"/>
      <c r="O65" s="7"/>
      <c r="P65" s="7"/>
      <c r="Q65" s="7"/>
      <c r="R65" s="7"/>
      <c r="S65" s="7"/>
      <c r="T65" s="7"/>
      <c r="U65" s="7"/>
      <c r="V65" s="7"/>
      <c r="W65" s="7"/>
      <c r="X65" s="7"/>
      <c r="Y65" s="7"/>
      <c r="Z65" s="7"/>
    </row>
    <row r="66" ht="15.75" customHeight="1">
      <c r="A66" s="85"/>
      <c r="B66" s="7"/>
      <c r="C66" s="7"/>
      <c r="D66" s="7"/>
      <c r="E66" s="7"/>
      <c r="F66" s="7"/>
      <c r="G66" s="7"/>
      <c r="H66" s="7"/>
      <c r="I66" s="7"/>
      <c r="J66" s="7"/>
      <c r="K66" s="85"/>
      <c r="L66" s="7"/>
      <c r="M66" s="7"/>
      <c r="N66" s="7"/>
      <c r="O66" s="7"/>
      <c r="P66" s="7"/>
      <c r="Q66" s="7"/>
      <c r="R66" s="7"/>
      <c r="S66" s="7"/>
      <c r="T66" s="7"/>
      <c r="U66" s="7"/>
      <c r="V66" s="7"/>
      <c r="W66" s="7"/>
      <c r="X66" s="7"/>
      <c r="Y66" s="7"/>
      <c r="Z66" s="7"/>
    </row>
    <row r="67" ht="15.75" customHeight="1">
      <c r="A67" s="85"/>
      <c r="B67" s="7"/>
      <c r="C67" s="7"/>
      <c r="D67" s="7"/>
      <c r="E67" s="7"/>
      <c r="F67" s="7"/>
      <c r="G67" s="7"/>
      <c r="H67" s="7"/>
      <c r="I67" s="7"/>
      <c r="J67" s="7"/>
      <c r="K67" s="85"/>
      <c r="L67" s="7"/>
      <c r="M67" s="7"/>
      <c r="N67" s="7"/>
      <c r="O67" s="7"/>
      <c r="P67" s="7"/>
      <c r="Q67" s="7"/>
      <c r="R67" s="7"/>
      <c r="S67" s="7"/>
      <c r="T67" s="7"/>
      <c r="U67" s="7"/>
      <c r="V67" s="7"/>
      <c r="W67" s="7"/>
      <c r="X67" s="7"/>
      <c r="Y67" s="7"/>
      <c r="Z67" s="7"/>
    </row>
    <row r="68" ht="15.75" customHeight="1">
      <c r="A68" s="114"/>
      <c r="B68" s="7"/>
      <c r="C68" s="7"/>
      <c r="D68" s="7"/>
      <c r="E68" s="7"/>
      <c r="F68" s="7"/>
      <c r="G68" s="7"/>
      <c r="H68" s="7"/>
      <c r="I68" s="7"/>
      <c r="J68" s="7"/>
      <c r="K68" s="114"/>
      <c r="L68" s="7"/>
      <c r="M68" s="7"/>
      <c r="N68" s="7"/>
      <c r="O68" s="7"/>
      <c r="P68" s="7"/>
      <c r="Q68" s="7"/>
      <c r="R68" s="7"/>
      <c r="S68" s="7"/>
      <c r="T68" s="7"/>
      <c r="U68" s="7"/>
      <c r="V68" s="7"/>
      <c r="W68" s="7"/>
      <c r="X68" s="7"/>
      <c r="Y68" s="7"/>
      <c r="Z68" s="7"/>
    </row>
    <row r="69" ht="15.7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5.7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5.7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5.7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5.7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5.7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5.7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5.7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5.7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5.7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5.7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5.7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5.7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5.7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5.7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5.7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5.7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5.7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5.7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5.7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5.7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5.7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5.7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5.7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5.7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5.7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5.7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5.7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5.7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5.7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5.7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5.7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5.7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5.7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5.7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5.7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5.7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5.7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5.7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5.7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5.7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5.7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5.7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5.7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5.7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5.7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5.7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5.7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5.7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5.7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5.7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5.7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5.7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5.7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5.7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5.7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5.7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5.7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5.7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5.7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5.7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5.7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5.7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5.7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5.7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5.7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5.7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5.7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5.7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5.7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5.7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5.7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5.7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5.7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5.7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5.7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5.7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5.7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5.7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5.7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5.7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5.7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5.7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5.7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5.7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5.7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5.7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5.7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5.7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5.7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5.7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5.7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5.7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5.7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5.7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5.7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5.7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5.7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5.7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5.7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5.7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5.7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5.7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5.7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5.7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5.7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5.7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5.7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5.7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5.7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5.7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5.7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5.7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5.7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5.7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5.7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5.7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5.7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5.7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5.7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5.7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5.7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5.7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5.7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5.7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5.7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5.7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5.7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5.7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5.7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5.7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5.7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5.7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5.7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5.7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5.7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5.7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5.7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5.7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5.7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5.7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5.7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5.7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5.7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5.7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5.7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5.7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5.7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5.7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5.7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5.7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5.7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5.7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5.7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5.7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5.7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5.7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5.7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5.7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5.7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5.7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5.7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5.7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5.7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5.7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5.7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5.7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5.7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5.7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5.7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5.7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5.7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5.7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5.7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5.7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5.7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5.7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5.7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5.7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5.7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5.7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5.7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5.7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5.7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5.7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5.7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5.7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5.7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5.7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5.7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5.7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5.7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5.7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5.7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5.7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5.7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5.7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5.7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5.7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5.7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5.7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5.7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5.7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5.7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5.7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5.7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5.7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5.7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5.7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5.7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5.7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5.7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5.7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5.7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5.7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5.7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5.7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5.7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5.7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5.7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5.7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5.7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5.7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5.7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5.7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5.7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5.7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5.7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5.7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5.7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5.7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5.7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5.7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5.7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5.7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5.7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5.7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5.7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5.7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5.7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5.7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5.7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5.7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5.7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5.7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5.7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5.7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5.7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5.7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5.7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5.7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5.7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5.7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5.7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5.7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5.7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5.7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5.7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5.7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5.7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5.7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5.7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5.7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5.7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5.7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5.7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5.7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5.7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5.7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5.7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5.7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5.7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5.7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5.7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5.7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5.7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5.7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5.7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5.7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5.7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5.7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5.7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5.7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5.7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5.7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5.7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5.7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5.7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5.7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5.7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5.7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5.7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5.7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5.7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5.7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5.7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5.7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5.7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5.7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5.7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5.7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5.7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5.7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5.7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5.7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5.7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5.7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5.7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5.7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5.7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5.7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5.7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5.7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5.7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5.7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5.7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5.7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5.7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5.7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5.7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5.7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5.7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5.7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5.7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5.7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5.7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5.7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5.7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5.7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5.7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5.7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5.7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5.7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5.7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5.7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5.7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5.7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5.7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5.7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5.7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5.7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5.7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5.7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5.7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5.7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5.7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5.7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5.7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5.7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5.7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5.7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5.7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5.7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5.7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5.7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5.7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5.7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5.7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5.7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5.7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5.7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5.7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5.7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5.7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5.7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5.7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5.7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5.7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5.7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5.7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5.7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5.7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5.7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5.7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5.7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5.7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5.7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5.7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5.7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5.7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5.7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5.7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5.7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5.7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5.7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5.7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5.7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5.7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5.7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5.7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5.7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5.7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5.7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5.7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5.7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5.7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5.7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5.7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5.7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5.7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5.7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5.7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5.7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5.7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5.7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5.7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5.7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5.7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5.7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5.7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5.7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5.7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5.7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5.7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5.7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5.7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5.7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5.7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5.7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5.7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5.7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5.7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5.7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5.7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5.7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5.7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5.7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5.7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5.7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5.7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5.7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5.7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5.7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5.7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5.7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5.7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5.7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5.7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5.7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5.7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5.7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5.7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5.7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5.7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5.7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5.7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5.7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5.7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5.7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5.7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5.7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5.7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5.7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5.7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5.7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5.7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5.7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5.7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5.7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5.7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5.7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5.7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5.7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5.7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5.7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5.7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5.7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5.7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5.7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5.7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5.7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5.7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5.7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5.7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5.7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5.7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5.7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5.7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5.7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5.7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5.7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5.7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5.7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5.7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5.7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5.7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5.7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5.7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5.7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5.7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5.7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5.7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5.7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5.7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5.7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5.7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5.7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5.7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5.7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5.7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5.7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5.7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5.7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5.7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5.7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5.7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5.7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5.7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5.7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5.7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5.7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5.7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5.7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5.7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5.7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5.7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5.7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5.7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5.7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5.7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5.7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5.7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5.7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5.7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5.7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5.7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5.7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5.7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5.7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5.7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5.7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5.7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5.7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5.7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5.7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5.7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5.7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5.7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5.7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5.7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5.7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5.7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5.7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5.7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5.7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5.7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5.7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5.7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5.7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5.7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5.7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5.7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5.7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5.7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5.7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5.7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5.7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5.7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5.7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5.7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5.7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5.7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5.7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5.7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5.7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5.7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5.7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5.7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5.7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5.7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5.7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5.7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5.7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5.7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5.7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5.7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5.7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5.7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5.7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5.7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5.7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5.7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5.7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5.7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5.7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5.7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5.7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5.7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5.7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5.7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5.7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5.7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5.7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5.7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5.7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5.7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5.7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5.7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5.7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5.7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5.7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5.7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5.7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5.7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5.7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5.7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5.7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5.7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5.7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5.7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5.7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5.7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5.7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5.7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5.7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5.7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5.7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5.7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5.7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5.7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5.7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5.7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5.7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5.7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5.7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5.7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5.7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5.7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5.7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5.7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5.7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5.7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5.7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5.7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5.7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5.7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5.7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5.7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5.7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5.7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5.7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5.7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5.7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5.7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5.7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5.7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5.7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5.7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5.7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5.7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5.7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5.7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5.7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5.7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5.7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5.7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5.7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5.7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5.7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5.7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5.7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5.7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5.7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5.7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5.7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5.7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5.7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5.7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5.7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5.7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5.7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5.7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5.7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5.7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5.7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5.7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5.7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5.7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5.7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5.7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5.7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5.7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5.7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5.7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5.7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5.7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5.7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5.7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5.7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5.7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5.7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5.7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5.7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5.7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5.7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5.7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5.7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5.7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5.7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5.7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5.7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5.7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5.7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5.7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5.7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5.7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5.7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5.7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5.7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5.7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5.7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5.7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5.7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5.7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5.7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5.7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5.7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5.7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5.7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5.7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5.7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5.7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5.7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5.7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5.7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5.7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5.7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5.7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5.7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5.7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5.7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5.7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5.7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5.7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5.7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5.7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5.7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5.7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5.7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5.7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5.7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5.7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5.7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5.7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5.7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5.7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5.7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5.7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5.7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5.7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5.7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5.7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5.7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5.7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5.7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5.7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5.7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5.7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5.7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5.7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5.7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5.7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5.7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5.7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5.7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5.7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5.7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5.7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5.7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5.7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5.7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5.7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5.7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5.7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5.7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5.7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5.7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5.7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5.7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5.7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5.7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5.7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5.7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5.7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5.7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5.7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5.7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5.7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5.7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5.7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5.7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5.7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5.7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5.7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5.7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5.7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5.7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5.7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5.7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5.7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5.7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5.7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5.7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5.7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5.7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5.7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5.7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5.7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5.7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5.7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5.7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5.7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5.7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5.7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5.7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5.7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5.7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5.7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5.7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5.7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5.7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5.7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5.7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5.7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5.7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5.7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5.7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5.7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5.7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5.7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5.7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5.7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5.7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5.7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5.7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5.7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5.7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5.7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5.7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5.7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5.7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5.7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5.7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5.7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5.7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5.7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5.7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5.7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5.7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5.7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5.7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5.7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5.7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5.7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5.7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5.7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5.7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5.7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5.7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5.7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5.7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5.7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5.7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5.7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5.7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5.7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5.7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5.7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5.7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5.7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5.7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5.7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5.7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5.7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5.7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5.7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5.7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5.7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5.7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5.7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5.7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5.7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5.7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5.7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5.7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5.7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5.7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5.7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5.7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5.7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5.7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5.7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5.7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5.7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5.7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5.7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5.7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5.7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5.7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5.7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5.7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5.7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5.7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5.7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5.7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5.7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5.7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5.7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5.7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5.7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5.7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5.7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5.7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5.7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5.7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5.7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5.7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5.7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5.7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5.7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5.7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5.7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5.7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5.7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5.7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5.7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5.7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5.7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5.7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5.7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5.7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5.7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14">
    <mergeCell ref="B6:I6"/>
    <mergeCell ref="B10:I10"/>
    <mergeCell ref="L10:V10"/>
    <mergeCell ref="L13:V13"/>
    <mergeCell ref="B15:I15"/>
    <mergeCell ref="L17:V17"/>
    <mergeCell ref="A1:A68"/>
    <mergeCell ref="B1:J1"/>
    <mergeCell ref="K1:K68"/>
    <mergeCell ref="L1:W2"/>
    <mergeCell ref="D2:E2"/>
    <mergeCell ref="G2:H2"/>
    <mergeCell ref="L6:V6"/>
    <mergeCell ref="B19:I19"/>
  </mergeCells>
  <conditionalFormatting sqref="C2">
    <cfRule type="expression" dxfId="1" priority="1">
      <formula>C2&lt;&gt;J4</formula>
    </cfRule>
  </conditionalFormatting>
  <conditionalFormatting sqref="C5 C8:C9 C11:C14 C17:C18 C21:C23">
    <cfRule type="expression" dxfId="2" priority="2" stopIfTrue="1">
      <formula>OR($C$5&lt;10, $C$4&lt;10)</formula>
    </cfRule>
  </conditionalFormatting>
  <conditionalFormatting sqref="C11:I11 C20:I20">
    <cfRule type="cellIs" dxfId="0" priority="3" operator="greaterThanOrEqual">
      <formula>3</formula>
    </cfRule>
  </conditionalFormatting>
  <conditionalFormatting sqref="D5 D8:D9 D11:D14 D17:D18 D20:D23">
    <cfRule type="expression" dxfId="2" priority="4" stopIfTrue="1">
      <formula>OR($D$5&lt;10, $D$4&lt;10)</formula>
    </cfRule>
  </conditionalFormatting>
  <conditionalFormatting sqref="E5 E8:E9 E11:E14 E17:E18 E20:E23">
    <cfRule type="expression" dxfId="2" priority="5" stopIfTrue="1">
      <formula>OR($E$5&lt;10, $E$4&lt;10)</formula>
    </cfRule>
  </conditionalFormatting>
  <conditionalFormatting sqref="F5 F8:F9 F11:F14 F17:F18 F20:F23">
    <cfRule type="expression" dxfId="2" priority="6" stopIfTrue="1">
      <formula>OR($F$5&lt;10, $F$4&lt;10)</formula>
    </cfRule>
  </conditionalFormatting>
  <conditionalFormatting sqref="G5 G8:G9 G11:G14 G17:G18 G20:G23">
    <cfRule type="expression" dxfId="2" priority="7" stopIfTrue="1">
      <formula>OR($G$5&lt;10, $G$4&lt;10)</formula>
    </cfRule>
  </conditionalFormatting>
  <conditionalFormatting sqref="H5 H8:H9 H11:H14 H17:H18 H20:H23">
    <cfRule type="expression" dxfId="2" priority="8" stopIfTrue="1">
      <formula>OR($H$5&lt;10, $H$4&lt;10)</formula>
    </cfRule>
  </conditionalFormatting>
  <conditionalFormatting sqref="I5 I8:I9 I11:I12 I17:I18 I21">
    <cfRule type="expression" dxfId="2" priority="9" stopIfTrue="1">
      <formula>OR($I$5&lt;10, $I$4&lt;10)</formula>
    </cfRule>
  </conditionalFormatting>
  <conditionalFormatting sqref="J4">
    <cfRule type="expression" dxfId="1" priority="10">
      <formula>J4&lt;&gt;C2</formula>
    </cfRule>
  </conditionalFormatting>
  <conditionalFormatting sqref="M5 M8:M9 M12 M15:M16 M19">
    <cfRule type="expression" dxfId="2" priority="11" stopIfTrue="1">
      <formula>OR($M$5&lt;10, $M$4&lt;10)</formula>
    </cfRule>
  </conditionalFormatting>
  <conditionalFormatting sqref="M11:V11">
    <cfRule type="expression" dxfId="2" priority="12" stopIfTrue="1">
      <formula>OR($M$5&lt;10, $M$4&lt;10)</formula>
    </cfRule>
  </conditionalFormatting>
  <conditionalFormatting sqref="M11:V11">
    <cfRule type="cellIs" dxfId="0" priority="13" operator="greaterThanOrEqual">
      <formula>3</formula>
    </cfRule>
  </conditionalFormatting>
  <conditionalFormatting sqref="M18:V18">
    <cfRule type="expression" dxfId="2" priority="14" stopIfTrue="1">
      <formula>OR($M$5&lt;10, $M$4&lt;10)</formula>
    </cfRule>
  </conditionalFormatting>
  <conditionalFormatting sqref="M18:V18">
    <cfRule type="cellIs" dxfId="0" priority="15" operator="greaterThanOrEqual">
      <formula>3</formula>
    </cfRule>
  </conditionalFormatting>
  <conditionalFormatting sqref="N5 N8:N9 N15:N16">
    <cfRule type="expression" dxfId="2" priority="16" stopIfTrue="1">
      <formula>OR($N$5&lt;10, $N$4&lt;10)</formula>
    </cfRule>
  </conditionalFormatting>
  <conditionalFormatting sqref="N11:N12">
    <cfRule type="expression" dxfId="2" priority="17" stopIfTrue="1">
      <formula>OR($N$5&lt;10, $N$4&lt;10)</formula>
    </cfRule>
  </conditionalFormatting>
  <conditionalFormatting sqref="N18:N19">
    <cfRule type="expression" dxfId="2" priority="18" stopIfTrue="1">
      <formula>OR($N$5&lt;10, $N$4&lt;10)</formula>
    </cfRule>
  </conditionalFormatting>
  <conditionalFormatting sqref="O5 O8:O9 O15:O16">
    <cfRule type="expression" dxfId="2" priority="19" stopIfTrue="1">
      <formula>OR($O$5&lt;10, $O$4&lt;10)</formula>
    </cfRule>
  </conditionalFormatting>
  <conditionalFormatting sqref="O11:O12">
    <cfRule type="expression" dxfId="2" priority="20" stopIfTrue="1">
      <formula>OR($O$5&lt;10, $O$4&lt;10)</formula>
    </cfRule>
  </conditionalFormatting>
  <conditionalFormatting sqref="O18:O19">
    <cfRule type="expression" dxfId="2" priority="21" stopIfTrue="1">
      <formula>OR($O$5&lt;10, $O$4&lt;10)</formula>
    </cfRule>
  </conditionalFormatting>
  <conditionalFormatting sqref="P5 P8:P9 P15:P16">
    <cfRule type="expression" dxfId="2" priority="22" stopIfTrue="1">
      <formula>OR($P$5&lt;10, $P$4&lt;10)</formula>
    </cfRule>
  </conditionalFormatting>
  <conditionalFormatting sqref="P11:P12">
    <cfRule type="expression" dxfId="2" priority="23" stopIfTrue="1">
      <formula>OR($P$5&lt;10, $P$4&lt;10)</formula>
    </cfRule>
  </conditionalFormatting>
  <conditionalFormatting sqref="P18:P19">
    <cfRule type="expression" dxfId="2" priority="24" stopIfTrue="1">
      <formula>OR($P$5&lt;10, $P$4&lt;10)</formula>
    </cfRule>
  </conditionalFormatting>
  <conditionalFormatting sqref="Q5 Q8:Q9 Q15:Q16">
    <cfRule type="expression" dxfId="2" priority="25" stopIfTrue="1">
      <formula>OR($Q$5&lt;10, $Q$4&lt;10)</formula>
    </cfRule>
  </conditionalFormatting>
  <conditionalFormatting sqref="Q11:Q12">
    <cfRule type="expression" dxfId="2" priority="26" stopIfTrue="1">
      <formula>OR($Q$5&lt;10, $Q$4&lt;10)</formula>
    </cfRule>
  </conditionalFormatting>
  <conditionalFormatting sqref="Q18:Q19">
    <cfRule type="expression" dxfId="2" priority="27" stopIfTrue="1">
      <formula>OR($Q$5&lt;10, $Q$4&lt;10)</formula>
    </cfRule>
  </conditionalFormatting>
  <conditionalFormatting sqref="R5 R8:R9 R15:R16">
    <cfRule type="expression" dxfId="2" priority="28" stopIfTrue="1">
      <formula>OR($R$5&lt;10, $R$4&lt;10)</formula>
    </cfRule>
  </conditionalFormatting>
  <conditionalFormatting sqref="R11:R12">
    <cfRule type="expression" dxfId="2" priority="29" stopIfTrue="1">
      <formula>OR($R$5&lt;10, $R$4&lt;10)</formula>
    </cfRule>
  </conditionalFormatting>
  <conditionalFormatting sqref="R18:R19">
    <cfRule type="expression" dxfId="2" priority="30" stopIfTrue="1">
      <formula>OR($R$5&lt;10, $R$4&lt;10)</formula>
    </cfRule>
  </conditionalFormatting>
  <conditionalFormatting sqref="S5 S8:S9 S15:S16">
    <cfRule type="expression" dxfId="2" priority="31" stopIfTrue="1">
      <formula>OR($S$5&lt;10, $S$4&lt;10)</formula>
    </cfRule>
  </conditionalFormatting>
  <conditionalFormatting sqref="S11:S12">
    <cfRule type="expression" dxfId="2" priority="32" stopIfTrue="1">
      <formula>OR($S$5&lt;10, $S$4&lt;10)</formula>
    </cfRule>
  </conditionalFormatting>
  <conditionalFormatting sqref="S18:S19">
    <cfRule type="expression" dxfId="2" priority="33" stopIfTrue="1">
      <formula>OR($S$5&lt;10, $S$4&lt;10)</formula>
    </cfRule>
  </conditionalFormatting>
  <conditionalFormatting sqref="T5 T8:T9 T15:T16">
    <cfRule type="expression" dxfId="2" priority="34" stopIfTrue="1">
      <formula>OR($T$5&lt;10, $T$4&lt;10)</formula>
    </cfRule>
  </conditionalFormatting>
  <conditionalFormatting sqref="T11:T12">
    <cfRule type="expression" dxfId="2" priority="35" stopIfTrue="1">
      <formula>OR($T$5&lt;10, $T$4&lt;10)</formula>
    </cfRule>
  </conditionalFormatting>
  <conditionalFormatting sqref="T18:T19">
    <cfRule type="expression" dxfId="2" priority="36" stopIfTrue="1">
      <formula>OR($T$5&lt;10, $T$4&lt;10)</formula>
    </cfRule>
  </conditionalFormatting>
  <conditionalFormatting sqref="U5 U8:U9 U15:U16">
    <cfRule type="expression" dxfId="2" priority="37" stopIfTrue="1">
      <formula>OR($U$5&lt;10, $U$4&lt;10)</formula>
    </cfRule>
  </conditionalFormatting>
  <conditionalFormatting sqref="U11:U12">
    <cfRule type="expression" dxfId="2" priority="38" stopIfTrue="1">
      <formula>OR($U$5&lt;10, $U$4&lt;10)</formula>
    </cfRule>
  </conditionalFormatting>
  <conditionalFormatting sqref="U18:U19">
    <cfRule type="expression" dxfId="2" priority="39" stopIfTrue="1">
      <formula>OR($U$5&lt;10, $U$4&lt;10)</formula>
    </cfRule>
  </conditionalFormatting>
  <conditionalFormatting sqref="V5 V8:V9 V15:V16">
    <cfRule type="expression" dxfId="2" priority="40" stopIfTrue="1">
      <formula>OR($V$5&lt;10, $V$4&lt;10)</formula>
    </cfRule>
  </conditionalFormatting>
  <conditionalFormatting sqref="V11:V12">
    <cfRule type="expression" dxfId="2" priority="41" stopIfTrue="1">
      <formula>OR($V$5&lt;10, $V$4&lt;10)</formula>
    </cfRule>
  </conditionalFormatting>
  <conditionalFormatting sqref="V18:V19">
    <cfRule type="expression" dxfId="2" priority="42" stopIfTrue="1">
      <formula>OR($V$5&lt;10, $V$4&lt;10)</formula>
    </cfRule>
  </conditionalFormatting>
  <printOptions/>
  <pageMargins bottom="0.75" footer="0.0" header="0.0" left="0.7" right="0.7" top="0.75"/>
  <pageSetup orientation="portrait"/>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2CB"/>
    <pageSetUpPr/>
  </sheetPr>
  <sheetViews>
    <sheetView workbookViewId="0"/>
  </sheetViews>
  <sheetFormatPr customHeight="1" defaultColWidth="11.22" defaultRowHeight="15.0" outlineLevelRow="1"/>
  <cols>
    <col customWidth="1" min="1" max="3" width="8.89"/>
    <col customWidth="1" min="4" max="4" width="10.67"/>
    <col customWidth="1" min="5" max="5" width="11.33"/>
    <col customWidth="1" min="6" max="6" width="8.89"/>
    <col customWidth="1" min="7" max="7" width="10.67"/>
    <col customWidth="1" min="8" max="26" width="8.89"/>
  </cols>
  <sheetData>
    <row r="1" ht="15.75" customHeight="1">
      <c r="A1" s="575" t="s">
        <v>343</v>
      </c>
    </row>
    <row r="2" ht="15.75" customHeight="1"/>
    <row r="3" ht="15.75" customHeight="1">
      <c r="A3" s="576" t="s">
        <v>344</v>
      </c>
      <c r="B3" s="577"/>
      <c r="C3" s="577"/>
      <c r="D3" s="577"/>
      <c r="E3" s="577"/>
      <c r="F3" s="577"/>
      <c r="G3" s="578"/>
    </row>
    <row r="4" ht="15.75" customHeight="1">
      <c r="A4" s="579"/>
      <c r="G4" s="580"/>
    </row>
    <row r="5" ht="15.75" customHeight="1">
      <c r="A5" s="579"/>
      <c r="G5" s="580"/>
    </row>
    <row r="6" ht="15.75" customHeight="1">
      <c r="A6" s="579"/>
      <c r="G6" s="580"/>
    </row>
    <row r="7" ht="15.75" customHeight="1">
      <c r="A7" s="579"/>
      <c r="G7" s="580"/>
    </row>
    <row r="8" ht="15.75" customHeight="1">
      <c r="A8" s="579"/>
      <c r="G8" s="580"/>
    </row>
    <row r="9" ht="15.75" customHeight="1">
      <c r="A9" s="579"/>
      <c r="G9" s="580"/>
    </row>
    <row r="10" ht="15.75" customHeight="1">
      <c r="A10" s="581"/>
      <c r="B10" s="166"/>
      <c r="C10" s="166"/>
      <c r="D10" s="166"/>
      <c r="E10" s="166"/>
      <c r="F10" s="166"/>
      <c r="G10" s="582"/>
    </row>
    <row r="11" ht="15.75" customHeight="1">
      <c r="A11" s="583"/>
      <c r="B11" s="583"/>
      <c r="C11" s="583"/>
      <c r="D11" s="583"/>
      <c r="E11" s="583"/>
      <c r="F11" s="583"/>
      <c r="G11" s="583"/>
    </row>
    <row r="12" ht="15.75" customHeight="1">
      <c r="A12" s="584"/>
      <c r="B12" s="585" t="s">
        <v>345</v>
      </c>
      <c r="C12" s="585" t="s">
        <v>346</v>
      </c>
      <c r="D12" s="585" t="s">
        <v>30</v>
      </c>
      <c r="E12" s="585" t="s">
        <v>347</v>
      </c>
      <c r="F12" s="586" t="s">
        <v>348</v>
      </c>
      <c r="G12" s="586" t="s">
        <v>349</v>
      </c>
    </row>
    <row r="13" ht="15.75" customHeight="1">
      <c r="A13" s="587" t="s">
        <v>350</v>
      </c>
      <c r="B13" s="588" t="s">
        <v>351</v>
      </c>
      <c r="C13" s="589">
        <v>75.0</v>
      </c>
      <c r="D13" s="590" t="s">
        <v>352</v>
      </c>
      <c r="E13" s="589">
        <v>401.0</v>
      </c>
      <c r="F13" s="589">
        <v>0.0</v>
      </c>
      <c r="G13" s="589">
        <v>0.0</v>
      </c>
    </row>
    <row r="14" ht="15.75" customHeight="1">
      <c r="A14" s="587" t="s">
        <v>353</v>
      </c>
      <c r="B14" s="591"/>
      <c r="C14" s="592"/>
      <c r="D14" s="593"/>
      <c r="E14" s="592"/>
      <c r="F14" s="592"/>
      <c r="G14" s="592"/>
    </row>
    <row r="15" ht="15.75" customHeight="1">
      <c r="A15" s="587" t="s">
        <v>354</v>
      </c>
      <c r="B15" s="591"/>
      <c r="C15" s="592"/>
      <c r="D15" s="593"/>
      <c r="E15" s="592"/>
      <c r="F15" s="592"/>
      <c r="G15" s="592"/>
    </row>
    <row r="16" ht="15.75" customHeight="1">
      <c r="A16" s="587" t="s">
        <v>355</v>
      </c>
      <c r="B16" s="591"/>
      <c r="C16" s="592"/>
      <c r="D16" s="593"/>
      <c r="E16" s="592"/>
      <c r="F16" s="592"/>
      <c r="G16" s="592"/>
    </row>
    <row r="17" ht="15.75" customHeight="1">
      <c r="A17" s="594"/>
      <c r="B17" s="594"/>
      <c r="C17" s="594"/>
      <c r="D17" s="594"/>
      <c r="E17" s="594"/>
      <c r="F17" s="583"/>
      <c r="G17" s="583"/>
    </row>
    <row r="18" ht="15.75" customHeight="1">
      <c r="A18" s="595"/>
      <c r="B18" s="595"/>
      <c r="C18" s="595"/>
      <c r="D18" s="595"/>
      <c r="E18" s="595"/>
      <c r="F18" s="595"/>
      <c r="G18" s="595"/>
    </row>
    <row r="19" ht="15.75" customHeight="1">
      <c r="A19" s="595"/>
      <c r="B19" s="595"/>
      <c r="C19" s="595"/>
      <c r="D19" s="595"/>
      <c r="E19" s="595"/>
      <c r="F19" s="595"/>
      <c r="G19" s="595"/>
    </row>
    <row r="20" ht="15.75" customHeight="1">
      <c r="A20" s="595"/>
      <c r="B20" s="595"/>
      <c r="C20" s="595"/>
      <c r="D20" s="595"/>
      <c r="E20" s="595"/>
      <c r="F20" s="595"/>
      <c r="G20" s="595"/>
      <c r="I20" s="596"/>
    </row>
    <row r="21" ht="15.75" customHeight="1">
      <c r="A21" s="595"/>
      <c r="B21" s="595"/>
      <c r="C21" s="595"/>
      <c r="D21" s="595"/>
      <c r="E21" s="595"/>
      <c r="F21" s="595"/>
      <c r="G21" s="595"/>
    </row>
    <row r="22" ht="15.75" customHeight="1">
      <c r="A22" s="595"/>
      <c r="B22" s="595"/>
      <c r="C22" s="595"/>
      <c r="D22" s="595"/>
      <c r="E22" s="595"/>
      <c r="F22" s="595"/>
      <c r="G22" s="595"/>
    </row>
    <row r="23" ht="15.75" customHeight="1">
      <c r="A23" s="595"/>
      <c r="B23" s="595"/>
      <c r="C23" s="595"/>
      <c r="D23" s="595"/>
      <c r="E23" s="595"/>
      <c r="F23" s="595"/>
      <c r="G23" s="595"/>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G1"/>
    <mergeCell ref="A3:G10"/>
  </mergeCells>
  <printOptions/>
  <pageMargins bottom="0.75" footer="0.0" header="0.0" left="0.7" right="0.7" top="0.75"/>
  <pageSetup orientation="landscape"/>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2D3F5"/>
    <pageSetUpPr/>
  </sheetPr>
  <sheetViews>
    <sheetView workbookViewId="0"/>
  </sheetViews>
  <sheetFormatPr customHeight="1" defaultColWidth="11.22" defaultRowHeight="15.0" outlineLevelRow="1"/>
  <cols>
    <col customWidth="1" min="1" max="2" width="12.33"/>
    <col customWidth="1" min="3" max="3" width="8.89"/>
    <col customWidth="1" min="4" max="4" width="11.11"/>
    <col customWidth="1" min="5" max="5" width="18.0"/>
    <col customWidth="1" min="6" max="6" width="11.33"/>
    <col customWidth="1" min="7" max="7" width="13.89"/>
    <col customWidth="1" min="8" max="8" width="12.44"/>
    <col customWidth="1" min="9" max="9" width="14.67"/>
    <col customWidth="1" min="10" max="10" width="13.44"/>
    <col customWidth="1" min="11" max="11" width="12.44"/>
    <col customWidth="1" min="12" max="12" width="14.44"/>
    <col customWidth="1" min="13" max="13" width="13.33"/>
    <col customWidth="1" min="14" max="14" width="13.11"/>
    <col customWidth="1" min="15" max="15" width="15.11"/>
    <col customWidth="1" min="16" max="16" width="12.0"/>
    <col customWidth="1" min="17" max="17" width="14.67"/>
    <col customWidth="1" min="18" max="18" width="16.0"/>
    <col customWidth="1" min="19" max="19" width="16.44"/>
    <col customWidth="1" min="20" max="20" width="8.89"/>
    <col customWidth="1" min="21" max="21" width="16.11"/>
    <col customWidth="1" min="22" max="22" width="16.67"/>
    <col customWidth="1" min="23" max="23" width="8.89"/>
    <col customWidth="1" min="24" max="24" width="16.44"/>
    <col customWidth="1" min="25" max="25" width="18.0"/>
    <col customWidth="1" min="26" max="26" width="8.89"/>
    <col customWidth="1" min="27" max="27" width="14.89"/>
    <col customWidth="1" min="28" max="28" width="15.44"/>
    <col customWidth="1" min="29" max="29" width="8.44"/>
    <col customWidth="1" min="30" max="30" width="15.0"/>
    <col customWidth="1" min="31" max="31" width="14.33"/>
    <col customWidth="1" min="32" max="32" width="8.89"/>
    <col customWidth="1" min="33" max="33" width="17.0"/>
    <col customWidth="1" min="34" max="34" width="15.0"/>
    <col customWidth="1" min="35" max="35" width="8.89"/>
    <col customWidth="1" min="36" max="36" width="17.11"/>
    <col customWidth="1" min="37" max="37" width="14.11"/>
    <col customWidth="1" min="38" max="38" width="8.89"/>
    <col customWidth="1" min="39" max="40" width="15.11"/>
    <col customWidth="1" min="41" max="41" width="8.89"/>
    <col customWidth="1" min="42" max="42" width="16.67"/>
    <col customWidth="1" min="43" max="43" width="17.0"/>
    <col customWidth="1" min="44" max="44" width="8.89"/>
    <col customWidth="1" min="45" max="45" width="15.89"/>
    <col customWidth="1" min="46" max="46" width="14.0"/>
    <col customWidth="1" min="47" max="47" width="8.89"/>
    <col customWidth="1" min="48" max="48" width="15.0"/>
    <col customWidth="1" min="49" max="49" width="16.0"/>
    <col customWidth="1" min="50" max="50" width="8.89"/>
    <col customWidth="1" min="51" max="51" width="17.67"/>
    <col customWidth="1" min="52" max="52" width="14.0"/>
    <col customWidth="1" min="53" max="53" width="8.89"/>
    <col customWidth="1" min="54" max="54" width="17.11"/>
    <col customWidth="1" min="55" max="55" width="13.33"/>
    <col customWidth="1" min="56" max="56" width="8.89"/>
    <col customWidth="1" min="57" max="57" width="15.89"/>
  </cols>
  <sheetData>
    <row r="1" ht="15.75" customHeight="1">
      <c r="A1" s="575" t="s">
        <v>356</v>
      </c>
    </row>
    <row r="2" ht="18.75" customHeight="1">
      <c r="A2" s="597" t="s">
        <v>357</v>
      </c>
      <c r="B2" s="577"/>
      <c r="C2" s="577"/>
      <c r="D2" s="577"/>
      <c r="E2" s="577"/>
      <c r="F2" s="577"/>
      <c r="G2" s="577"/>
      <c r="H2" s="577"/>
      <c r="I2" s="577"/>
      <c r="J2" s="577"/>
      <c r="K2" s="578"/>
      <c r="L2" s="595"/>
      <c r="M2" s="595"/>
      <c r="N2" s="595"/>
      <c r="O2" s="598"/>
      <c r="P2" s="598"/>
      <c r="Q2" s="598"/>
      <c r="R2" s="598"/>
      <c r="S2" s="598"/>
      <c r="T2" s="598"/>
      <c r="U2" s="598"/>
      <c r="V2" s="598"/>
      <c r="W2" s="598"/>
      <c r="X2" s="598"/>
      <c r="Y2" s="598"/>
      <c r="Z2" s="598"/>
      <c r="AA2" s="598"/>
      <c r="AB2" s="598"/>
      <c r="AC2" s="598"/>
      <c r="AD2" s="598"/>
      <c r="AE2" s="598"/>
      <c r="AF2" s="598"/>
      <c r="AG2" s="598"/>
      <c r="AH2" s="598"/>
      <c r="AI2" s="598"/>
      <c r="AJ2" s="598"/>
      <c r="AK2" s="598"/>
      <c r="AL2" s="598"/>
      <c r="AM2" s="598"/>
      <c r="AN2" s="598"/>
      <c r="AO2" s="598"/>
      <c r="AP2" s="598"/>
      <c r="AQ2" s="598"/>
      <c r="AR2" s="598"/>
      <c r="AS2" s="598"/>
      <c r="AT2" s="598"/>
      <c r="AU2" s="598"/>
      <c r="AV2" s="598"/>
      <c r="AW2" s="598"/>
      <c r="AX2" s="598"/>
      <c r="AY2" s="598"/>
      <c r="AZ2" s="598"/>
      <c r="BA2" s="598"/>
      <c r="BB2" s="598"/>
      <c r="BC2" s="598"/>
      <c r="BD2" s="598"/>
      <c r="BE2" s="598"/>
    </row>
    <row r="3" ht="18.75" customHeight="1">
      <c r="A3" s="579"/>
      <c r="K3" s="580"/>
      <c r="L3" s="595"/>
      <c r="M3" s="595"/>
      <c r="N3" s="595"/>
      <c r="O3" s="598"/>
      <c r="P3" s="598"/>
      <c r="Q3" s="598"/>
      <c r="R3" s="598"/>
      <c r="S3" s="598"/>
      <c r="T3" s="598"/>
      <c r="U3" s="598"/>
      <c r="V3" s="598"/>
      <c r="W3" s="598"/>
      <c r="X3" s="598"/>
      <c r="Y3" s="598"/>
      <c r="Z3" s="598"/>
      <c r="AA3" s="598"/>
      <c r="AB3" s="598"/>
      <c r="AC3" s="598"/>
      <c r="AD3" s="598"/>
      <c r="AE3" s="598"/>
      <c r="AF3" s="598"/>
      <c r="AG3" s="598"/>
      <c r="AH3" s="598"/>
      <c r="AI3" s="598"/>
      <c r="AJ3" s="598"/>
      <c r="AK3" s="598"/>
      <c r="AL3" s="598"/>
      <c r="AM3" s="598"/>
      <c r="AN3" s="598"/>
      <c r="AO3" s="598"/>
      <c r="AP3" s="598"/>
      <c r="AQ3" s="598"/>
      <c r="AR3" s="598"/>
      <c r="AS3" s="598"/>
      <c r="AT3" s="598"/>
      <c r="AU3" s="598"/>
      <c r="AV3" s="598"/>
      <c r="AW3" s="598"/>
      <c r="AX3" s="598"/>
      <c r="AY3" s="598"/>
      <c r="AZ3" s="598"/>
      <c r="BA3" s="598"/>
      <c r="BB3" s="598"/>
      <c r="BC3" s="598"/>
      <c r="BD3" s="598"/>
      <c r="BE3" s="598"/>
    </row>
    <row r="4" ht="18.75" customHeight="1">
      <c r="A4" s="579"/>
      <c r="K4" s="580"/>
      <c r="L4" s="595"/>
      <c r="M4" s="595"/>
      <c r="N4" s="595"/>
      <c r="O4" s="598"/>
      <c r="P4" s="598"/>
      <c r="Q4" s="598"/>
      <c r="R4" s="598"/>
      <c r="S4" s="598"/>
      <c r="T4" s="598"/>
      <c r="U4" s="598"/>
      <c r="V4" s="598"/>
      <c r="W4" s="598"/>
      <c r="X4" s="598"/>
      <c r="Y4" s="598"/>
      <c r="Z4" s="598"/>
      <c r="AA4" s="598"/>
      <c r="AB4" s="598"/>
      <c r="AC4" s="598"/>
      <c r="AD4" s="598"/>
      <c r="AE4" s="598"/>
      <c r="AF4" s="598"/>
      <c r="AG4" s="598"/>
      <c r="AH4" s="598"/>
      <c r="AI4" s="598"/>
      <c r="AJ4" s="598"/>
      <c r="AK4" s="598"/>
      <c r="AL4" s="598"/>
      <c r="AM4" s="598"/>
      <c r="AN4" s="598"/>
      <c r="AO4" s="598"/>
      <c r="AP4" s="598"/>
      <c r="AQ4" s="598"/>
      <c r="AR4" s="598"/>
      <c r="AS4" s="598"/>
      <c r="AT4" s="598"/>
      <c r="AU4" s="598"/>
      <c r="AV4" s="598"/>
      <c r="AW4" s="598"/>
      <c r="AX4" s="598"/>
      <c r="AY4" s="598"/>
      <c r="AZ4" s="598"/>
      <c r="BA4" s="598"/>
      <c r="BB4" s="598"/>
      <c r="BC4" s="598"/>
      <c r="BD4" s="598"/>
      <c r="BE4" s="598"/>
    </row>
    <row r="5" ht="18.75" customHeight="1">
      <c r="A5" s="579"/>
      <c r="K5" s="580"/>
      <c r="L5" s="595"/>
      <c r="M5" s="595"/>
      <c r="N5" s="595"/>
      <c r="O5" s="598"/>
      <c r="P5" s="598"/>
      <c r="Q5" s="598"/>
      <c r="R5" s="598"/>
      <c r="S5" s="598"/>
      <c r="T5" s="598"/>
      <c r="U5" s="598"/>
      <c r="V5" s="598"/>
      <c r="W5" s="598"/>
      <c r="X5" s="598"/>
      <c r="Y5" s="598"/>
      <c r="Z5" s="598"/>
      <c r="AA5" s="598"/>
      <c r="AB5" s="598"/>
      <c r="AC5" s="598"/>
      <c r="AD5" s="598"/>
      <c r="AE5" s="598"/>
      <c r="AF5" s="598"/>
      <c r="AG5" s="598"/>
      <c r="AH5" s="598"/>
      <c r="AI5" s="598"/>
      <c r="AJ5" s="598"/>
      <c r="AK5" s="598"/>
      <c r="AL5" s="598"/>
      <c r="AM5" s="598"/>
      <c r="AN5" s="598"/>
      <c r="AO5" s="598"/>
      <c r="AP5" s="598"/>
      <c r="AQ5" s="598"/>
      <c r="AR5" s="598"/>
      <c r="AS5" s="598"/>
      <c r="AT5" s="598"/>
      <c r="AU5" s="598"/>
      <c r="AV5" s="598"/>
      <c r="AW5" s="598"/>
      <c r="AX5" s="598"/>
      <c r="AY5" s="598"/>
      <c r="AZ5" s="598"/>
      <c r="BA5" s="598"/>
      <c r="BB5" s="598"/>
      <c r="BC5" s="598"/>
      <c r="BD5" s="598"/>
      <c r="BE5" s="598"/>
    </row>
    <row r="6" ht="18.75" customHeight="1">
      <c r="A6" s="579"/>
      <c r="K6" s="580"/>
      <c r="L6" s="595"/>
      <c r="M6" s="595"/>
      <c r="N6" s="595"/>
      <c r="O6" s="598"/>
      <c r="P6" s="598"/>
      <c r="Q6" s="598"/>
      <c r="R6" s="598"/>
      <c r="S6" s="598"/>
      <c r="T6" s="598"/>
      <c r="U6" s="598"/>
      <c r="V6" s="598"/>
      <c r="W6" s="598"/>
      <c r="X6" s="598"/>
      <c r="Y6" s="598"/>
      <c r="Z6" s="598"/>
      <c r="AA6" s="598"/>
      <c r="AB6" s="598"/>
      <c r="AC6" s="598"/>
      <c r="AD6" s="598"/>
      <c r="AE6" s="598"/>
      <c r="AF6" s="598"/>
      <c r="AG6" s="598"/>
      <c r="AH6" s="598"/>
      <c r="AI6" s="598"/>
      <c r="AJ6" s="598"/>
      <c r="AK6" s="598"/>
      <c r="AL6" s="598"/>
      <c r="AM6" s="598"/>
      <c r="AN6" s="598"/>
      <c r="AO6" s="598"/>
      <c r="AP6" s="598"/>
      <c r="AQ6" s="598"/>
      <c r="AR6" s="598"/>
      <c r="AS6" s="598"/>
      <c r="AT6" s="598"/>
      <c r="AU6" s="598"/>
      <c r="AV6" s="598"/>
      <c r="AW6" s="598"/>
      <c r="AX6" s="598"/>
      <c r="AY6" s="598"/>
      <c r="AZ6" s="598"/>
      <c r="BA6" s="598"/>
      <c r="BB6" s="598"/>
      <c r="BC6" s="598"/>
      <c r="BD6" s="598"/>
      <c r="BE6" s="598"/>
    </row>
    <row r="7" ht="18.75" customHeight="1">
      <c r="A7" s="579"/>
      <c r="K7" s="580"/>
      <c r="L7" s="595"/>
      <c r="M7" s="595"/>
      <c r="N7" s="595"/>
      <c r="O7" s="598"/>
      <c r="P7" s="598"/>
      <c r="Q7" s="598"/>
      <c r="R7" s="598"/>
      <c r="S7" s="598"/>
      <c r="T7" s="598"/>
      <c r="U7" s="598"/>
      <c r="V7" s="598"/>
      <c r="W7" s="598"/>
      <c r="X7" s="598"/>
      <c r="Y7" s="598"/>
      <c r="Z7" s="598"/>
      <c r="AA7" s="598"/>
      <c r="AB7" s="598"/>
      <c r="AC7" s="598"/>
      <c r="AD7" s="598"/>
      <c r="AE7" s="598"/>
      <c r="AF7" s="598"/>
      <c r="AG7" s="598"/>
      <c r="AH7" s="598"/>
      <c r="AI7" s="598"/>
      <c r="AJ7" s="598"/>
      <c r="AK7" s="598"/>
      <c r="AL7" s="598"/>
      <c r="AM7" s="598"/>
      <c r="AN7" s="598"/>
      <c r="AO7" s="598"/>
      <c r="AP7" s="598"/>
      <c r="AQ7" s="598"/>
      <c r="AR7" s="598"/>
      <c r="AS7" s="598"/>
      <c r="AT7" s="598"/>
      <c r="AU7" s="598"/>
      <c r="AV7" s="598"/>
      <c r="AW7" s="598"/>
      <c r="AX7" s="598"/>
      <c r="AY7" s="598"/>
      <c r="AZ7" s="598"/>
      <c r="BA7" s="598"/>
      <c r="BB7" s="598"/>
      <c r="BC7" s="598"/>
      <c r="BD7" s="598"/>
      <c r="BE7" s="598"/>
    </row>
    <row r="8" ht="18.75" customHeight="1">
      <c r="A8" s="579"/>
      <c r="K8" s="580"/>
      <c r="L8" s="595"/>
      <c r="M8" s="595"/>
      <c r="N8" s="595"/>
      <c r="O8" s="598"/>
      <c r="P8" s="598"/>
      <c r="Q8" s="598"/>
      <c r="R8" s="598"/>
      <c r="S8" s="598"/>
      <c r="T8" s="598"/>
      <c r="U8" s="598"/>
      <c r="V8" s="598"/>
      <c r="W8" s="598"/>
      <c r="X8" s="598"/>
      <c r="Y8" s="598"/>
      <c r="Z8" s="598"/>
      <c r="AA8" s="598"/>
      <c r="AB8" s="598"/>
      <c r="AC8" s="598"/>
      <c r="AD8" s="598"/>
      <c r="AE8" s="598"/>
      <c r="AF8" s="598"/>
      <c r="AG8" s="598"/>
      <c r="AH8" s="598"/>
      <c r="AI8" s="598"/>
      <c r="AJ8" s="598"/>
      <c r="AK8" s="598"/>
      <c r="AL8" s="598"/>
      <c r="AM8" s="598"/>
      <c r="AN8" s="598"/>
      <c r="AO8" s="598"/>
      <c r="AP8" s="598"/>
      <c r="AQ8" s="598"/>
      <c r="AR8" s="598"/>
      <c r="AS8" s="598"/>
      <c r="AT8" s="598"/>
      <c r="AU8" s="598"/>
      <c r="AV8" s="598"/>
      <c r="AW8" s="598"/>
      <c r="AX8" s="598"/>
      <c r="AY8" s="598"/>
      <c r="AZ8" s="598"/>
      <c r="BA8" s="598"/>
      <c r="BB8" s="598"/>
      <c r="BC8" s="598"/>
      <c r="BD8" s="598"/>
      <c r="BE8" s="598"/>
    </row>
    <row r="9" ht="18.75" customHeight="1">
      <c r="A9" s="579"/>
      <c r="K9" s="580"/>
      <c r="L9" s="595"/>
      <c r="M9" s="595"/>
      <c r="N9" s="595"/>
      <c r="O9" s="598"/>
      <c r="P9" s="598"/>
      <c r="Q9" s="598"/>
      <c r="R9" s="598"/>
      <c r="S9" s="598"/>
      <c r="T9" s="598"/>
      <c r="U9" s="598"/>
      <c r="V9" s="598"/>
      <c r="W9" s="598"/>
      <c r="X9" s="598"/>
      <c r="Y9" s="598"/>
      <c r="Z9" s="598"/>
      <c r="AA9" s="598"/>
      <c r="AB9" s="598"/>
      <c r="AC9" s="598"/>
      <c r="AD9" s="598"/>
      <c r="AE9" s="598"/>
      <c r="AF9" s="598"/>
      <c r="AG9" s="598"/>
      <c r="AH9" s="598"/>
      <c r="AI9" s="598"/>
      <c r="AJ9" s="598"/>
      <c r="AK9" s="598"/>
      <c r="AL9" s="598"/>
      <c r="AM9" s="598"/>
      <c r="AN9" s="598"/>
      <c r="AO9" s="598"/>
      <c r="AP9" s="598"/>
      <c r="AQ9" s="598"/>
      <c r="AR9" s="598"/>
      <c r="AS9" s="598"/>
      <c r="AT9" s="598"/>
      <c r="AU9" s="598"/>
      <c r="AV9" s="598"/>
      <c r="AW9" s="598"/>
      <c r="AX9" s="598"/>
      <c r="AY9" s="598"/>
      <c r="AZ9" s="598"/>
      <c r="BA9" s="598"/>
      <c r="BB9" s="598"/>
      <c r="BC9" s="598"/>
      <c r="BD9" s="598"/>
      <c r="BE9" s="598"/>
    </row>
    <row r="10" ht="18.75" customHeight="1">
      <c r="A10" s="579"/>
      <c r="K10" s="580"/>
      <c r="L10" s="595"/>
      <c r="M10" s="595"/>
      <c r="N10" s="595"/>
      <c r="O10" s="598"/>
      <c r="P10" s="598"/>
      <c r="Q10" s="598"/>
      <c r="R10" s="598"/>
      <c r="S10" s="598"/>
      <c r="T10" s="598"/>
      <c r="U10" s="598"/>
      <c r="V10" s="598"/>
      <c r="W10" s="598"/>
      <c r="X10" s="598"/>
      <c r="Y10" s="598"/>
      <c r="Z10" s="598"/>
      <c r="AA10" s="598"/>
      <c r="AB10" s="598"/>
      <c r="AC10" s="598"/>
      <c r="AD10" s="598"/>
      <c r="AE10" s="598"/>
      <c r="AF10" s="598"/>
      <c r="AG10" s="598"/>
      <c r="AH10" s="598"/>
      <c r="AI10" s="598"/>
      <c r="AJ10" s="598"/>
      <c r="AK10" s="598"/>
      <c r="AL10" s="598"/>
      <c r="AM10" s="598"/>
      <c r="AN10" s="598"/>
      <c r="AO10" s="598"/>
      <c r="AP10" s="598"/>
      <c r="AQ10" s="598"/>
      <c r="AR10" s="598"/>
      <c r="AS10" s="598"/>
      <c r="AT10" s="598"/>
      <c r="AU10" s="598"/>
      <c r="AV10" s="598"/>
      <c r="AW10" s="598"/>
      <c r="AX10" s="598"/>
      <c r="AY10" s="598"/>
      <c r="AZ10" s="598"/>
      <c r="BA10" s="598"/>
      <c r="BB10" s="598"/>
      <c r="BC10" s="598"/>
      <c r="BD10" s="598"/>
      <c r="BE10" s="598"/>
    </row>
    <row r="11" ht="18.75" customHeight="1">
      <c r="A11" s="579"/>
      <c r="K11" s="580"/>
      <c r="L11" s="595"/>
      <c r="M11" s="595"/>
      <c r="N11" s="595"/>
      <c r="O11" s="598"/>
      <c r="P11" s="598"/>
      <c r="Q11" s="598"/>
      <c r="R11" s="598"/>
      <c r="S11" s="598"/>
      <c r="T11" s="598"/>
      <c r="U11" s="598"/>
      <c r="V11" s="598"/>
      <c r="W11" s="598"/>
      <c r="X11" s="598"/>
      <c r="Y11" s="598"/>
      <c r="Z11" s="598"/>
      <c r="AA11" s="598"/>
      <c r="AB11" s="598"/>
      <c r="AC11" s="598"/>
      <c r="AD11" s="598"/>
      <c r="AE11" s="598"/>
      <c r="AF11" s="598"/>
      <c r="AG11" s="598"/>
      <c r="AH11" s="598"/>
      <c r="AI11" s="598"/>
      <c r="AJ11" s="598"/>
      <c r="AK11" s="598"/>
      <c r="AL11" s="598"/>
      <c r="AM11" s="598"/>
      <c r="AN11" s="598"/>
      <c r="AO11" s="598"/>
      <c r="AP11" s="598"/>
      <c r="AQ11" s="598"/>
      <c r="AR11" s="598"/>
      <c r="AS11" s="598"/>
      <c r="AT11" s="598"/>
      <c r="AU11" s="598"/>
      <c r="AV11" s="598"/>
      <c r="AW11" s="598"/>
      <c r="AX11" s="598"/>
      <c r="AY11" s="598"/>
      <c r="AZ11" s="598"/>
      <c r="BA11" s="598"/>
      <c r="BB11" s="598"/>
      <c r="BC11" s="598"/>
      <c r="BD11" s="598"/>
      <c r="BE11" s="598"/>
    </row>
    <row r="12" ht="18.75" customHeight="1">
      <c r="A12" s="579"/>
      <c r="K12" s="580"/>
      <c r="L12" s="595"/>
      <c r="M12" s="595"/>
      <c r="N12" s="595"/>
      <c r="O12" s="598"/>
      <c r="P12" s="598"/>
      <c r="Q12" s="598"/>
      <c r="R12" s="598"/>
      <c r="S12" s="598"/>
      <c r="T12" s="598"/>
      <c r="U12" s="598"/>
      <c r="V12" s="598"/>
      <c r="W12" s="598"/>
      <c r="X12" s="598"/>
      <c r="Y12" s="598"/>
      <c r="Z12" s="598"/>
      <c r="AA12" s="598"/>
      <c r="AB12" s="598"/>
      <c r="AC12" s="598"/>
      <c r="AD12" s="598"/>
      <c r="AE12" s="598"/>
      <c r="AF12" s="598"/>
      <c r="AG12" s="598"/>
      <c r="AH12" s="598"/>
      <c r="AI12" s="598"/>
      <c r="AJ12" s="598"/>
      <c r="AK12" s="598"/>
      <c r="AL12" s="598"/>
      <c r="AM12" s="598"/>
      <c r="AN12" s="598"/>
      <c r="AO12" s="598"/>
      <c r="AP12" s="598"/>
      <c r="AQ12" s="598"/>
      <c r="AR12" s="598"/>
      <c r="AS12" s="598"/>
      <c r="AT12" s="598"/>
      <c r="AU12" s="598"/>
      <c r="AV12" s="598"/>
      <c r="AW12" s="598"/>
      <c r="AX12" s="598"/>
      <c r="AY12" s="598"/>
      <c r="AZ12" s="598"/>
      <c r="BA12" s="598"/>
      <c r="BB12" s="598"/>
      <c r="BC12" s="598"/>
      <c r="BD12" s="598"/>
      <c r="BE12" s="598"/>
    </row>
    <row r="13" ht="18.75" customHeight="1">
      <c r="A13" s="579"/>
      <c r="K13" s="580"/>
      <c r="L13" s="595"/>
      <c r="M13" s="595"/>
      <c r="N13" s="595"/>
      <c r="O13" s="598"/>
      <c r="P13" s="598"/>
      <c r="Q13" s="598"/>
      <c r="R13" s="598"/>
      <c r="S13" s="598"/>
      <c r="T13" s="598"/>
      <c r="U13" s="598"/>
      <c r="V13" s="598"/>
      <c r="W13" s="598"/>
      <c r="X13" s="598"/>
      <c r="Y13" s="598"/>
      <c r="Z13" s="598"/>
      <c r="AA13" s="598"/>
      <c r="AB13" s="598"/>
      <c r="AC13" s="598"/>
      <c r="AD13" s="598"/>
      <c r="AE13" s="598"/>
      <c r="AF13" s="598"/>
      <c r="AG13" s="598"/>
      <c r="AH13" s="598"/>
      <c r="AI13" s="598"/>
      <c r="AJ13" s="598"/>
      <c r="AK13" s="598"/>
      <c r="AL13" s="598"/>
      <c r="AM13" s="598"/>
      <c r="AN13" s="598"/>
      <c r="AO13" s="598"/>
      <c r="AP13" s="598"/>
      <c r="AQ13" s="598"/>
      <c r="AR13" s="598"/>
      <c r="AS13" s="598"/>
      <c r="AT13" s="598"/>
      <c r="AU13" s="598"/>
      <c r="AV13" s="598"/>
      <c r="AW13" s="598"/>
      <c r="AX13" s="598"/>
      <c r="AY13" s="598"/>
      <c r="AZ13" s="598"/>
      <c r="BA13" s="598"/>
      <c r="BB13" s="598"/>
      <c r="BC13" s="598"/>
      <c r="BD13" s="598"/>
      <c r="BE13" s="598"/>
    </row>
    <row r="14" ht="18.75" customHeight="1">
      <c r="A14" s="579"/>
      <c r="K14" s="580"/>
      <c r="L14" s="595"/>
      <c r="M14" s="595"/>
      <c r="N14" s="595"/>
      <c r="O14" s="598"/>
      <c r="P14" s="598"/>
      <c r="Q14" s="598"/>
      <c r="R14" s="598"/>
      <c r="S14" s="598"/>
      <c r="T14" s="598"/>
      <c r="U14" s="598"/>
      <c r="V14" s="598"/>
      <c r="W14" s="598"/>
      <c r="X14" s="598"/>
      <c r="Y14" s="598"/>
      <c r="Z14" s="598"/>
      <c r="AA14" s="598"/>
      <c r="AB14" s="598"/>
      <c r="AC14" s="598"/>
      <c r="AD14" s="598"/>
      <c r="AE14" s="598"/>
      <c r="AF14" s="598"/>
      <c r="AG14" s="598"/>
      <c r="AH14" s="598"/>
      <c r="AI14" s="598"/>
      <c r="AJ14" s="598"/>
      <c r="AK14" s="598"/>
      <c r="AL14" s="598"/>
      <c r="AM14" s="598"/>
      <c r="AN14" s="598"/>
      <c r="AO14" s="598"/>
      <c r="AP14" s="598"/>
      <c r="AQ14" s="598"/>
      <c r="AR14" s="598"/>
      <c r="AS14" s="598"/>
      <c r="AT14" s="598"/>
      <c r="AU14" s="598"/>
      <c r="AV14" s="598"/>
      <c r="AW14" s="598"/>
      <c r="AX14" s="598"/>
      <c r="AY14" s="598"/>
      <c r="AZ14" s="598"/>
      <c r="BA14" s="598"/>
      <c r="BB14" s="598"/>
      <c r="BC14" s="598"/>
      <c r="BD14" s="598"/>
      <c r="BE14" s="598"/>
    </row>
    <row r="15" ht="18.75" customHeight="1">
      <c r="A15" s="579"/>
      <c r="K15" s="580"/>
      <c r="L15" s="595"/>
      <c r="M15" s="595"/>
      <c r="N15" s="595"/>
      <c r="O15" s="598"/>
      <c r="P15" s="598"/>
      <c r="Q15" s="598"/>
      <c r="R15" s="598"/>
      <c r="S15" s="598"/>
      <c r="T15" s="598"/>
      <c r="U15" s="598"/>
      <c r="V15" s="598"/>
      <c r="W15" s="598"/>
      <c r="X15" s="598"/>
      <c r="Y15" s="598"/>
      <c r="Z15" s="598"/>
      <c r="AA15" s="598"/>
      <c r="AB15" s="598"/>
      <c r="AC15" s="598"/>
      <c r="AD15" s="598"/>
      <c r="AE15" s="598"/>
      <c r="AF15" s="598"/>
      <c r="AG15" s="598"/>
      <c r="AH15" s="598"/>
      <c r="AI15" s="598"/>
      <c r="AJ15" s="598"/>
      <c r="AK15" s="598"/>
      <c r="AL15" s="598"/>
      <c r="AM15" s="598"/>
      <c r="AN15" s="598"/>
      <c r="AO15" s="598"/>
      <c r="AP15" s="598"/>
      <c r="AQ15" s="598"/>
      <c r="AR15" s="598"/>
      <c r="AS15" s="598"/>
      <c r="AT15" s="598"/>
      <c r="AU15" s="598"/>
      <c r="AV15" s="598"/>
      <c r="AW15" s="598"/>
      <c r="AX15" s="598"/>
      <c r="AY15" s="598"/>
      <c r="AZ15" s="598"/>
      <c r="BA15" s="598"/>
      <c r="BB15" s="598"/>
      <c r="BC15" s="598"/>
      <c r="BD15" s="598"/>
      <c r="BE15" s="598"/>
    </row>
    <row r="16" ht="18.75" customHeight="1">
      <c r="A16" s="579"/>
      <c r="K16" s="580"/>
      <c r="L16" s="595"/>
      <c r="M16" s="595"/>
      <c r="N16" s="595"/>
      <c r="O16" s="598"/>
      <c r="P16" s="598"/>
      <c r="Q16" s="598"/>
      <c r="R16" s="598"/>
      <c r="S16" s="598"/>
      <c r="T16" s="598"/>
      <c r="U16" s="598"/>
      <c r="V16" s="598"/>
      <c r="W16" s="598"/>
      <c r="X16" s="598"/>
      <c r="Y16" s="598"/>
      <c r="Z16" s="598"/>
      <c r="AA16" s="598"/>
      <c r="AB16" s="598"/>
      <c r="AC16" s="598"/>
      <c r="AD16" s="598"/>
      <c r="AE16" s="598"/>
      <c r="AF16" s="598"/>
      <c r="AG16" s="598"/>
      <c r="AH16" s="598"/>
      <c r="AI16" s="598"/>
      <c r="AJ16" s="598"/>
      <c r="AK16" s="598"/>
      <c r="AL16" s="598"/>
      <c r="AM16" s="598"/>
      <c r="AN16" s="598"/>
      <c r="AO16" s="598"/>
      <c r="AP16" s="598"/>
      <c r="AQ16" s="598"/>
      <c r="AR16" s="598"/>
      <c r="AS16" s="598"/>
      <c r="AT16" s="598"/>
      <c r="AU16" s="598"/>
      <c r="AV16" s="598"/>
      <c r="AW16" s="598"/>
      <c r="AX16" s="598"/>
      <c r="AY16" s="598"/>
      <c r="AZ16" s="598"/>
      <c r="BA16" s="598"/>
      <c r="BB16" s="598"/>
      <c r="BC16" s="598"/>
      <c r="BD16" s="598"/>
      <c r="BE16" s="598"/>
    </row>
    <row r="17" ht="18.75" customHeight="1">
      <c r="A17" s="579"/>
      <c r="K17" s="580"/>
      <c r="L17" s="595"/>
      <c r="M17" s="595"/>
      <c r="N17" s="595"/>
      <c r="O17" s="598"/>
      <c r="P17" s="598"/>
      <c r="Q17" s="598"/>
      <c r="R17" s="598"/>
      <c r="S17" s="598"/>
      <c r="T17" s="598"/>
      <c r="U17" s="598"/>
      <c r="V17" s="598"/>
      <c r="W17" s="598"/>
      <c r="X17" s="598"/>
      <c r="Y17" s="598"/>
      <c r="Z17" s="598"/>
      <c r="AA17" s="598"/>
      <c r="AB17" s="598"/>
      <c r="AC17" s="598"/>
      <c r="AD17" s="598"/>
      <c r="AE17" s="598"/>
      <c r="AF17" s="598"/>
      <c r="AG17" s="598"/>
      <c r="AH17" s="598"/>
      <c r="AI17" s="598"/>
      <c r="AJ17" s="598"/>
      <c r="AK17" s="598"/>
      <c r="AL17" s="598"/>
      <c r="AM17" s="598"/>
      <c r="AN17" s="598"/>
      <c r="AO17" s="598"/>
      <c r="AP17" s="598"/>
      <c r="AQ17" s="598"/>
      <c r="AR17" s="598"/>
      <c r="AS17" s="598"/>
      <c r="AT17" s="598"/>
      <c r="AU17" s="598"/>
      <c r="AV17" s="598"/>
      <c r="AW17" s="598"/>
      <c r="AX17" s="598"/>
      <c r="AY17" s="598"/>
      <c r="AZ17" s="598"/>
      <c r="BA17" s="598"/>
      <c r="BB17" s="598"/>
      <c r="BC17" s="598"/>
      <c r="BD17" s="598"/>
      <c r="BE17" s="598"/>
    </row>
    <row r="18" ht="78.75" customHeight="1">
      <c r="A18" s="579"/>
      <c r="K18" s="580"/>
      <c r="L18" s="595"/>
      <c r="M18" s="595"/>
      <c r="N18" s="595"/>
      <c r="O18" s="598"/>
      <c r="P18" s="598"/>
      <c r="Q18" s="598"/>
      <c r="R18" s="598"/>
      <c r="S18" s="598"/>
      <c r="T18" s="598"/>
      <c r="U18" s="598"/>
      <c r="V18" s="598"/>
      <c r="W18" s="598"/>
      <c r="X18" s="598"/>
      <c r="Y18" s="598"/>
      <c r="Z18" s="598"/>
      <c r="AA18" s="598"/>
      <c r="AB18" s="598"/>
      <c r="AC18" s="598"/>
      <c r="AD18" s="598"/>
      <c r="AE18" s="598"/>
      <c r="AF18" s="598"/>
      <c r="AG18" s="598"/>
      <c r="AH18" s="598"/>
      <c r="AI18" s="598"/>
      <c r="AJ18" s="598"/>
      <c r="AK18" s="598"/>
      <c r="AL18" s="598"/>
      <c r="AM18" s="598"/>
      <c r="AN18" s="598"/>
      <c r="AO18" s="598"/>
      <c r="AP18" s="598"/>
      <c r="AQ18" s="598"/>
      <c r="AR18" s="598"/>
      <c r="AS18" s="598"/>
      <c r="AT18" s="598"/>
      <c r="AU18" s="598"/>
      <c r="AV18" s="598"/>
      <c r="AW18" s="598"/>
      <c r="AX18" s="598"/>
      <c r="AY18" s="598"/>
      <c r="AZ18" s="598"/>
      <c r="BA18" s="598"/>
      <c r="BB18" s="598"/>
      <c r="BC18" s="598"/>
      <c r="BD18" s="598"/>
      <c r="BE18" s="598"/>
    </row>
    <row r="19" ht="78.75" customHeight="1">
      <c r="A19" s="579"/>
      <c r="K19" s="580"/>
      <c r="L19" s="595"/>
      <c r="M19" s="595"/>
      <c r="N19" s="595"/>
      <c r="O19" s="598"/>
      <c r="P19" s="598"/>
      <c r="Q19" s="598"/>
      <c r="R19" s="598"/>
      <c r="S19" s="598"/>
      <c r="T19" s="598"/>
      <c r="U19" s="598"/>
      <c r="V19" s="598"/>
      <c r="W19" s="598"/>
      <c r="X19" s="598"/>
      <c r="Y19" s="598"/>
      <c r="Z19" s="598"/>
      <c r="AA19" s="598"/>
      <c r="AB19" s="598"/>
      <c r="AC19" s="598"/>
      <c r="AD19" s="598"/>
      <c r="AE19" s="598"/>
      <c r="AF19" s="598"/>
      <c r="AG19" s="598"/>
      <c r="AH19" s="598"/>
      <c r="AI19" s="598"/>
      <c r="AJ19" s="598"/>
      <c r="AK19" s="598"/>
      <c r="AL19" s="598"/>
      <c r="AM19" s="598"/>
      <c r="AN19" s="598"/>
      <c r="AO19" s="598"/>
      <c r="AP19" s="598"/>
      <c r="AQ19" s="598"/>
      <c r="AR19" s="598"/>
      <c r="AS19" s="598"/>
      <c r="AT19" s="598"/>
      <c r="AU19" s="598"/>
      <c r="AV19" s="598"/>
      <c r="AW19" s="598"/>
      <c r="AX19" s="598"/>
      <c r="AY19" s="598"/>
      <c r="AZ19" s="598"/>
      <c r="BA19" s="598"/>
      <c r="BB19" s="598"/>
      <c r="BC19" s="598"/>
      <c r="BD19" s="598"/>
      <c r="BE19" s="598"/>
    </row>
    <row r="20" ht="51.75" customHeight="1">
      <c r="A20" s="581"/>
      <c r="B20" s="166"/>
      <c r="C20" s="166"/>
      <c r="D20" s="166"/>
      <c r="E20" s="166"/>
      <c r="F20" s="166"/>
      <c r="G20" s="166"/>
      <c r="H20" s="166"/>
      <c r="I20" s="166"/>
      <c r="J20" s="166"/>
      <c r="K20" s="582"/>
      <c r="L20" s="595"/>
      <c r="M20" s="595"/>
      <c r="N20" s="595"/>
      <c r="O20" s="598"/>
      <c r="P20" s="598"/>
      <c r="Q20" s="598"/>
      <c r="R20" s="598"/>
      <c r="S20" s="598"/>
      <c r="T20" s="598"/>
      <c r="U20" s="598"/>
      <c r="V20" s="598"/>
      <c r="W20" s="598"/>
      <c r="X20" s="598"/>
      <c r="Y20" s="598"/>
      <c r="Z20" s="598"/>
      <c r="AA20" s="598"/>
      <c r="AB20" s="598"/>
      <c r="AC20" s="598"/>
      <c r="AD20" s="598"/>
      <c r="AE20" s="598"/>
      <c r="AF20" s="598"/>
      <c r="AG20" s="598"/>
      <c r="AH20" s="598"/>
      <c r="AI20" s="598"/>
      <c r="AJ20" s="598"/>
      <c r="AK20" s="598"/>
      <c r="AL20" s="598"/>
      <c r="AM20" s="598"/>
      <c r="AN20" s="598"/>
      <c r="AO20" s="598"/>
      <c r="AP20" s="598"/>
      <c r="AQ20" s="598"/>
      <c r="AR20" s="598"/>
      <c r="AS20" s="598"/>
      <c r="AT20" s="598"/>
      <c r="AU20" s="598"/>
      <c r="AV20" s="598"/>
      <c r="AW20" s="598"/>
      <c r="AX20" s="598"/>
      <c r="AY20" s="598"/>
      <c r="AZ20" s="598"/>
      <c r="BA20" s="598"/>
      <c r="BB20" s="598"/>
      <c r="BC20" s="598"/>
      <c r="BD20" s="598"/>
      <c r="BE20" s="598"/>
    </row>
    <row r="21" ht="18.75" customHeight="1">
      <c r="B21" s="599"/>
      <c r="C21" s="599"/>
      <c r="D21" s="599"/>
      <c r="E21" s="599"/>
      <c r="F21" s="599"/>
      <c r="G21" s="599"/>
      <c r="H21" s="599"/>
      <c r="I21" s="599"/>
      <c r="J21" s="598"/>
      <c r="K21" s="598"/>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8"/>
      <c r="AI21" s="598"/>
      <c r="AJ21" s="598"/>
      <c r="AK21" s="598"/>
      <c r="AL21" s="598"/>
      <c r="AM21" s="598"/>
      <c r="AN21" s="598"/>
      <c r="AO21" s="598"/>
      <c r="AP21" s="598"/>
      <c r="AQ21" s="598"/>
      <c r="AR21" s="598"/>
      <c r="AS21" s="598"/>
      <c r="AT21" s="598"/>
      <c r="AU21" s="598"/>
      <c r="AV21" s="598"/>
      <c r="AW21" s="598"/>
      <c r="AX21" s="598"/>
      <c r="AY21" s="598"/>
      <c r="AZ21" s="598"/>
      <c r="BA21" s="598"/>
      <c r="BB21" s="598"/>
      <c r="BC21" s="598"/>
      <c r="BD21" s="598"/>
      <c r="BE21" s="598"/>
    </row>
    <row r="22" ht="18.75" customHeight="1">
      <c r="B22" s="599"/>
      <c r="C22" s="599"/>
      <c r="D22" s="599"/>
      <c r="E22" s="599"/>
      <c r="F22" s="599"/>
      <c r="G22" s="599"/>
      <c r="H22" s="599"/>
      <c r="I22" s="599"/>
      <c r="J22" s="598"/>
      <c r="K22" s="598"/>
      <c r="L22" s="598"/>
      <c r="M22" s="598"/>
      <c r="N22" s="598"/>
      <c r="O22" s="598"/>
      <c r="P22" s="598"/>
      <c r="Q22" s="598"/>
      <c r="R22" s="598"/>
      <c r="S22" s="598"/>
      <c r="T22" s="598"/>
      <c r="U22" s="598"/>
      <c r="V22" s="598"/>
      <c r="W22" s="598"/>
      <c r="X22" s="598"/>
      <c r="Y22" s="598"/>
      <c r="Z22" s="598"/>
      <c r="AA22" s="598"/>
      <c r="AB22" s="598"/>
      <c r="AC22" s="598"/>
      <c r="AD22" s="598"/>
      <c r="AE22" s="598"/>
      <c r="AF22" s="598"/>
      <c r="AG22" s="598"/>
      <c r="AH22" s="598"/>
      <c r="AI22" s="598"/>
      <c r="AJ22" s="598"/>
      <c r="AK22" s="598"/>
      <c r="AL22" s="598"/>
      <c r="AM22" s="598"/>
      <c r="AN22" s="598"/>
      <c r="AO22" s="598"/>
      <c r="AP22" s="598"/>
      <c r="AQ22" s="598"/>
      <c r="AR22" s="598"/>
      <c r="AS22" s="598"/>
      <c r="AT22" s="598"/>
      <c r="AU22" s="598"/>
      <c r="AV22" s="598"/>
      <c r="AW22" s="598"/>
      <c r="AX22" s="598"/>
      <c r="AY22" s="598"/>
      <c r="AZ22" s="598"/>
      <c r="BA22" s="598"/>
      <c r="BB22" s="598"/>
      <c r="BC22" s="598"/>
      <c r="BD22" s="598"/>
      <c r="BE22" s="598"/>
    </row>
    <row r="23" ht="18.75" customHeight="1">
      <c r="A23" s="600" t="s">
        <v>350</v>
      </c>
      <c r="B23" s="601" t="s">
        <v>346</v>
      </c>
      <c r="C23" s="601" t="s">
        <v>358</v>
      </c>
      <c r="D23" s="601" t="s">
        <v>347</v>
      </c>
      <c r="E23" s="601" t="s">
        <v>359</v>
      </c>
      <c r="F23" s="601" t="s">
        <v>360</v>
      </c>
      <c r="G23" s="601" t="s">
        <v>361</v>
      </c>
      <c r="H23" s="601" t="s">
        <v>362</v>
      </c>
      <c r="I23" s="601" t="s">
        <v>363</v>
      </c>
      <c r="J23" s="601" t="s">
        <v>364</v>
      </c>
      <c r="K23" s="601" t="s">
        <v>365</v>
      </c>
      <c r="L23" s="601" t="s">
        <v>366</v>
      </c>
      <c r="M23" s="601" t="s">
        <v>367</v>
      </c>
      <c r="N23" s="601" t="s">
        <v>368</v>
      </c>
      <c r="O23" s="601" t="s">
        <v>369</v>
      </c>
      <c r="P23" s="601" t="s">
        <v>370</v>
      </c>
      <c r="Q23" s="601" t="s">
        <v>371</v>
      </c>
      <c r="R23" s="601" t="s">
        <v>372</v>
      </c>
      <c r="S23" s="598"/>
      <c r="T23" s="598"/>
      <c r="U23" s="598"/>
      <c r="V23" s="598"/>
      <c r="W23" s="598"/>
      <c r="X23" s="598"/>
      <c r="Y23" s="598"/>
      <c r="Z23" s="598"/>
      <c r="AA23" s="598"/>
      <c r="AB23" s="598"/>
      <c r="AC23" s="598"/>
      <c r="AD23" s="598"/>
      <c r="AE23" s="598"/>
      <c r="AF23" s="598"/>
      <c r="AG23" s="598"/>
      <c r="AH23" s="598"/>
      <c r="AI23" s="598"/>
      <c r="AJ23" s="598"/>
      <c r="AK23" s="598"/>
      <c r="AL23" s="598"/>
      <c r="AM23" s="598"/>
      <c r="AN23" s="598"/>
      <c r="AO23" s="598"/>
      <c r="AP23" s="598"/>
      <c r="AQ23" s="598"/>
      <c r="AR23" s="598"/>
      <c r="AS23" s="598"/>
      <c r="AT23" s="598"/>
      <c r="AU23" s="598"/>
      <c r="AV23" s="598"/>
      <c r="AW23" s="598"/>
      <c r="AX23" s="598"/>
      <c r="AY23" s="598"/>
      <c r="AZ23" s="598"/>
      <c r="BA23" s="598"/>
      <c r="BB23" s="598"/>
      <c r="BC23" s="598"/>
      <c r="BD23" s="598"/>
      <c r="BE23" s="598"/>
    </row>
    <row r="24" ht="15.75" customHeight="1">
      <c r="A24" s="602"/>
      <c r="B24" s="603">
        <v>75.0</v>
      </c>
      <c r="C24" s="603" t="s">
        <v>351</v>
      </c>
      <c r="D24" s="603">
        <v>401.0</v>
      </c>
      <c r="E24" s="603" t="s">
        <v>352</v>
      </c>
      <c r="F24" s="604">
        <f>I28</f>
        <v>16.255</v>
      </c>
      <c r="G24" s="604">
        <f>L28</f>
        <v>15.295</v>
      </c>
      <c r="H24" s="604">
        <f>O28</f>
        <v>13.89</v>
      </c>
      <c r="I24" s="604">
        <f>R28</f>
        <v>20.3</v>
      </c>
      <c r="J24" s="604">
        <f>U28</f>
        <v>16.88</v>
      </c>
      <c r="K24" s="604">
        <f>IF(W28&gt;0, X28, AA28)</f>
        <v>14.325</v>
      </c>
      <c r="L24" s="604" t="str">
        <f>IF(AC28&gt;0, AD28, AG28)</f>
        <v/>
      </c>
      <c r="M24" s="604" t="str">
        <f>IF(AI28&gt;0, AJ28, AM28)</f>
        <v/>
      </c>
      <c r="N24" s="604" t="str">
        <f>IF(AO28&gt;0, AP28, AS28)</f>
        <v/>
      </c>
      <c r="O24" s="604" t="str">
        <f>AV28</f>
        <v/>
      </c>
      <c r="P24" s="604" t="str">
        <f>AY28</f>
        <v/>
      </c>
      <c r="Q24" s="604" t="str">
        <f>BB28</f>
        <v/>
      </c>
      <c r="R24" s="604" t="str">
        <f>BE28</f>
        <v/>
      </c>
      <c r="S24" s="598"/>
      <c r="T24" s="598"/>
      <c r="U24" s="598"/>
      <c r="V24" s="598"/>
      <c r="W24" s="598"/>
      <c r="X24" s="598"/>
      <c r="Y24" s="598"/>
      <c r="Z24" s="598"/>
      <c r="AA24" s="598"/>
      <c r="AB24" s="598"/>
      <c r="AC24" s="598"/>
      <c r="AD24" s="598"/>
      <c r="AE24" s="598"/>
      <c r="AF24" s="598"/>
      <c r="AG24" s="598"/>
      <c r="AH24" s="598"/>
      <c r="AI24" s="598"/>
      <c r="AJ24" s="598"/>
      <c r="AK24" s="598"/>
      <c r="AL24" s="598"/>
      <c r="AM24" s="598"/>
      <c r="AN24" s="598"/>
      <c r="AO24" s="598"/>
      <c r="AP24" s="598"/>
      <c r="AQ24" s="598"/>
      <c r="AR24" s="598"/>
      <c r="AS24" s="598"/>
      <c r="AT24" s="598"/>
      <c r="AU24" s="598"/>
      <c r="AV24" s="598"/>
      <c r="AW24" s="598"/>
      <c r="AX24" s="598"/>
      <c r="AY24" s="598"/>
      <c r="AZ24" s="598"/>
      <c r="BA24" s="598"/>
      <c r="BB24" s="598"/>
      <c r="BC24" s="598"/>
      <c r="BD24" s="598"/>
      <c r="BE24" s="598"/>
    </row>
    <row r="25" ht="15.75" customHeight="1">
      <c r="A25" s="606"/>
      <c r="B25" s="598"/>
      <c r="C25" s="598"/>
      <c r="D25" s="598"/>
      <c r="E25" s="598"/>
      <c r="F25" s="598"/>
      <c r="G25" s="598"/>
      <c r="H25" s="598"/>
      <c r="I25" s="598"/>
      <c r="J25" s="598"/>
      <c r="K25" s="598"/>
      <c r="L25" s="598"/>
      <c r="M25" s="598"/>
      <c r="N25" s="598"/>
      <c r="O25" s="598"/>
      <c r="P25" s="598"/>
      <c r="Q25" s="598"/>
      <c r="R25" s="598"/>
      <c r="S25" s="598"/>
      <c r="T25" s="598"/>
      <c r="U25" s="598"/>
      <c r="V25" s="598"/>
      <c r="W25" s="598"/>
      <c r="X25" s="598"/>
      <c r="Y25" s="598"/>
      <c r="Z25" s="598"/>
      <c r="AA25" s="598"/>
      <c r="AB25" s="598"/>
      <c r="AC25" s="598"/>
      <c r="AD25" s="598"/>
      <c r="AE25" s="598"/>
      <c r="AF25" s="598"/>
      <c r="AG25" s="598"/>
      <c r="AH25" s="598"/>
      <c r="AI25" s="598"/>
      <c r="AJ25" s="598"/>
      <c r="AK25" s="598"/>
      <c r="AL25" s="598"/>
      <c r="AM25" s="598"/>
      <c r="AN25" s="598"/>
      <c r="AO25" s="598"/>
      <c r="AP25" s="598"/>
      <c r="AQ25" s="598"/>
      <c r="AR25" s="598"/>
      <c r="AS25" s="598"/>
      <c r="AT25" s="598"/>
      <c r="AU25" s="598"/>
      <c r="AV25" s="598"/>
      <c r="AW25" s="598"/>
      <c r="AX25" s="598"/>
      <c r="AY25" s="598"/>
      <c r="AZ25" s="598"/>
      <c r="BA25" s="598"/>
      <c r="BB25" s="598"/>
      <c r="BC25" s="598"/>
      <c r="BD25" s="598"/>
      <c r="BE25" s="598"/>
    </row>
    <row r="26" ht="15.75" customHeight="1" outlineLevel="1">
      <c r="A26" s="606"/>
      <c r="B26" s="598"/>
      <c r="C26" s="598"/>
      <c r="D26" s="598"/>
      <c r="E26" s="598"/>
      <c r="F26" s="598"/>
      <c r="G26" s="611" t="s">
        <v>360</v>
      </c>
      <c r="H26" s="18"/>
      <c r="I26" s="19"/>
      <c r="J26" s="611" t="s">
        <v>361</v>
      </c>
      <c r="K26" s="18"/>
      <c r="L26" s="19"/>
      <c r="M26" s="611" t="s">
        <v>362</v>
      </c>
      <c r="N26" s="18"/>
      <c r="O26" s="19"/>
      <c r="P26" s="611" t="s">
        <v>363</v>
      </c>
      <c r="Q26" s="18"/>
      <c r="R26" s="19"/>
      <c r="S26" s="611" t="s">
        <v>364</v>
      </c>
      <c r="T26" s="18"/>
      <c r="U26" s="19"/>
      <c r="V26" s="611" t="s">
        <v>395</v>
      </c>
      <c r="W26" s="18"/>
      <c r="X26" s="19"/>
      <c r="Y26" s="611" t="s">
        <v>396</v>
      </c>
      <c r="Z26" s="18"/>
      <c r="AA26" s="19"/>
      <c r="AB26" s="611" t="s">
        <v>397</v>
      </c>
      <c r="AC26" s="18"/>
      <c r="AD26" s="19"/>
      <c r="AE26" s="611" t="s">
        <v>398</v>
      </c>
      <c r="AF26" s="18"/>
      <c r="AG26" s="19"/>
      <c r="AH26" s="611" t="s">
        <v>399</v>
      </c>
      <c r="AI26" s="18"/>
      <c r="AJ26" s="19"/>
      <c r="AK26" s="611" t="s">
        <v>400</v>
      </c>
      <c r="AL26" s="18"/>
      <c r="AM26" s="19"/>
      <c r="AN26" s="611" t="s">
        <v>401</v>
      </c>
      <c r="AO26" s="18"/>
      <c r="AP26" s="19"/>
      <c r="AQ26" s="611" t="s">
        <v>402</v>
      </c>
      <c r="AR26" s="18"/>
      <c r="AS26" s="19"/>
      <c r="AT26" s="611" t="s">
        <v>369</v>
      </c>
      <c r="AU26" s="18"/>
      <c r="AV26" s="19"/>
      <c r="AW26" s="611" t="s">
        <v>370</v>
      </c>
      <c r="AX26" s="18"/>
      <c r="AY26" s="19"/>
      <c r="AZ26" s="611" t="s">
        <v>371</v>
      </c>
      <c r="BA26" s="18"/>
      <c r="BB26" s="19"/>
      <c r="BC26" s="611" t="s">
        <v>372</v>
      </c>
      <c r="BD26" s="18"/>
      <c r="BE26" s="19"/>
    </row>
    <row r="27" ht="15.75" customHeight="1" outlineLevel="1">
      <c r="A27" s="606"/>
      <c r="B27" s="598"/>
      <c r="C27" s="598"/>
      <c r="D27" s="598"/>
      <c r="E27" s="598"/>
      <c r="F27" s="598"/>
      <c r="G27" s="615" t="s">
        <v>403</v>
      </c>
      <c r="H27" s="615" t="s">
        <v>404</v>
      </c>
      <c r="I27" s="615" t="s">
        <v>356</v>
      </c>
      <c r="J27" s="615" t="s">
        <v>403</v>
      </c>
      <c r="K27" s="615" t="s">
        <v>404</v>
      </c>
      <c r="L27" s="615" t="s">
        <v>356</v>
      </c>
      <c r="M27" s="615" t="s">
        <v>403</v>
      </c>
      <c r="N27" s="615" t="s">
        <v>404</v>
      </c>
      <c r="O27" s="615" t="s">
        <v>356</v>
      </c>
      <c r="P27" s="615" t="s">
        <v>403</v>
      </c>
      <c r="Q27" s="615" t="s">
        <v>404</v>
      </c>
      <c r="R27" s="615" t="s">
        <v>356</v>
      </c>
      <c r="S27" s="615" t="s">
        <v>403</v>
      </c>
      <c r="T27" s="615" t="s">
        <v>404</v>
      </c>
      <c r="U27" s="615" t="s">
        <v>356</v>
      </c>
      <c r="V27" s="615" t="s">
        <v>403</v>
      </c>
      <c r="W27" s="615" t="s">
        <v>404</v>
      </c>
      <c r="X27" s="615" t="s">
        <v>356</v>
      </c>
      <c r="Y27" s="615" t="s">
        <v>403</v>
      </c>
      <c r="Z27" s="615" t="s">
        <v>404</v>
      </c>
      <c r="AA27" s="615" t="s">
        <v>356</v>
      </c>
      <c r="AB27" s="615" t="s">
        <v>403</v>
      </c>
      <c r="AC27" s="615" t="s">
        <v>404</v>
      </c>
      <c r="AD27" s="615" t="s">
        <v>356</v>
      </c>
      <c r="AE27" s="615" t="s">
        <v>403</v>
      </c>
      <c r="AF27" s="615" t="s">
        <v>404</v>
      </c>
      <c r="AG27" s="615" t="s">
        <v>356</v>
      </c>
      <c r="AH27" s="615" t="s">
        <v>403</v>
      </c>
      <c r="AI27" s="615" t="s">
        <v>404</v>
      </c>
      <c r="AJ27" s="615" t="s">
        <v>356</v>
      </c>
      <c r="AK27" s="615" t="s">
        <v>403</v>
      </c>
      <c r="AL27" s="615" t="s">
        <v>404</v>
      </c>
      <c r="AM27" s="615" t="s">
        <v>356</v>
      </c>
      <c r="AN27" s="615" t="s">
        <v>403</v>
      </c>
      <c r="AO27" s="615" t="s">
        <v>404</v>
      </c>
      <c r="AP27" s="615" t="s">
        <v>356</v>
      </c>
      <c r="AQ27" s="615" t="s">
        <v>403</v>
      </c>
      <c r="AR27" s="615" t="s">
        <v>404</v>
      </c>
      <c r="AS27" s="615" t="s">
        <v>356</v>
      </c>
      <c r="AT27" s="615" t="s">
        <v>403</v>
      </c>
      <c r="AU27" s="615" t="s">
        <v>404</v>
      </c>
      <c r="AV27" s="615" t="s">
        <v>356</v>
      </c>
      <c r="AW27" s="615" t="s">
        <v>403</v>
      </c>
      <c r="AX27" s="615" t="s">
        <v>404</v>
      </c>
      <c r="AY27" s="615" t="s">
        <v>356</v>
      </c>
      <c r="AZ27" s="615" t="s">
        <v>403</v>
      </c>
      <c r="BA27" s="615" t="s">
        <v>404</v>
      </c>
      <c r="BB27" s="615" t="s">
        <v>356</v>
      </c>
      <c r="BC27" s="615" t="s">
        <v>403</v>
      </c>
      <c r="BD27" s="615" t="s">
        <v>404</v>
      </c>
      <c r="BE27" s="615" t="s">
        <v>356</v>
      </c>
    </row>
    <row r="28" ht="15.75" customHeight="1" outlineLevel="1">
      <c r="A28" s="606"/>
      <c r="B28" s="598"/>
      <c r="C28" s="598"/>
      <c r="D28" s="598"/>
      <c r="E28" s="598"/>
      <c r="F28" s="616" t="s">
        <v>405</v>
      </c>
      <c r="G28" s="617">
        <v>2.0</v>
      </c>
      <c r="H28" s="617">
        <v>32.51</v>
      </c>
      <c r="I28" s="618">
        <f>H28/G28</f>
        <v>16.255</v>
      </c>
      <c r="J28" s="617">
        <v>2.0</v>
      </c>
      <c r="K28" s="617">
        <v>30.59</v>
      </c>
      <c r="L28" s="618">
        <f>K28/J28</f>
        <v>15.295</v>
      </c>
      <c r="M28" s="617">
        <v>1.0</v>
      </c>
      <c r="N28" s="617">
        <v>13.89</v>
      </c>
      <c r="O28" s="618">
        <f>N28/M28</f>
        <v>13.89</v>
      </c>
      <c r="P28" s="617">
        <v>1.0</v>
      </c>
      <c r="Q28" s="617">
        <v>20.3</v>
      </c>
      <c r="R28" s="618">
        <f>Q28/P28</f>
        <v>20.3</v>
      </c>
      <c r="S28" s="617">
        <v>2.0</v>
      </c>
      <c r="T28" s="617">
        <v>33.76</v>
      </c>
      <c r="U28" s="618">
        <f>T28/S28</f>
        <v>16.88</v>
      </c>
      <c r="V28" s="617">
        <v>2.0</v>
      </c>
      <c r="W28" s="617">
        <v>28.65</v>
      </c>
      <c r="X28" s="618">
        <f>W28/V28</f>
        <v>14.325</v>
      </c>
      <c r="Y28" s="618">
        <v>0.0</v>
      </c>
      <c r="Z28" s="618">
        <v>0.0</v>
      </c>
      <c r="AA28" s="618" t="str">
        <f>(Z28/Y28)*5</f>
        <v>#DIV/0!</v>
      </c>
      <c r="AB28" s="617"/>
      <c r="AC28" s="617"/>
      <c r="AD28" s="618"/>
      <c r="AE28" s="617"/>
      <c r="AF28" s="617"/>
      <c r="AG28" s="618"/>
      <c r="AH28" s="617"/>
      <c r="AI28" s="617"/>
      <c r="AJ28" s="618"/>
      <c r="AK28" s="618"/>
      <c r="AL28" s="618"/>
      <c r="AM28" s="618"/>
      <c r="AN28" s="617"/>
      <c r="AO28" s="617"/>
      <c r="AP28" s="618"/>
      <c r="AQ28" s="618"/>
      <c r="AR28" s="618"/>
      <c r="AS28" s="618"/>
      <c r="AT28" s="618"/>
      <c r="AU28" s="618"/>
      <c r="AV28" s="618"/>
      <c r="AW28" s="618"/>
      <c r="AX28" s="618"/>
      <c r="AY28" s="618"/>
      <c r="AZ28" s="618"/>
      <c r="BA28" s="618"/>
      <c r="BB28" s="618"/>
      <c r="BC28" s="618"/>
      <c r="BD28" s="618"/>
      <c r="BE28" s="618"/>
    </row>
    <row r="29" ht="15.75" customHeight="1" outlineLevel="1">
      <c r="A29" s="606"/>
      <c r="B29" s="598"/>
      <c r="C29" s="598"/>
      <c r="D29" s="598"/>
      <c r="E29" s="598"/>
      <c r="F29" s="598"/>
      <c r="G29" s="598"/>
      <c r="H29" s="598"/>
      <c r="I29" s="598"/>
      <c r="J29" s="598"/>
      <c r="K29" s="598"/>
      <c r="L29" s="598"/>
      <c r="M29" s="598"/>
      <c r="N29" s="598"/>
      <c r="O29" s="598"/>
      <c r="P29" s="598"/>
      <c r="Q29" s="598"/>
      <c r="R29" s="598"/>
      <c r="S29" s="598"/>
      <c r="T29" s="598"/>
      <c r="U29" s="598"/>
      <c r="V29" s="598"/>
      <c r="W29" s="598"/>
      <c r="X29" s="598"/>
      <c r="Y29" s="598"/>
      <c r="Z29" s="598"/>
      <c r="AA29" s="598"/>
      <c r="AB29" s="598"/>
      <c r="AC29" s="598"/>
      <c r="AD29" s="598"/>
      <c r="AE29" s="598"/>
      <c r="AF29" s="598"/>
      <c r="AG29" s="598"/>
      <c r="AH29" s="598"/>
      <c r="AI29" s="598"/>
      <c r="AJ29" s="598"/>
      <c r="AK29" s="598"/>
      <c r="AL29" s="598"/>
      <c r="AM29" s="598"/>
      <c r="AN29" s="598"/>
      <c r="AO29" s="598"/>
      <c r="AP29" s="598"/>
      <c r="AQ29" s="598"/>
      <c r="AR29" s="598"/>
      <c r="AS29" s="598"/>
      <c r="AT29" s="598"/>
      <c r="AU29" s="598"/>
      <c r="AV29" s="598"/>
      <c r="AW29" s="598"/>
      <c r="AX29" s="598"/>
      <c r="AY29" s="598"/>
      <c r="AZ29" s="598"/>
      <c r="BA29" s="598"/>
      <c r="BB29" s="598"/>
      <c r="BC29" s="598"/>
      <c r="BD29" s="598"/>
      <c r="BE29" s="598"/>
    </row>
    <row r="30" ht="15.75" customHeight="1">
      <c r="A30" s="600" t="s">
        <v>394</v>
      </c>
      <c r="B30" s="601" t="s">
        <v>346</v>
      </c>
      <c r="C30" s="601" t="s">
        <v>358</v>
      </c>
      <c r="D30" s="601" t="s">
        <v>347</v>
      </c>
      <c r="E30" s="601" t="s">
        <v>359</v>
      </c>
      <c r="F30" s="601" t="s">
        <v>360</v>
      </c>
      <c r="G30" s="601" t="s">
        <v>361</v>
      </c>
      <c r="H30" s="601" t="s">
        <v>362</v>
      </c>
      <c r="I30" s="601" t="s">
        <v>363</v>
      </c>
      <c r="J30" s="601" t="s">
        <v>364</v>
      </c>
      <c r="K30" s="601" t="s">
        <v>365</v>
      </c>
      <c r="L30" s="601" t="s">
        <v>366</v>
      </c>
      <c r="M30" s="601" t="s">
        <v>367</v>
      </c>
      <c r="N30" s="601" t="s">
        <v>368</v>
      </c>
      <c r="O30" s="601" t="s">
        <v>369</v>
      </c>
      <c r="P30" s="601" t="s">
        <v>370</v>
      </c>
      <c r="Q30" s="601" t="s">
        <v>371</v>
      </c>
      <c r="R30" s="601" t="s">
        <v>372</v>
      </c>
      <c r="S30" s="598"/>
      <c r="T30" s="598"/>
      <c r="U30" s="598"/>
      <c r="V30" s="598"/>
      <c r="W30" s="598"/>
      <c r="X30" s="598"/>
      <c r="Y30" s="598"/>
      <c r="Z30" s="598"/>
      <c r="AA30" s="598"/>
      <c r="AB30" s="598"/>
      <c r="AC30" s="598"/>
      <c r="AD30" s="598"/>
      <c r="AE30" s="598"/>
      <c r="AF30" s="598"/>
      <c r="AG30" s="598"/>
      <c r="AH30" s="598"/>
      <c r="AI30" s="598"/>
      <c r="AJ30" s="598"/>
      <c r="AK30" s="598"/>
      <c r="AL30" s="598"/>
      <c r="AM30" s="598"/>
      <c r="AN30" s="598"/>
      <c r="AO30" s="598"/>
      <c r="AP30" s="598"/>
      <c r="AQ30" s="598"/>
      <c r="AR30" s="598"/>
      <c r="AS30" s="598"/>
      <c r="AT30" s="598"/>
      <c r="AU30" s="598"/>
      <c r="AV30" s="598"/>
      <c r="AW30" s="598"/>
      <c r="AX30" s="598"/>
      <c r="AY30" s="598"/>
      <c r="AZ30" s="598"/>
      <c r="BA30" s="598"/>
      <c r="BB30" s="598"/>
      <c r="BC30" s="598"/>
      <c r="BD30" s="598"/>
      <c r="BE30" s="598"/>
    </row>
    <row r="31" ht="15.75" customHeight="1">
      <c r="A31" s="602"/>
      <c r="B31" s="615"/>
      <c r="C31" s="615"/>
      <c r="D31" s="615"/>
      <c r="E31" s="615"/>
      <c r="F31" s="604" t="str">
        <f>I35</f>
        <v>#DIV/0!</v>
      </c>
      <c r="G31" s="604" t="str">
        <f>L35</f>
        <v>#DIV/0!</v>
      </c>
      <c r="H31" s="604" t="str">
        <f>O35</f>
        <v>#DIV/0!</v>
      </c>
      <c r="I31" s="604" t="str">
        <f>R35</f>
        <v>#DIV/0!</v>
      </c>
      <c r="J31" s="604" t="str">
        <f>U35</f>
        <v>#DIV/0!</v>
      </c>
      <c r="K31" s="604" t="str">
        <f>IF(W35&gt;0, X35, AA35)</f>
        <v>#DIV/0!</v>
      </c>
      <c r="L31" s="604" t="str">
        <f>IF(AC35&gt;0, AD35, AG35)</f>
        <v>#DIV/0!</v>
      </c>
      <c r="M31" s="604" t="str">
        <f>IF(AI35&gt;0, AJ35, AM35)</f>
        <v>#DIV/0!</v>
      </c>
      <c r="N31" s="604" t="str">
        <f>IF(AO35&gt;0, AP35, AS35)</f>
        <v>#DIV/0!</v>
      </c>
      <c r="O31" s="604" t="str">
        <f>AV35</f>
        <v>#DIV/0!</v>
      </c>
      <c r="P31" s="604" t="str">
        <f>AY35</f>
        <v>#DIV/0!</v>
      </c>
      <c r="Q31" s="604" t="str">
        <f>BB35</f>
        <v>#DIV/0!</v>
      </c>
      <c r="R31" s="604" t="str">
        <f>BE35</f>
        <v>#DIV/0!</v>
      </c>
      <c r="S31" s="598"/>
      <c r="T31" s="598"/>
      <c r="U31" s="598"/>
      <c r="V31" s="598"/>
      <c r="W31" s="598"/>
      <c r="X31" s="598"/>
      <c r="Y31" s="598"/>
      <c r="Z31" s="598"/>
      <c r="AA31" s="598"/>
      <c r="AB31" s="598"/>
      <c r="AC31" s="598"/>
      <c r="AD31" s="598"/>
      <c r="AE31" s="598"/>
      <c r="AF31" s="598"/>
      <c r="AG31" s="598"/>
      <c r="AH31" s="598"/>
      <c r="AI31" s="598"/>
      <c r="AJ31" s="598"/>
      <c r="AK31" s="598"/>
      <c r="AL31" s="598"/>
      <c r="AM31" s="598"/>
      <c r="AN31" s="598"/>
      <c r="AO31" s="598"/>
      <c r="AP31" s="598"/>
      <c r="AQ31" s="598"/>
      <c r="AR31" s="598"/>
      <c r="AS31" s="598"/>
      <c r="AT31" s="598"/>
      <c r="AU31" s="598"/>
      <c r="AV31" s="598"/>
      <c r="AW31" s="598"/>
      <c r="AX31" s="598"/>
      <c r="AY31" s="598"/>
      <c r="AZ31" s="598"/>
      <c r="BA31" s="598"/>
      <c r="BB31" s="598"/>
      <c r="BC31" s="598"/>
      <c r="BD31" s="598"/>
      <c r="BE31" s="598"/>
    </row>
    <row r="32" ht="15.75" customHeight="1">
      <c r="A32" s="619"/>
      <c r="B32" s="598"/>
      <c r="C32" s="598"/>
      <c r="D32" s="598"/>
      <c r="E32" s="598"/>
      <c r="F32" s="598"/>
      <c r="G32" s="598"/>
      <c r="H32" s="598"/>
      <c r="I32" s="598"/>
      <c r="J32" s="598"/>
      <c r="K32" s="598"/>
      <c r="L32" s="598"/>
      <c r="M32" s="598"/>
      <c r="N32" s="598"/>
      <c r="O32" s="598"/>
      <c r="P32" s="598"/>
      <c r="Q32" s="598"/>
      <c r="R32" s="598"/>
      <c r="S32" s="598"/>
      <c r="T32" s="598"/>
      <c r="U32" s="598"/>
      <c r="V32" s="598"/>
      <c r="W32" s="598"/>
      <c r="X32" s="598"/>
      <c r="Y32" s="598"/>
      <c r="Z32" s="598"/>
      <c r="AA32" s="598"/>
      <c r="AB32" s="598"/>
      <c r="AC32" s="598"/>
      <c r="AD32" s="598"/>
      <c r="AE32" s="598"/>
      <c r="AF32" s="598"/>
      <c r="AG32" s="598"/>
      <c r="AH32" s="598"/>
      <c r="AI32" s="598"/>
      <c r="AJ32" s="598"/>
      <c r="AK32" s="598"/>
      <c r="AL32" s="598"/>
      <c r="AM32" s="598"/>
      <c r="AN32" s="598"/>
      <c r="AO32" s="598"/>
      <c r="AP32" s="598"/>
      <c r="AQ32" s="598"/>
      <c r="AR32" s="598"/>
      <c r="AS32" s="598"/>
      <c r="AT32" s="598"/>
      <c r="AU32" s="598"/>
      <c r="AV32" s="598"/>
      <c r="AW32" s="598"/>
      <c r="AX32" s="598"/>
      <c r="AY32" s="598"/>
      <c r="AZ32" s="598"/>
      <c r="BA32" s="598"/>
      <c r="BB32" s="598"/>
      <c r="BC32" s="598"/>
      <c r="BD32" s="598"/>
      <c r="BE32" s="598"/>
    </row>
    <row r="33" ht="15.75" customHeight="1" outlineLevel="1">
      <c r="A33" s="606"/>
      <c r="B33" s="598"/>
      <c r="C33" s="598"/>
      <c r="D33" s="598"/>
      <c r="E33" s="598"/>
      <c r="F33" s="598"/>
      <c r="G33" s="611" t="s">
        <v>360</v>
      </c>
      <c r="H33" s="18"/>
      <c r="I33" s="19"/>
      <c r="J33" s="611" t="s">
        <v>361</v>
      </c>
      <c r="K33" s="18"/>
      <c r="L33" s="19"/>
      <c r="M33" s="611" t="s">
        <v>362</v>
      </c>
      <c r="N33" s="18"/>
      <c r="O33" s="19"/>
      <c r="P33" s="611" t="s">
        <v>363</v>
      </c>
      <c r="Q33" s="18"/>
      <c r="R33" s="19"/>
      <c r="S33" s="611" t="s">
        <v>364</v>
      </c>
      <c r="T33" s="18"/>
      <c r="U33" s="19"/>
      <c r="V33" s="611" t="s">
        <v>395</v>
      </c>
      <c r="W33" s="18"/>
      <c r="X33" s="19"/>
      <c r="Y33" s="611" t="s">
        <v>396</v>
      </c>
      <c r="Z33" s="18"/>
      <c r="AA33" s="19"/>
      <c r="AB33" s="611" t="s">
        <v>397</v>
      </c>
      <c r="AC33" s="18"/>
      <c r="AD33" s="19"/>
      <c r="AE33" s="611" t="s">
        <v>398</v>
      </c>
      <c r="AF33" s="18"/>
      <c r="AG33" s="19"/>
      <c r="AH33" s="611" t="s">
        <v>399</v>
      </c>
      <c r="AI33" s="18"/>
      <c r="AJ33" s="19"/>
      <c r="AK33" s="611" t="s">
        <v>400</v>
      </c>
      <c r="AL33" s="18"/>
      <c r="AM33" s="19"/>
      <c r="AN33" s="611" t="s">
        <v>401</v>
      </c>
      <c r="AO33" s="18"/>
      <c r="AP33" s="19"/>
      <c r="AQ33" s="611" t="s">
        <v>402</v>
      </c>
      <c r="AR33" s="18"/>
      <c r="AS33" s="19"/>
      <c r="AT33" s="611" t="s">
        <v>369</v>
      </c>
      <c r="AU33" s="18"/>
      <c r="AV33" s="19"/>
      <c r="AW33" s="611" t="s">
        <v>370</v>
      </c>
      <c r="AX33" s="18"/>
      <c r="AY33" s="19"/>
      <c r="AZ33" s="611" t="s">
        <v>371</v>
      </c>
      <c r="BA33" s="18"/>
      <c r="BB33" s="19"/>
      <c r="BC33" s="611" t="s">
        <v>372</v>
      </c>
      <c r="BD33" s="18"/>
      <c r="BE33" s="19"/>
    </row>
    <row r="34" ht="15.75" customHeight="1" outlineLevel="1">
      <c r="A34" s="606"/>
      <c r="B34" s="598"/>
      <c r="C34" s="598"/>
      <c r="D34" s="598"/>
      <c r="E34" s="598"/>
      <c r="F34" s="598"/>
      <c r="G34" s="615" t="s">
        <v>403</v>
      </c>
      <c r="H34" s="615" t="s">
        <v>404</v>
      </c>
      <c r="I34" s="615" t="s">
        <v>356</v>
      </c>
      <c r="J34" s="615" t="s">
        <v>403</v>
      </c>
      <c r="K34" s="615" t="s">
        <v>404</v>
      </c>
      <c r="L34" s="615" t="s">
        <v>356</v>
      </c>
      <c r="M34" s="615" t="s">
        <v>403</v>
      </c>
      <c r="N34" s="615" t="s">
        <v>404</v>
      </c>
      <c r="O34" s="615" t="s">
        <v>356</v>
      </c>
      <c r="P34" s="615" t="s">
        <v>403</v>
      </c>
      <c r="Q34" s="615" t="s">
        <v>404</v>
      </c>
      <c r="R34" s="615" t="s">
        <v>356</v>
      </c>
      <c r="S34" s="615" t="s">
        <v>403</v>
      </c>
      <c r="T34" s="615" t="s">
        <v>404</v>
      </c>
      <c r="U34" s="615" t="s">
        <v>356</v>
      </c>
      <c r="V34" s="615" t="s">
        <v>403</v>
      </c>
      <c r="W34" s="615" t="s">
        <v>404</v>
      </c>
      <c r="X34" s="615" t="s">
        <v>356</v>
      </c>
      <c r="Y34" s="615" t="s">
        <v>403</v>
      </c>
      <c r="Z34" s="615" t="s">
        <v>404</v>
      </c>
      <c r="AA34" s="615" t="s">
        <v>356</v>
      </c>
      <c r="AB34" s="615" t="s">
        <v>403</v>
      </c>
      <c r="AC34" s="615" t="s">
        <v>404</v>
      </c>
      <c r="AD34" s="615" t="s">
        <v>356</v>
      </c>
      <c r="AE34" s="615" t="s">
        <v>403</v>
      </c>
      <c r="AF34" s="615" t="s">
        <v>404</v>
      </c>
      <c r="AG34" s="615" t="s">
        <v>356</v>
      </c>
      <c r="AH34" s="615" t="s">
        <v>403</v>
      </c>
      <c r="AI34" s="615" t="s">
        <v>404</v>
      </c>
      <c r="AJ34" s="615" t="s">
        <v>356</v>
      </c>
      <c r="AK34" s="615" t="s">
        <v>403</v>
      </c>
      <c r="AL34" s="615" t="s">
        <v>404</v>
      </c>
      <c r="AM34" s="615" t="s">
        <v>356</v>
      </c>
      <c r="AN34" s="615" t="s">
        <v>403</v>
      </c>
      <c r="AO34" s="615" t="s">
        <v>404</v>
      </c>
      <c r="AP34" s="615" t="s">
        <v>356</v>
      </c>
      <c r="AQ34" s="615" t="s">
        <v>403</v>
      </c>
      <c r="AR34" s="615" t="s">
        <v>404</v>
      </c>
      <c r="AS34" s="615" t="s">
        <v>356</v>
      </c>
      <c r="AT34" s="615" t="s">
        <v>403</v>
      </c>
      <c r="AU34" s="615" t="s">
        <v>404</v>
      </c>
      <c r="AV34" s="615" t="s">
        <v>356</v>
      </c>
      <c r="AW34" s="615" t="s">
        <v>403</v>
      </c>
      <c r="AX34" s="615" t="s">
        <v>404</v>
      </c>
      <c r="AY34" s="615" t="s">
        <v>356</v>
      </c>
      <c r="AZ34" s="615" t="s">
        <v>403</v>
      </c>
      <c r="BA34" s="615" t="s">
        <v>404</v>
      </c>
      <c r="BB34" s="615" t="s">
        <v>356</v>
      </c>
      <c r="BC34" s="615" t="s">
        <v>403</v>
      </c>
      <c r="BD34" s="615" t="s">
        <v>404</v>
      </c>
      <c r="BE34" s="615" t="s">
        <v>356</v>
      </c>
    </row>
    <row r="35" ht="15.75" customHeight="1" outlineLevel="1">
      <c r="A35" s="606"/>
      <c r="B35" s="598"/>
      <c r="C35" s="598"/>
      <c r="D35" s="598"/>
      <c r="E35" s="598"/>
      <c r="F35" s="616" t="s">
        <v>405</v>
      </c>
      <c r="G35" s="618">
        <v>0.0</v>
      </c>
      <c r="H35" s="618">
        <v>0.0</v>
      </c>
      <c r="I35" s="618" t="str">
        <f>H35/G35</f>
        <v>#DIV/0!</v>
      </c>
      <c r="J35" s="618">
        <v>0.0</v>
      </c>
      <c r="K35" s="618">
        <v>0.0</v>
      </c>
      <c r="L35" s="618" t="str">
        <f>K35/J35</f>
        <v>#DIV/0!</v>
      </c>
      <c r="M35" s="618">
        <v>0.0</v>
      </c>
      <c r="N35" s="618">
        <v>0.0</v>
      </c>
      <c r="O35" s="618" t="str">
        <f>N35/M35</f>
        <v>#DIV/0!</v>
      </c>
      <c r="P35" s="618">
        <v>0.0</v>
      </c>
      <c r="Q35" s="618">
        <v>0.0</v>
      </c>
      <c r="R35" s="618" t="str">
        <f>Q35/P35</f>
        <v>#DIV/0!</v>
      </c>
      <c r="S35" s="618">
        <v>0.0</v>
      </c>
      <c r="T35" s="618">
        <v>0.0</v>
      </c>
      <c r="U35" s="618" t="str">
        <f>T35/S35</f>
        <v>#DIV/0!</v>
      </c>
      <c r="V35" s="618">
        <v>0.0</v>
      </c>
      <c r="W35" s="618">
        <v>0.0</v>
      </c>
      <c r="X35" s="618" t="str">
        <f>W35/V35</f>
        <v>#DIV/0!</v>
      </c>
      <c r="Y35" s="618">
        <v>0.0</v>
      </c>
      <c r="Z35" s="618">
        <v>0.0</v>
      </c>
      <c r="AA35" s="618" t="str">
        <f>(Z35/Y35)*5</f>
        <v>#DIV/0!</v>
      </c>
      <c r="AB35" s="618">
        <v>0.0</v>
      </c>
      <c r="AC35" s="618">
        <v>0.0</v>
      </c>
      <c r="AD35" s="618" t="str">
        <f>AC35/AB35</f>
        <v>#DIV/0!</v>
      </c>
      <c r="AE35" s="618">
        <v>0.0</v>
      </c>
      <c r="AF35" s="618">
        <v>0.0</v>
      </c>
      <c r="AG35" s="618" t="str">
        <f>(AF35/AE35)*5</f>
        <v>#DIV/0!</v>
      </c>
      <c r="AH35" s="618">
        <v>0.0</v>
      </c>
      <c r="AI35" s="618">
        <v>0.0</v>
      </c>
      <c r="AJ35" s="618" t="str">
        <f>(AI35/AH35)*5</f>
        <v>#DIV/0!</v>
      </c>
      <c r="AK35" s="618">
        <v>0.0</v>
      </c>
      <c r="AL35" s="618">
        <v>0.0</v>
      </c>
      <c r="AM35" s="618" t="str">
        <f>(AL35/AK35)*6</f>
        <v>#DIV/0!</v>
      </c>
      <c r="AN35" s="618">
        <v>0.0</v>
      </c>
      <c r="AO35" s="618">
        <v>0.0</v>
      </c>
      <c r="AP35" s="618" t="str">
        <f>(AO35/AN35)*5</f>
        <v>#DIV/0!</v>
      </c>
      <c r="AQ35" s="618">
        <v>0.0</v>
      </c>
      <c r="AR35" s="618">
        <v>0.0</v>
      </c>
      <c r="AS35" s="618" t="str">
        <f>(AR35/AQ35)*6</f>
        <v>#DIV/0!</v>
      </c>
      <c r="AT35" s="618">
        <v>0.0</v>
      </c>
      <c r="AU35" s="618">
        <v>0.0</v>
      </c>
      <c r="AV35" s="618" t="str">
        <f>(AU35/AT35)*6</f>
        <v>#DIV/0!</v>
      </c>
      <c r="AW35" s="618">
        <v>0.0</v>
      </c>
      <c r="AX35" s="618">
        <v>0.0</v>
      </c>
      <c r="AY35" s="618" t="str">
        <f>(AX35/AW35)*6</f>
        <v>#DIV/0!</v>
      </c>
      <c r="AZ35" s="618">
        <v>0.0</v>
      </c>
      <c r="BA35" s="618">
        <v>0.0</v>
      </c>
      <c r="BB35" s="618" t="str">
        <f>(BA35/AZ35)*6</f>
        <v>#DIV/0!</v>
      </c>
      <c r="BC35" s="618">
        <v>0.0</v>
      </c>
      <c r="BD35" s="618">
        <v>0.0</v>
      </c>
      <c r="BE35" s="618" t="str">
        <f>(BD35/BC35)*6</f>
        <v>#DIV/0!</v>
      </c>
    </row>
    <row r="36" ht="13.5" customHeight="1" outlineLevel="1">
      <c r="A36" s="606"/>
      <c r="B36" s="598"/>
      <c r="C36" s="598"/>
      <c r="D36" s="598"/>
      <c r="E36" s="598"/>
      <c r="F36" s="598"/>
      <c r="G36" s="598"/>
      <c r="H36" s="598"/>
      <c r="I36" s="598"/>
      <c r="J36" s="598"/>
      <c r="K36" s="598"/>
      <c r="L36" s="598"/>
      <c r="M36" s="598"/>
      <c r="N36" s="598"/>
      <c r="O36" s="598"/>
      <c r="P36" s="598"/>
      <c r="Q36" s="598"/>
      <c r="R36" s="598"/>
      <c r="S36" s="598"/>
      <c r="T36" s="598"/>
      <c r="U36" s="598"/>
      <c r="V36" s="598"/>
      <c r="W36" s="598"/>
      <c r="X36" s="598"/>
      <c r="Y36" s="598"/>
      <c r="Z36" s="598"/>
      <c r="AA36" s="598"/>
      <c r="AB36" s="598"/>
      <c r="AC36" s="598"/>
      <c r="AD36" s="598"/>
      <c r="AE36" s="598"/>
      <c r="AF36" s="598"/>
      <c r="AG36" s="598"/>
      <c r="AH36" s="598"/>
      <c r="AI36" s="598"/>
      <c r="AJ36" s="598"/>
      <c r="AK36" s="598"/>
      <c r="AL36" s="598"/>
      <c r="AM36" s="598"/>
      <c r="AN36" s="598"/>
      <c r="AO36" s="598"/>
      <c r="AP36" s="598"/>
      <c r="AQ36" s="598"/>
      <c r="AR36" s="598"/>
      <c r="AS36" s="598"/>
      <c r="AT36" s="598"/>
      <c r="AU36" s="598"/>
      <c r="AV36" s="598"/>
      <c r="AW36" s="598"/>
      <c r="AX36" s="598"/>
      <c r="AY36" s="598"/>
      <c r="AZ36" s="598"/>
      <c r="BA36" s="598"/>
      <c r="BB36" s="598"/>
      <c r="BC36" s="598"/>
      <c r="BD36" s="598"/>
      <c r="BE36" s="598"/>
    </row>
    <row r="37" ht="15.75" customHeight="1">
      <c r="A37" s="600" t="s">
        <v>354</v>
      </c>
      <c r="B37" s="601" t="s">
        <v>346</v>
      </c>
      <c r="C37" s="601" t="s">
        <v>358</v>
      </c>
      <c r="D37" s="601" t="s">
        <v>347</v>
      </c>
      <c r="E37" s="601" t="s">
        <v>359</v>
      </c>
      <c r="F37" s="601" t="s">
        <v>360</v>
      </c>
      <c r="G37" s="601" t="s">
        <v>361</v>
      </c>
      <c r="H37" s="601" t="s">
        <v>362</v>
      </c>
      <c r="I37" s="601" t="s">
        <v>363</v>
      </c>
      <c r="J37" s="601" t="s">
        <v>364</v>
      </c>
      <c r="K37" s="601" t="s">
        <v>365</v>
      </c>
      <c r="L37" s="601" t="s">
        <v>366</v>
      </c>
      <c r="M37" s="601" t="s">
        <v>367</v>
      </c>
      <c r="N37" s="601" t="s">
        <v>368</v>
      </c>
      <c r="O37" s="601" t="s">
        <v>369</v>
      </c>
      <c r="P37" s="601" t="s">
        <v>370</v>
      </c>
      <c r="Q37" s="601" t="s">
        <v>371</v>
      </c>
      <c r="R37" s="601" t="s">
        <v>372</v>
      </c>
      <c r="S37" s="598"/>
      <c r="T37" s="598"/>
      <c r="U37" s="598"/>
      <c r="V37" s="598"/>
      <c r="W37" s="598"/>
      <c r="X37" s="598"/>
      <c r="Y37" s="598"/>
      <c r="Z37" s="598"/>
      <c r="AA37" s="598"/>
      <c r="AB37" s="598"/>
      <c r="AC37" s="598"/>
      <c r="AD37" s="598"/>
      <c r="AE37" s="598"/>
      <c r="AF37" s="598"/>
      <c r="AG37" s="598"/>
      <c r="AH37" s="598"/>
      <c r="AI37" s="598"/>
      <c r="AJ37" s="598"/>
      <c r="AK37" s="598"/>
      <c r="AL37" s="598"/>
      <c r="AM37" s="598"/>
      <c r="AN37" s="598"/>
      <c r="AO37" s="598"/>
      <c r="AP37" s="598"/>
      <c r="AQ37" s="598"/>
      <c r="AR37" s="598"/>
      <c r="AS37" s="598"/>
      <c r="AT37" s="598"/>
      <c r="AU37" s="598"/>
      <c r="AV37" s="598"/>
      <c r="AW37" s="598"/>
      <c r="AX37" s="598"/>
      <c r="AY37" s="598"/>
      <c r="AZ37" s="598"/>
      <c r="BA37" s="598"/>
      <c r="BB37" s="598"/>
      <c r="BC37" s="598"/>
      <c r="BD37" s="598"/>
      <c r="BE37" s="598"/>
    </row>
    <row r="38" ht="15.75" customHeight="1">
      <c r="A38" s="602"/>
      <c r="B38" s="615"/>
      <c r="C38" s="615"/>
      <c r="D38" s="615"/>
      <c r="E38" s="615"/>
      <c r="F38" s="604" t="str">
        <f>I42</f>
        <v>#DIV/0!</v>
      </c>
      <c r="G38" s="604" t="str">
        <f>L42</f>
        <v>#DIV/0!</v>
      </c>
      <c r="H38" s="604" t="str">
        <f>O42</f>
        <v>#DIV/0!</v>
      </c>
      <c r="I38" s="604" t="str">
        <f>R42</f>
        <v>#DIV/0!</v>
      </c>
      <c r="J38" s="604" t="str">
        <f>U42</f>
        <v>#DIV/0!</v>
      </c>
      <c r="K38" s="604" t="str">
        <f>IF(W42&gt;0, X42, AA42)</f>
        <v>#DIV/0!</v>
      </c>
      <c r="L38" s="604" t="str">
        <f>IF(AC42&gt;0, AD42, AG42)</f>
        <v>#DIV/0!</v>
      </c>
      <c r="M38" s="604" t="str">
        <f>IF(AI42&gt;0, AJ42, AM42)</f>
        <v>#DIV/0!</v>
      </c>
      <c r="N38" s="604" t="str">
        <f>IF(AO42&gt;0, AP42, AS42)</f>
        <v>#DIV/0!</v>
      </c>
      <c r="O38" s="604" t="str">
        <f>AV42</f>
        <v>#DIV/0!</v>
      </c>
      <c r="P38" s="604" t="str">
        <f>AY42</f>
        <v>#DIV/0!</v>
      </c>
      <c r="Q38" s="604" t="str">
        <f>BB42</f>
        <v>#DIV/0!</v>
      </c>
      <c r="R38" s="604" t="str">
        <f>BE42</f>
        <v>#DIV/0!</v>
      </c>
      <c r="S38" s="598"/>
      <c r="T38" s="598"/>
      <c r="U38" s="598"/>
      <c r="V38" s="598"/>
      <c r="W38" s="598"/>
      <c r="X38" s="598"/>
      <c r="Y38" s="598"/>
      <c r="Z38" s="598"/>
      <c r="AA38" s="598"/>
      <c r="AB38" s="598"/>
      <c r="AC38" s="598"/>
      <c r="AD38" s="598"/>
      <c r="AE38" s="598"/>
      <c r="AF38" s="598"/>
      <c r="AG38" s="598"/>
      <c r="AH38" s="598"/>
      <c r="AI38" s="598"/>
      <c r="AJ38" s="598"/>
      <c r="AK38" s="598"/>
      <c r="AL38" s="598"/>
      <c r="AM38" s="598"/>
      <c r="AN38" s="598"/>
      <c r="AO38" s="598"/>
      <c r="AP38" s="598"/>
      <c r="AQ38" s="598"/>
      <c r="AR38" s="598"/>
      <c r="AS38" s="598"/>
      <c r="AT38" s="598"/>
      <c r="AU38" s="598"/>
      <c r="AV38" s="598"/>
      <c r="AW38" s="598"/>
      <c r="AX38" s="598"/>
      <c r="AY38" s="598"/>
      <c r="AZ38" s="598"/>
      <c r="BA38" s="598"/>
      <c r="BB38" s="598"/>
      <c r="BC38" s="598"/>
      <c r="BD38" s="598"/>
      <c r="BE38" s="598"/>
    </row>
    <row r="39" ht="15.75" customHeight="1">
      <c r="A39" s="619"/>
      <c r="B39" s="598"/>
      <c r="C39" s="598"/>
      <c r="D39" s="598"/>
      <c r="E39" s="598"/>
      <c r="F39" s="598"/>
      <c r="G39" s="598"/>
      <c r="H39" s="598"/>
      <c r="I39" s="598"/>
      <c r="J39" s="598"/>
      <c r="K39" s="598"/>
      <c r="L39" s="598"/>
      <c r="M39" s="598"/>
      <c r="N39" s="598"/>
      <c r="O39" s="598"/>
      <c r="P39" s="598"/>
      <c r="Q39" s="598"/>
      <c r="R39" s="598"/>
      <c r="S39" s="598"/>
      <c r="T39" s="598"/>
      <c r="U39" s="598"/>
      <c r="V39" s="598"/>
      <c r="W39" s="598"/>
      <c r="X39" s="598"/>
      <c r="Y39" s="598"/>
      <c r="Z39" s="598"/>
      <c r="AA39" s="598"/>
      <c r="AB39" s="598"/>
      <c r="AC39" s="598"/>
      <c r="AD39" s="598"/>
      <c r="AE39" s="598"/>
      <c r="AF39" s="598"/>
      <c r="AG39" s="598"/>
      <c r="AH39" s="598"/>
      <c r="AI39" s="598"/>
      <c r="AJ39" s="598"/>
      <c r="AK39" s="598"/>
      <c r="AL39" s="598"/>
      <c r="AM39" s="598"/>
      <c r="AN39" s="598"/>
      <c r="AO39" s="598"/>
      <c r="AP39" s="598"/>
      <c r="AQ39" s="598"/>
      <c r="AR39" s="598"/>
      <c r="AS39" s="598"/>
      <c r="AT39" s="598"/>
      <c r="AU39" s="598"/>
      <c r="AV39" s="598"/>
      <c r="AW39" s="598"/>
      <c r="AX39" s="598"/>
      <c r="AY39" s="598"/>
      <c r="AZ39" s="598"/>
      <c r="BA39" s="598"/>
      <c r="BB39" s="598"/>
      <c r="BC39" s="598"/>
      <c r="BD39" s="598"/>
      <c r="BE39" s="598"/>
    </row>
    <row r="40" ht="15.75" customHeight="1" outlineLevel="1">
      <c r="A40" s="606"/>
      <c r="B40" s="598"/>
      <c r="C40" s="598"/>
      <c r="D40" s="598"/>
      <c r="E40" s="598"/>
      <c r="F40" s="598"/>
      <c r="G40" s="624" t="s">
        <v>360</v>
      </c>
      <c r="H40" s="625"/>
      <c r="I40" s="626"/>
      <c r="J40" s="624" t="s">
        <v>361</v>
      </c>
      <c r="K40" s="625"/>
      <c r="L40" s="626"/>
      <c r="M40" s="624" t="s">
        <v>362</v>
      </c>
      <c r="N40" s="625"/>
      <c r="O40" s="626"/>
      <c r="P40" s="624" t="s">
        <v>363</v>
      </c>
      <c r="Q40" s="625"/>
      <c r="R40" s="626"/>
      <c r="S40" s="624" t="s">
        <v>364</v>
      </c>
      <c r="T40" s="625"/>
      <c r="U40" s="626"/>
      <c r="V40" s="624" t="s">
        <v>395</v>
      </c>
      <c r="W40" s="625"/>
      <c r="X40" s="626"/>
      <c r="Y40" s="624" t="s">
        <v>396</v>
      </c>
      <c r="Z40" s="625"/>
      <c r="AA40" s="626"/>
      <c r="AB40" s="624" t="s">
        <v>397</v>
      </c>
      <c r="AC40" s="625"/>
      <c r="AD40" s="626"/>
      <c r="AE40" s="624" t="s">
        <v>398</v>
      </c>
      <c r="AF40" s="625"/>
      <c r="AG40" s="626"/>
      <c r="AH40" s="624" t="s">
        <v>399</v>
      </c>
      <c r="AI40" s="625"/>
      <c r="AJ40" s="626"/>
      <c r="AK40" s="624" t="s">
        <v>400</v>
      </c>
      <c r="AL40" s="625"/>
      <c r="AM40" s="626"/>
      <c r="AN40" s="624" t="s">
        <v>401</v>
      </c>
      <c r="AO40" s="625"/>
      <c r="AP40" s="626"/>
      <c r="AQ40" s="624" t="s">
        <v>402</v>
      </c>
      <c r="AR40" s="625"/>
      <c r="AS40" s="626"/>
      <c r="AT40" s="624" t="s">
        <v>369</v>
      </c>
      <c r="AU40" s="625"/>
      <c r="AV40" s="626"/>
      <c r="AW40" s="624" t="s">
        <v>370</v>
      </c>
      <c r="AX40" s="625"/>
      <c r="AY40" s="626"/>
      <c r="AZ40" s="624" t="s">
        <v>371</v>
      </c>
      <c r="BA40" s="625"/>
      <c r="BB40" s="626"/>
      <c r="BC40" s="624" t="s">
        <v>372</v>
      </c>
      <c r="BD40" s="625"/>
      <c r="BE40" s="626"/>
    </row>
    <row r="41" ht="15.75" customHeight="1" outlineLevel="1">
      <c r="A41" s="606"/>
      <c r="B41" s="598"/>
      <c r="C41" s="598"/>
      <c r="D41" s="598"/>
      <c r="E41" s="598"/>
      <c r="F41" s="598"/>
      <c r="G41" s="615" t="s">
        <v>403</v>
      </c>
      <c r="H41" s="615" t="s">
        <v>404</v>
      </c>
      <c r="I41" s="615" t="s">
        <v>356</v>
      </c>
      <c r="J41" s="615" t="s">
        <v>403</v>
      </c>
      <c r="K41" s="615" t="s">
        <v>404</v>
      </c>
      <c r="L41" s="615" t="s">
        <v>356</v>
      </c>
      <c r="M41" s="615" t="s">
        <v>403</v>
      </c>
      <c r="N41" s="615" t="s">
        <v>404</v>
      </c>
      <c r="O41" s="615" t="s">
        <v>356</v>
      </c>
      <c r="P41" s="615" t="s">
        <v>403</v>
      </c>
      <c r="Q41" s="615" t="s">
        <v>404</v>
      </c>
      <c r="R41" s="615" t="s">
        <v>356</v>
      </c>
      <c r="S41" s="615" t="s">
        <v>403</v>
      </c>
      <c r="T41" s="615" t="s">
        <v>404</v>
      </c>
      <c r="U41" s="615" t="s">
        <v>356</v>
      </c>
      <c r="V41" s="615" t="s">
        <v>403</v>
      </c>
      <c r="W41" s="615" t="s">
        <v>404</v>
      </c>
      <c r="X41" s="615" t="s">
        <v>356</v>
      </c>
      <c r="Y41" s="615" t="s">
        <v>403</v>
      </c>
      <c r="Z41" s="615" t="s">
        <v>404</v>
      </c>
      <c r="AA41" s="615" t="s">
        <v>356</v>
      </c>
      <c r="AB41" s="615" t="s">
        <v>403</v>
      </c>
      <c r="AC41" s="615" t="s">
        <v>404</v>
      </c>
      <c r="AD41" s="615" t="s">
        <v>356</v>
      </c>
      <c r="AE41" s="615" t="s">
        <v>403</v>
      </c>
      <c r="AF41" s="615" t="s">
        <v>404</v>
      </c>
      <c r="AG41" s="615" t="s">
        <v>356</v>
      </c>
      <c r="AH41" s="615" t="s">
        <v>403</v>
      </c>
      <c r="AI41" s="615" t="s">
        <v>404</v>
      </c>
      <c r="AJ41" s="615" t="s">
        <v>356</v>
      </c>
      <c r="AK41" s="615" t="s">
        <v>403</v>
      </c>
      <c r="AL41" s="615" t="s">
        <v>404</v>
      </c>
      <c r="AM41" s="615" t="s">
        <v>356</v>
      </c>
      <c r="AN41" s="615" t="s">
        <v>403</v>
      </c>
      <c r="AO41" s="615" t="s">
        <v>404</v>
      </c>
      <c r="AP41" s="615" t="s">
        <v>356</v>
      </c>
      <c r="AQ41" s="615" t="s">
        <v>403</v>
      </c>
      <c r="AR41" s="615" t="s">
        <v>404</v>
      </c>
      <c r="AS41" s="615" t="s">
        <v>356</v>
      </c>
      <c r="AT41" s="615" t="s">
        <v>403</v>
      </c>
      <c r="AU41" s="615" t="s">
        <v>404</v>
      </c>
      <c r="AV41" s="615" t="s">
        <v>356</v>
      </c>
      <c r="AW41" s="615" t="s">
        <v>403</v>
      </c>
      <c r="AX41" s="615" t="s">
        <v>404</v>
      </c>
      <c r="AY41" s="615" t="s">
        <v>356</v>
      </c>
      <c r="AZ41" s="615" t="s">
        <v>403</v>
      </c>
      <c r="BA41" s="615" t="s">
        <v>404</v>
      </c>
      <c r="BB41" s="615" t="s">
        <v>356</v>
      </c>
      <c r="BC41" s="615" t="s">
        <v>403</v>
      </c>
      <c r="BD41" s="615" t="s">
        <v>404</v>
      </c>
      <c r="BE41" s="615" t="s">
        <v>356</v>
      </c>
    </row>
    <row r="42" ht="15.75" customHeight="1" outlineLevel="1">
      <c r="A42" s="606"/>
      <c r="B42" s="598"/>
      <c r="C42" s="598"/>
      <c r="D42" s="598"/>
      <c r="E42" s="598"/>
      <c r="F42" s="616" t="s">
        <v>405</v>
      </c>
      <c r="G42" s="627">
        <v>0.0</v>
      </c>
      <c r="H42" s="627">
        <v>0.0</v>
      </c>
      <c r="I42" s="627" t="str">
        <f>H42/G42</f>
        <v>#DIV/0!</v>
      </c>
      <c r="J42" s="627">
        <v>0.0</v>
      </c>
      <c r="K42" s="627">
        <v>0.0</v>
      </c>
      <c r="L42" s="627" t="str">
        <f>K42/J42</f>
        <v>#DIV/0!</v>
      </c>
      <c r="M42" s="627">
        <v>0.0</v>
      </c>
      <c r="N42" s="627">
        <v>0.0</v>
      </c>
      <c r="O42" s="627" t="str">
        <f>N42/M42</f>
        <v>#DIV/0!</v>
      </c>
      <c r="P42" s="627">
        <v>0.0</v>
      </c>
      <c r="Q42" s="627">
        <v>0.0</v>
      </c>
      <c r="R42" s="627" t="str">
        <f>Q42/P42</f>
        <v>#DIV/0!</v>
      </c>
      <c r="S42" s="627">
        <v>0.0</v>
      </c>
      <c r="T42" s="627">
        <v>0.0</v>
      </c>
      <c r="U42" s="627" t="str">
        <f>T42/S42</f>
        <v>#DIV/0!</v>
      </c>
      <c r="V42" s="627">
        <v>0.0</v>
      </c>
      <c r="W42" s="627">
        <v>0.0</v>
      </c>
      <c r="X42" s="627" t="str">
        <f>W42/V42</f>
        <v>#DIV/0!</v>
      </c>
      <c r="Y42" s="627">
        <v>0.0</v>
      </c>
      <c r="Z42" s="627">
        <v>0.0</v>
      </c>
      <c r="AA42" s="627" t="str">
        <f>(Z42/Y42)*5</f>
        <v>#DIV/0!</v>
      </c>
      <c r="AB42" s="627">
        <v>0.0</v>
      </c>
      <c r="AC42" s="627">
        <v>0.0</v>
      </c>
      <c r="AD42" s="627" t="str">
        <f>AC42/AB42</f>
        <v>#DIV/0!</v>
      </c>
      <c r="AE42" s="627">
        <v>0.0</v>
      </c>
      <c r="AF42" s="627">
        <v>0.0</v>
      </c>
      <c r="AG42" s="627" t="str">
        <f>(AF42/AE42)*5</f>
        <v>#DIV/0!</v>
      </c>
      <c r="AH42" s="627">
        <v>0.0</v>
      </c>
      <c r="AI42" s="627">
        <v>0.0</v>
      </c>
      <c r="AJ42" s="627" t="str">
        <f>(AI42/AH42)*5</f>
        <v>#DIV/0!</v>
      </c>
      <c r="AK42" s="627">
        <v>0.0</v>
      </c>
      <c r="AL42" s="627">
        <v>0.0</v>
      </c>
      <c r="AM42" s="627" t="str">
        <f>(AL42/AK42)*6</f>
        <v>#DIV/0!</v>
      </c>
      <c r="AN42" s="627">
        <v>0.0</v>
      </c>
      <c r="AO42" s="627">
        <v>0.0</v>
      </c>
      <c r="AP42" s="627" t="str">
        <f>(AO42/AN42)*5</f>
        <v>#DIV/0!</v>
      </c>
      <c r="AQ42" s="627">
        <v>0.0</v>
      </c>
      <c r="AR42" s="627">
        <v>0.0</v>
      </c>
      <c r="AS42" s="627" t="str">
        <f>(AR42/AQ42)*6</f>
        <v>#DIV/0!</v>
      </c>
      <c r="AT42" s="627">
        <v>0.0</v>
      </c>
      <c r="AU42" s="627">
        <v>0.0</v>
      </c>
      <c r="AV42" s="627" t="str">
        <f>(AU42/AT42)*6</f>
        <v>#DIV/0!</v>
      </c>
      <c r="AW42" s="627">
        <v>0.0</v>
      </c>
      <c r="AX42" s="627">
        <v>0.0</v>
      </c>
      <c r="AY42" s="627" t="str">
        <f>(AX42/AW42)*6</f>
        <v>#DIV/0!</v>
      </c>
      <c r="AZ42" s="627">
        <v>0.0</v>
      </c>
      <c r="BA42" s="627">
        <v>0.0</v>
      </c>
      <c r="BB42" s="627" t="str">
        <f>(BA42/AZ42)*6</f>
        <v>#DIV/0!</v>
      </c>
      <c r="BC42" s="627">
        <v>0.0</v>
      </c>
      <c r="BD42" s="627">
        <v>0.0</v>
      </c>
      <c r="BE42" s="627" t="str">
        <f>(BD42/BC42)*6</f>
        <v>#DIV/0!</v>
      </c>
    </row>
    <row r="43" ht="15.75" customHeight="1" outlineLevel="1">
      <c r="A43" s="606"/>
      <c r="B43" s="598"/>
      <c r="C43" s="598"/>
      <c r="D43" s="598"/>
      <c r="E43" s="598"/>
      <c r="F43" s="598"/>
      <c r="G43" s="598"/>
      <c r="H43" s="598"/>
      <c r="I43" s="598"/>
      <c r="J43" s="598"/>
      <c r="K43" s="598"/>
      <c r="L43" s="598"/>
      <c r="M43" s="598"/>
      <c r="N43" s="598"/>
      <c r="O43" s="598"/>
      <c r="P43" s="598"/>
      <c r="Q43" s="598"/>
      <c r="R43" s="598"/>
      <c r="S43" s="598"/>
      <c r="T43" s="598"/>
      <c r="U43" s="598"/>
      <c r="V43" s="598"/>
      <c r="W43" s="598"/>
      <c r="X43" s="598"/>
      <c r="Y43" s="598"/>
      <c r="Z43" s="598"/>
      <c r="AA43" s="598"/>
      <c r="AB43" s="598"/>
      <c r="AC43" s="598"/>
      <c r="AD43" s="598"/>
      <c r="AE43" s="598"/>
      <c r="AF43" s="598"/>
      <c r="AG43" s="598"/>
      <c r="AH43" s="598"/>
      <c r="AI43" s="598"/>
      <c r="AJ43" s="598"/>
      <c r="AK43" s="598"/>
      <c r="AL43" s="598"/>
      <c r="AM43" s="598"/>
      <c r="AN43" s="598"/>
      <c r="AO43" s="598"/>
      <c r="AP43" s="598"/>
      <c r="AQ43" s="598"/>
      <c r="AR43" s="598"/>
      <c r="AS43" s="598"/>
      <c r="AT43" s="598"/>
      <c r="AU43" s="598"/>
      <c r="AV43" s="598"/>
      <c r="AW43" s="598"/>
      <c r="AX43" s="598"/>
      <c r="AY43" s="598"/>
      <c r="AZ43" s="598"/>
      <c r="BA43" s="598"/>
      <c r="BB43" s="598"/>
      <c r="BC43" s="598"/>
      <c r="BD43" s="598"/>
      <c r="BE43" s="598"/>
    </row>
    <row r="44" ht="15.75" customHeight="1">
      <c r="A44" s="600" t="s">
        <v>355</v>
      </c>
      <c r="B44" s="601" t="s">
        <v>346</v>
      </c>
      <c r="C44" s="601" t="s">
        <v>358</v>
      </c>
      <c r="D44" s="601" t="s">
        <v>347</v>
      </c>
      <c r="E44" s="601" t="s">
        <v>359</v>
      </c>
      <c r="F44" s="601" t="s">
        <v>360</v>
      </c>
      <c r="G44" s="601" t="s">
        <v>361</v>
      </c>
      <c r="H44" s="601" t="s">
        <v>362</v>
      </c>
      <c r="I44" s="601" t="s">
        <v>363</v>
      </c>
      <c r="J44" s="601" t="s">
        <v>364</v>
      </c>
      <c r="K44" s="601" t="s">
        <v>365</v>
      </c>
      <c r="L44" s="601" t="s">
        <v>366</v>
      </c>
      <c r="M44" s="601" t="s">
        <v>367</v>
      </c>
      <c r="N44" s="601" t="s">
        <v>368</v>
      </c>
      <c r="O44" s="601" t="s">
        <v>369</v>
      </c>
      <c r="P44" s="601" t="s">
        <v>370</v>
      </c>
      <c r="Q44" s="601" t="s">
        <v>371</v>
      </c>
      <c r="R44" s="601" t="s">
        <v>372</v>
      </c>
      <c r="S44" s="598"/>
      <c r="T44" s="598"/>
      <c r="U44" s="598"/>
      <c r="V44" s="598"/>
      <c r="W44" s="598"/>
      <c r="X44" s="598"/>
      <c r="Y44" s="598"/>
      <c r="Z44" s="598"/>
      <c r="AA44" s="598"/>
      <c r="AB44" s="598"/>
      <c r="AC44" s="598"/>
      <c r="AD44" s="598"/>
      <c r="AE44" s="598"/>
      <c r="AF44" s="598"/>
      <c r="AG44" s="598"/>
      <c r="AH44" s="598"/>
      <c r="AI44" s="598"/>
      <c r="AJ44" s="598"/>
      <c r="AK44" s="598"/>
      <c r="AL44" s="598"/>
      <c r="AM44" s="598"/>
      <c r="AN44" s="598"/>
      <c r="AO44" s="598"/>
      <c r="AP44" s="598"/>
      <c r="AQ44" s="598"/>
      <c r="AR44" s="598"/>
      <c r="AS44" s="598"/>
      <c r="AT44" s="598"/>
      <c r="AU44" s="598"/>
      <c r="AV44" s="598"/>
      <c r="AW44" s="598"/>
      <c r="AX44" s="598"/>
      <c r="AY44" s="598"/>
      <c r="AZ44" s="598"/>
      <c r="BA44" s="598"/>
      <c r="BB44" s="598"/>
      <c r="BC44" s="598"/>
      <c r="BD44" s="598"/>
      <c r="BE44" s="598"/>
    </row>
    <row r="45" ht="15.75" customHeight="1">
      <c r="A45" s="602"/>
      <c r="B45" s="615"/>
      <c r="C45" s="615"/>
      <c r="D45" s="615"/>
      <c r="E45" s="615"/>
      <c r="F45" s="604" t="str">
        <f>I49</f>
        <v>#DIV/0!</v>
      </c>
      <c r="G45" s="604" t="str">
        <f>L49</f>
        <v>#DIV/0!</v>
      </c>
      <c r="H45" s="604" t="str">
        <f>O49</f>
        <v>#DIV/0!</v>
      </c>
      <c r="I45" s="604" t="str">
        <f>R49</f>
        <v>#DIV/0!</v>
      </c>
      <c r="J45" s="604" t="str">
        <f>U49</f>
        <v>#DIV/0!</v>
      </c>
      <c r="K45" s="604" t="str">
        <f>IF(W49&gt;0, X49, AA49)</f>
        <v>#DIV/0!</v>
      </c>
      <c r="L45" s="604" t="str">
        <f>IF(AC49&gt;0, AD49, AG49)</f>
        <v>#DIV/0!</v>
      </c>
      <c r="M45" s="604" t="str">
        <f>IF(AI49&gt;0, AJ49, AM49)</f>
        <v>#DIV/0!</v>
      </c>
      <c r="N45" s="604" t="str">
        <f>IF(AO49&gt;0, AP49, AS49)</f>
        <v>#DIV/0!</v>
      </c>
      <c r="O45" s="604" t="str">
        <f>AV49</f>
        <v>#DIV/0!</v>
      </c>
      <c r="P45" s="604" t="str">
        <f>AY49</f>
        <v>#DIV/0!</v>
      </c>
      <c r="Q45" s="604" t="str">
        <f>BB49</f>
        <v>#DIV/0!</v>
      </c>
      <c r="R45" s="604" t="str">
        <f>BE49</f>
        <v>#DIV/0!</v>
      </c>
      <c r="S45" s="598"/>
      <c r="T45" s="598"/>
      <c r="U45" s="598"/>
      <c r="V45" s="598"/>
      <c r="W45" s="598"/>
      <c r="X45" s="598"/>
      <c r="Y45" s="598"/>
      <c r="Z45" s="598"/>
      <c r="AA45" s="598"/>
      <c r="AB45" s="598"/>
      <c r="AC45" s="598"/>
      <c r="AD45" s="598"/>
      <c r="AE45" s="598"/>
      <c r="AF45" s="598"/>
      <c r="AG45" s="598"/>
      <c r="AH45" s="598"/>
      <c r="AI45" s="598"/>
      <c r="AJ45" s="598"/>
      <c r="AK45" s="598"/>
      <c r="AL45" s="598"/>
      <c r="AM45" s="598"/>
      <c r="AN45" s="598"/>
      <c r="AO45" s="598"/>
      <c r="AP45" s="598"/>
      <c r="AQ45" s="598"/>
      <c r="AR45" s="598"/>
      <c r="AS45" s="598"/>
      <c r="AT45" s="598"/>
      <c r="AU45" s="598"/>
      <c r="AV45" s="598"/>
      <c r="AW45" s="598"/>
      <c r="AX45" s="598"/>
      <c r="AY45" s="598"/>
      <c r="AZ45" s="598"/>
      <c r="BA45" s="598"/>
      <c r="BB45" s="598"/>
      <c r="BC45" s="598"/>
      <c r="BD45" s="598"/>
      <c r="BE45" s="598"/>
    </row>
    <row r="46" ht="15.75" customHeight="1">
      <c r="A46" s="619"/>
      <c r="B46" s="598"/>
      <c r="C46" s="598"/>
      <c r="D46" s="598"/>
      <c r="E46" s="598"/>
      <c r="F46" s="598"/>
      <c r="G46" s="598"/>
      <c r="H46" s="598"/>
      <c r="I46" s="598"/>
      <c r="J46" s="598"/>
      <c r="K46" s="598"/>
      <c r="L46" s="598"/>
      <c r="M46" s="598"/>
      <c r="N46" s="598"/>
      <c r="O46" s="598"/>
      <c r="P46" s="598"/>
      <c r="Q46" s="598"/>
      <c r="R46" s="598"/>
      <c r="S46" s="598"/>
      <c r="T46" s="598"/>
      <c r="U46" s="598"/>
      <c r="V46" s="598"/>
      <c r="W46" s="598"/>
      <c r="X46" s="598"/>
      <c r="Y46" s="598"/>
      <c r="Z46" s="598"/>
      <c r="AA46" s="598"/>
      <c r="AB46" s="598"/>
      <c r="AC46" s="598"/>
      <c r="AD46" s="598"/>
      <c r="AE46" s="598"/>
      <c r="AF46" s="598"/>
      <c r="AG46" s="598"/>
      <c r="AH46" s="598"/>
      <c r="AI46" s="598"/>
      <c r="AJ46" s="598"/>
      <c r="AK46" s="598"/>
      <c r="AL46" s="598"/>
      <c r="AM46" s="598"/>
      <c r="AN46" s="598"/>
      <c r="AO46" s="598"/>
      <c r="AP46" s="598"/>
      <c r="AQ46" s="598"/>
      <c r="AR46" s="598"/>
      <c r="AS46" s="598"/>
      <c r="AT46" s="598"/>
      <c r="AU46" s="598"/>
      <c r="AV46" s="598"/>
      <c r="AW46" s="598"/>
      <c r="AX46" s="598"/>
      <c r="AY46" s="598"/>
      <c r="AZ46" s="598"/>
      <c r="BA46" s="598"/>
      <c r="BB46" s="598"/>
      <c r="BC46" s="598"/>
      <c r="BD46" s="598"/>
      <c r="BE46" s="598"/>
    </row>
    <row r="47" ht="15.75" customHeight="1" outlineLevel="1">
      <c r="A47" s="606"/>
      <c r="B47" s="598"/>
      <c r="C47" s="598"/>
      <c r="D47" s="598"/>
      <c r="E47" s="598"/>
      <c r="F47" s="598"/>
      <c r="G47" s="611" t="s">
        <v>360</v>
      </c>
      <c r="H47" s="18"/>
      <c r="I47" s="19"/>
      <c r="J47" s="611" t="s">
        <v>361</v>
      </c>
      <c r="K47" s="18"/>
      <c r="L47" s="19"/>
      <c r="M47" s="611" t="s">
        <v>362</v>
      </c>
      <c r="N47" s="18"/>
      <c r="O47" s="19"/>
      <c r="P47" s="611" t="s">
        <v>363</v>
      </c>
      <c r="Q47" s="18"/>
      <c r="R47" s="19"/>
      <c r="S47" s="611" t="s">
        <v>364</v>
      </c>
      <c r="T47" s="18"/>
      <c r="U47" s="19"/>
      <c r="V47" s="611" t="s">
        <v>395</v>
      </c>
      <c r="W47" s="18"/>
      <c r="X47" s="19"/>
      <c r="Y47" s="611" t="s">
        <v>396</v>
      </c>
      <c r="Z47" s="18"/>
      <c r="AA47" s="19"/>
      <c r="AB47" s="611" t="s">
        <v>397</v>
      </c>
      <c r="AC47" s="18"/>
      <c r="AD47" s="19"/>
      <c r="AE47" s="611" t="s">
        <v>398</v>
      </c>
      <c r="AF47" s="18"/>
      <c r="AG47" s="19"/>
      <c r="AH47" s="611" t="s">
        <v>399</v>
      </c>
      <c r="AI47" s="18"/>
      <c r="AJ47" s="19"/>
      <c r="AK47" s="611" t="s">
        <v>400</v>
      </c>
      <c r="AL47" s="18"/>
      <c r="AM47" s="19"/>
      <c r="AN47" s="611" t="s">
        <v>401</v>
      </c>
      <c r="AO47" s="18"/>
      <c r="AP47" s="19"/>
      <c r="AQ47" s="611" t="s">
        <v>402</v>
      </c>
      <c r="AR47" s="18"/>
      <c r="AS47" s="19"/>
      <c r="AT47" s="611" t="s">
        <v>369</v>
      </c>
      <c r="AU47" s="18"/>
      <c r="AV47" s="19"/>
      <c r="AW47" s="611" t="s">
        <v>370</v>
      </c>
      <c r="AX47" s="18"/>
      <c r="AY47" s="19"/>
      <c r="AZ47" s="611" t="s">
        <v>371</v>
      </c>
      <c r="BA47" s="18"/>
      <c r="BB47" s="19"/>
      <c r="BC47" s="611" t="s">
        <v>372</v>
      </c>
      <c r="BD47" s="18"/>
      <c r="BE47" s="19"/>
    </row>
    <row r="48" ht="15.75" customHeight="1" outlineLevel="1">
      <c r="A48" s="606"/>
      <c r="B48" s="598"/>
      <c r="C48" s="598"/>
      <c r="D48" s="598"/>
      <c r="E48" s="598"/>
      <c r="F48" s="598"/>
      <c r="G48" s="615" t="s">
        <v>403</v>
      </c>
      <c r="H48" s="615" t="s">
        <v>404</v>
      </c>
      <c r="I48" s="615" t="s">
        <v>356</v>
      </c>
      <c r="J48" s="615" t="s">
        <v>403</v>
      </c>
      <c r="K48" s="615" t="s">
        <v>404</v>
      </c>
      <c r="L48" s="615" t="s">
        <v>356</v>
      </c>
      <c r="M48" s="615" t="s">
        <v>403</v>
      </c>
      <c r="N48" s="615" t="s">
        <v>404</v>
      </c>
      <c r="O48" s="615" t="s">
        <v>356</v>
      </c>
      <c r="P48" s="615" t="s">
        <v>403</v>
      </c>
      <c r="Q48" s="615" t="s">
        <v>404</v>
      </c>
      <c r="R48" s="615" t="s">
        <v>356</v>
      </c>
      <c r="S48" s="615" t="s">
        <v>403</v>
      </c>
      <c r="T48" s="615" t="s">
        <v>404</v>
      </c>
      <c r="U48" s="615" t="s">
        <v>356</v>
      </c>
      <c r="V48" s="615" t="s">
        <v>403</v>
      </c>
      <c r="W48" s="615" t="s">
        <v>404</v>
      </c>
      <c r="X48" s="615" t="s">
        <v>356</v>
      </c>
      <c r="Y48" s="615" t="s">
        <v>403</v>
      </c>
      <c r="Z48" s="615" t="s">
        <v>404</v>
      </c>
      <c r="AA48" s="615" t="s">
        <v>356</v>
      </c>
      <c r="AB48" s="615" t="s">
        <v>403</v>
      </c>
      <c r="AC48" s="615" t="s">
        <v>404</v>
      </c>
      <c r="AD48" s="615" t="s">
        <v>356</v>
      </c>
      <c r="AE48" s="615" t="s">
        <v>403</v>
      </c>
      <c r="AF48" s="615" t="s">
        <v>404</v>
      </c>
      <c r="AG48" s="615" t="s">
        <v>356</v>
      </c>
      <c r="AH48" s="615" t="s">
        <v>403</v>
      </c>
      <c r="AI48" s="615" t="s">
        <v>404</v>
      </c>
      <c r="AJ48" s="615" t="s">
        <v>356</v>
      </c>
      <c r="AK48" s="615" t="s">
        <v>403</v>
      </c>
      <c r="AL48" s="615" t="s">
        <v>404</v>
      </c>
      <c r="AM48" s="615" t="s">
        <v>356</v>
      </c>
      <c r="AN48" s="615" t="s">
        <v>403</v>
      </c>
      <c r="AO48" s="615" t="s">
        <v>404</v>
      </c>
      <c r="AP48" s="615" t="s">
        <v>356</v>
      </c>
      <c r="AQ48" s="615" t="s">
        <v>403</v>
      </c>
      <c r="AR48" s="615" t="s">
        <v>404</v>
      </c>
      <c r="AS48" s="615" t="s">
        <v>356</v>
      </c>
      <c r="AT48" s="615" t="s">
        <v>403</v>
      </c>
      <c r="AU48" s="615" t="s">
        <v>404</v>
      </c>
      <c r="AV48" s="615" t="s">
        <v>356</v>
      </c>
      <c r="AW48" s="615" t="s">
        <v>403</v>
      </c>
      <c r="AX48" s="615" t="s">
        <v>404</v>
      </c>
      <c r="AY48" s="615" t="s">
        <v>356</v>
      </c>
      <c r="AZ48" s="615" t="s">
        <v>403</v>
      </c>
      <c r="BA48" s="615" t="s">
        <v>404</v>
      </c>
      <c r="BB48" s="615" t="s">
        <v>356</v>
      </c>
      <c r="BC48" s="615" t="s">
        <v>403</v>
      </c>
      <c r="BD48" s="615" t="s">
        <v>404</v>
      </c>
      <c r="BE48" s="615" t="s">
        <v>356</v>
      </c>
    </row>
    <row r="49" ht="15.75" customHeight="1" outlineLevel="1">
      <c r="A49" s="606"/>
      <c r="B49" s="598"/>
      <c r="C49" s="598"/>
      <c r="D49" s="598"/>
      <c r="E49" s="598"/>
      <c r="F49" s="616" t="s">
        <v>405</v>
      </c>
      <c r="G49" s="618">
        <v>0.0</v>
      </c>
      <c r="H49" s="618">
        <v>0.0</v>
      </c>
      <c r="I49" s="618" t="str">
        <f>H49/G49</f>
        <v>#DIV/0!</v>
      </c>
      <c r="J49" s="618">
        <v>0.0</v>
      </c>
      <c r="K49" s="618">
        <v>0.0</v>
      </c>
      <c r="L49" s="618" t="str">
        <f>K49/J49</f>
        <v>#DIV/0!</v>
      </c>
      <c r="M49" s="618">
        <v>0.0</v>
      </c>
      <c r="N49" s="618">
        <v>0.0</v>
      </c>
      <c r="O49" s="618" t="str">
        <f>N49/M49</f>
        <v>#DIV/0!</v>
      </c>
      <c r="P49" s="618">
        <v>0.0</v>
      </c>
      <c r="Q49" s="618">
        <v>0.0</v>
      </c>
      <c r="R49" s="618" t="str">
        <f>Q49/P49</f>
        <v>#DIV/0!</v>
      </c>
      <c r="S49" s="618">
        <v>0.0</v>
      </c>
      <c r="T49" s="618">
        <v>0.0</v>
      </c>
      <c r="U49" s="618" t="str">
        <f>T49/S49</f>
        <v>#DIV/0!</v>
      </c>
      <c r="V49" s="618">
        <v>0.0</v>
      </c>
      <c r="W49" s="618">
        <v>0.0</v>
      </c>
      <c r="X49" s="618" t="str">
        <f>W49/V49</f>
        <v>#DIV/0!</v>
      </c>
      <c r="Y49" s="618">
        <v>0.0</v>
      </c>
      <c r="Z49" s="618">
        <v>0.0</v>
      </c>
      <c r="AA49" s="618" t="str">
        <f>(Z49/Y49)*5</f>
        <v>#DIV/0!</v>
      </c>
      <c r="AB49" s="618">
        <v>0.0</v>
      </c>
      <c r="AC49" s="618">
        <v>0.0</v>
      </c>
      <c r="AD49" s="618" t="str">
        <f>AC49/AB49</f>
        <v>#DIV/0!</v>
      </c>
      <c r="AE49" s="618">
        <v>0.0</v>
      </c>
      <c r="AF49" s="618">
        <v>0.0</v>
      </c>
      <c r="AG49" s="618" t="str">
        <f>(AF49/AE49)*5</f>
        <v>#DIV/0!</v>
      </c>
      <c r="AH49" s="618">
        <v>0.0</v>
      </c>
      <c r="AI49" s="618">
        <v>0.0</v>
      </c>
      <c r="AJ49" s="618" t="str">
        <f>(AI49/AH49)*5</f>
        <v>#DIV/0!</v>
      </c>
      <c r="AK49" s="618">
        <v>0.0</v>
      </c>
      <c r="AL49" s="618">
        <v>0.0</v>
      </c>
      <c r="AM49" s="618" t="str">
        <f>(AL49/AK49)*6</f>
        <v>#DIV/0!</v>
      </c>
      <c r="AN49" s="618">
        <v>0.0</v>
      </c>
      <c r="AO49" s="618">
        <v>0.0</v>
      </c>
      <c r="AP49" s="618" t="str">
        <f>(AO49/AN49)*5</f>
        <v>#DIV/0!</v>
      </c>
      <c r="AQ49" s="618">
        <v>0.0</v>
      </c>
      <c r="AR49" s="618">
        <v>0.0</v>
      </c>
      <c r="AS49" s="618" t="str">
        <f>(AR49/AQ49)*6</f>
        <v>#DIV/0!</v>
      </c>
      <c r="AT49" s="618">
        <v>0.0</v>
      </c>
      <c r="AU49" s="618">
        <v>0.0</v>
      </c>
      <c r="AV49" s="618" t="str">
        <f>(AU49/AT49)*6</f>
        <v>#DIV/0!</v>
      </c>
      <c r="AW49" s="618">
        <v>0.0</v>
      </c>
      <c r="AX49" s="618">
        <v>0.0</v>
      </c>
      <c r="AY49" s="618" t="str">
        <f>(AX49/AW49)*6</f>
        <v>#DIV/0!</v>
      </c>
      <c r="AZ49" s="618">
        <v>0.0</v>
      </c>
      <c r="BA49" s="618">
        <v>0.0</v>
      </c>
      <c r="BB49" s="618" t="str">
        <f>(BA49/AZ49)*6</f>
        <v>#DIV/0!</v>
      </c>
      <c r="BC49" s="618">
        <v>0.0</v>
      </c>
      <c r="BD49" s="618">
        <v>0.0</v>
      </c>
      <c r="BE49" s="618" t="str">
        <f>(BD49/BC49)*6</f>
        <v>#DIV/0!</v>
      </c>
    </row>
    <row r="50" ht="15.75" customHeight="1" outlineLevel="1">
      <c r="A50" s="606"/>
      <c r="B50" s="598"/>
      <c r="C50" s="598"/>
      <c r="D50" s="598"/>
      <c r="E50" s="598"/>
      <c r="F50" s="598"/>
      <c r="G50" s="598"/>
      <c r="H50" s="598"/>
      <c r="I50" s="598"/>
      <c r="J50" s="598"/>
      <c r="K50" s="598"/>
      <c r="L50" s="598"/>
      <c r="M50" s="598"/>
      <c r="N50" s="598"/>
      <c r="O50" s="598"/>
      <c r="P50" s="598"/>
      <c r="Q50" s="598"/>
      <c r="R50" s="598"/>
      <c r="S50" s="598"/>
      <c r="T50" s="598"/>
      <c r="U50" s="598"/>
      <c r="V50" s="598"/>
      <c r="W50" s="598"/>
      <c r="X50" s="598"/>
      <c r="Y50" s="598"/>
      <c r="Z50" s="598"/>
      <c r="AA50" s="598"/>
      <c r="AB50" s="598"/>
      <c r="AC50" s="598"/>
      <c r="AD50" s="598"/>
      <c r="AE50" s="598"/>
      <c r="AF50" s="598"/>
      <c r="AG50" s="598"/>
      <c r="AH50" s="598"/>
      <c r="AI50" s="598"/>
      <c r="AJ50" s="598"/>
      <c r="AK50" s="598"/>
      <c r="AL50" s="598"/>
      <c r="AM50" s="598"/>
      <c r="AN50" s="598"/>
      <c r="AO50" s="598"/>
      <c r="AP50" s="598"/>
      <c r="AQ50" s="598"/>
      <c r="AR50" s="598"/>
      <c r="AS50" s="598"/>
      <c r="AT50" s="598"/>
      <c r="AU50" s="598"/>
      <c r="AV50" s="598"/>
      <c r="AW50" s="598"/>
      <c r="AX50" s="598"/>
      <c r="AY50" s="598"/>
      <c r="AZ50" s="598"/>
      <c r="BA50" s="598"/>
      <c r="BB50" s="598"/>
      <c r="BC50" s="598"/>
      <c r="BD50" s="598"/>
      <c r="BE50" s="598"/>
    </row>
    <row r="51" ht="15.75" customHeight="1">
      <c r="A51" s="632" t="s">
        <v>416</v>
      </c>
      <c r="B51" s="19"/>
      <c r="C51" s="615"/>
      <c r="D51" s="615"/>
      <c r="E51" s="615"/>
      <c r="F51" s="604" t="str">
        <f t="shared" ref="F51:R51" si="1">(F24+F31+F38+F45)/4</f>
        <v>#DIV/0!</v>
      </c>
      <c r="G51" s="604" t="str">
        <f t="shared" si="1"/>
        <v>#DIV/0!</v>
      </c>
      <c r="H51" s="604" t="str">
        <f t="shared" si="1"/>
        <v>#DIV/0!</v>
      </c>
      <c r="I51" s="604" t="str">
        <f t="shared" si="1"/>
        <v>#DIV/0!</v>
      </c>
      <c r="J51" s="604" t="str">
        <f t="shared" si="1"/>
        <v>#DIV/0!</v>
      </c>
      <c r="K51" s="604" t="str">
        <f t="shared" si="1"/>
        <v>#DIV/0!</v>
      </c>
      <c r="L51" s="604" t="str">
        <f t="shared" si="1"/>
        <v>#DIV/0!</v>
      </c>
      <c r="M51" s="604" t="str">
        <f t="shared" si="1"/>
        <v>#DIV/0!</v>
      </c>
      <c r="N51" s="604" t="str">
        <f t="shared" si="1"/>
        <v>#DIV/0!</v>
      </c>
      <c r="O51" s="604" t="str">
        <f t="shared" si="1"/>
        <v>#DIV/0!</v>
      </c>
      <c r="P51" s="604" t="str">
        <f t="shared" si="1"/>
        <v>#DIV/0!</v>
      </c>
      <c r="Q51" s="604" t="str">
        <f t="shared" si="1"/>
        <v>#DIV/0!</v>
      </c>
      <c r="R51" s="604" t="str">
        <f t="shared" si="1"/>
        <v>#DIV/0!</v>
      </c>
      <c r="S51" s="598"/>
      <c r="T51" s="598"/>
      <c r="U51" s="598"/>
      <c r="V51" s="598"/>
      <c r="W51" s="598"/>
      <c r="X51" s="598"/>
      <c r="Y51" s="598"/>
      <c r="Z51" s="598"/>
      <c r="AA51" s="598"/>
      <c r="AB51" s="598"/>
      <c r="AC51" s="598"/>
      <c r="AD51" s="598"/>
      <c r="AE51" s="598"/>
      <c r="AF51" s="598"/>
      <c r="AG51" s="598"/>
      <c r="AH51" s="598"/>
      <c r="AI51" s="598"/>
      <c r="AJ51" s="598"/>
      <c r="AK51" s="598"/>
      <c r="AL51" s="598"/>
      <c r="AM51" s="598"/>
      <c r="AN51" s="598"/>
      <c r="AO51" s="598"/>
      <c r="AP51" s="598"/>
      <c r="AQ51" s="598"/>
      <c r="AR51" s="598"/>
      <c r="AS51" s="598"/>
      <c r="AT51" s="598"/>
      <c r="AU51" s="598"/>
      <c r="AV51" s="598"/>
      <c r="AW51" s="598"/>
      <c r="AX51" s="598"/>
      <c r="AY51" s="598"/>
      <c r="AZ51" s="598"/>
      <c r="BA51" s="598"/>
      <c r="BB51" s="598"/>
      <c r="BC51" s="598"/>
      <c r="BD51" s="598"/>
      <c r="BE51" s="598"/>
    </row>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5">
    <mergeCell ref="AT40:AV40"/>
    <mergeCell ref="AW40:AY40"/>
    <mergeCell ref="Y40:AA40"/>
    <mergeCell ref="AB40:AD40"/>
    <mergeCell ref="AE40:AG40"/>
    <mergeCell ref="AH40:AJ40"/>
    <mergeCell ref="AK40:AM40"/>
    <mergeCell ref="AN40:AP40"/>
    <mergeCell ref="AQ40:AS40"/>
    <mergeCell ref="A44:A45"/>
    <mergeCell ref="G47:I47"/>
    <mergeCell ref="J47:L47"/>
    <mergeCell ref="M47:O47"/>
    <mergeCell ref="P47:R47"/>
    <mergeCell ref="S47:U47"/>
    <mergeCell ref="V47:X47"/>
    <mergeCell ref="A51:B51"/>
    <mergeCell ref="AT47:AV47"/>
    <mergeCell ref="AW47:AY47"/>
    <mergeCell ref="AZ47:BB47"/>
    <mergeCell ref="BC47:BE47"/>
    <mergeCell ref="Y47:AA47"/>
    <mergeCell ref="AB47:AD47"/>
    <mergeCell ref="AE47:AG47"/>
    <mergeCell ref="AH47:AJ47"/>
    <mergeCell ref="AK47:AM47"/>
    <mergeCell ref="AN47:AP47"/>
    <mergeCell ref="AQ47:AS47"/>
    <mergeCell ref="AN26:AP26"/>
    <mergeCell ref="AQ26:AS26"/>
    <mergeCell ref="AT26:AV26"/>
    <mergeCell ref="AW26:AY26"/>
    <mergeCell ref="AZ26:BB26"/>
    <mergeCell ref="BC26:BE26"/>
    <mergeCell ref="S26:U26"/>
    <mergeCell ref="V26:X26"/>
    <mergeCell ref="Y26:AA26"/>
    <mergeCell ref="AB26:AD26"/>
    <mergeCell ref="AE26:AG26"/>
    <mergeCell ref="AH26:AJ26"/>
    <mergeCell ref="AK26:AM26"/>
    <mergeCell ref="G26:I26"/>
    <mergeCell ref="G33:I33"/>
    <mergeCell ref="J33:L33"/>
    <mergeCell ref="M33:O33"/>
    <mergeCell ref="P33:R33"/>
    <mergeCell ref="S33:U33"/>
    <mergeCell ref="V33:X33"/>
    <mergeCell ref="AT33:AV33"/>
    <mergeCell ref="AW33:AY33"/>
    <mergeCell ref="AZ33:BB33"/>
    <mergeCell ref="BC33:BE33"/>
    <mergeCell ref="AZ40:BB40"/>
    <mergeCell ref="BC40:BE40"/>
    <mergeCell ref="Y33:AA33"/>
    <mergeCell ref="AB33:AD33"/>
    <mergeCell ref="AE33:AG33"/>
    <mergeCell ref="AH33:AJ33"/>
    <mergeCell ref="AK33:AM33"/>
    <mergeCell ref="AN33:AP33"/>
    <mergeCell ref="AQ33:AS33"/>
    <mergeCell ref="A1:K1"/>
    <mergeCell ref="A2:K20"/>
    <mergeCell ref="A23:A24"/>
    <mergeCell ref="J26:L26"/>
    <mergeCell ref="M26:O26"/>
    <mergeCell ref="P26:R26"/>
    <mergeCell ref="A30:A31"/>
    <mergeCell ref="A37:A38"/>
    <mergeCell ref="G40:I40"/>
    <mergeCell ref="J40:L40"/>
    <mergeCell ref="M40:O40"/>
    <mergeCell ref="P40:R40"/>
    <mergeCell ref="S40:U40"/>
    <mergeCell ref="V40:X40"/>
  </mergeCells>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5E0B3"/>
    <pageSetUpPr/>
  </sheetPr>
  <sheetViews>
    <sheetView workbookViewId="0"/>
  </sheetViews>
  <sheetFormatPr customHeight="1" defaultColWidth="11.22" defaultRowHeight="15.0" outlineLevelRow="1"/>
  <cols>
    <col customWidth="1" min="1" max="3" width="8.89"/>
    <col customWidth="1" min="4" max="4" width="16.33"/>
    <col customWidth="1" min="5" max="26" width="8.89"/>
  </cols>
  <sheetData>
    <row r="1" ht="24.0" customHeight="1">
      <c r="A1" s="605" t="s">
        <v>373</v>
      </c>
      <c r="Q1" s="583"/>
      <c r="R1" s="583"/>
      <c r="S1" s="583"/>
      <c r="T1" s="583"/>
      <c r="U1" s="583"/>
      <c r="V1" s="583"/>
      <c r="W1" s="583"/>
    </row>
    <row r="2" ht="15.75" customHeight="1">
      <c r="A2" s="596" t="s">
        <v>374</v>
      </c>
      <c r="Q2" s="583"/>
      <c r="R2" s="583"/>
      <c r="S2" s="583"/>
      <c r="T2" s="583"/>
      <c r="U2" s="583"/>
      <c r="V2" s="583"/>
      <c r="W2" s="583"/>
    </row>
    <row r="3" ht="15.75" customHeight="1">
      <c r="A3" s="583"/>
      <c r="B3" s="583"/>
      <c r="C3" s="583"/>
      <c r="D3" s="583"/>
      <c r="E3" s="583"/>
      <c r="F3" s="583"/>
      <c r="G3" s="583"/>
      <c r="H3" s="583"/>
      <c r="I3" s="583"/>
      <c r="J3" s="583"/>
      <c r="K3" s="583"/>
      <c r="L3" s="583"/>
      <c r="M3" s="583"/>
      <c r="N3" s="583"/>
      <c r="O3" s="583"/>
      <c r="P3" s="583"/>
      <c r="Q3" s="583"/>
      <c r="R3" s="583"/>
      <c r="S3" s="583"/>
      <c r="T3" s="583"/>
      <c r="U3" s="583"/>
      <c r="V3" s="583"/>
      <c r="W3" s="583"/>
    </row>
    <row r="4" ht="15.75" customHeight="1">
      <c r="A4" s="583"/>
      <c r="B4" s="583"/>
      <c r="C4" s="583"/>
      <c r="D4" s="583"/>
      <c r="E4" s="583"/>
      <c r="F4" s="583"/>
      <c r="G4" s="583"/>
      <c r="H4" s="583"/>
      <c r="I4" s="583"/>
      <c r="J4" s="583"/>
      <c r="K4" s="583"/>
      <c r="L4" s="583"/>
      <c r="M4" s="583"/>
      <c r="N4" s="583"/>
      <c r="O4" s="583"/>
      <c r="P4" s="583"/>
      <c r="Q4" s="583"/>
      <c r="R4" s="583"/>
      <c r="S4" s="583"/>
      <c r="T4" s="583"/>
      <c r="U4" s="583"/>
      <c r="V4" s="583"/>
      <c r="W4" s="583"/>
    </row>
    <row r="5" ht="15.75" customHeight="1">
      <c r="A5" s="585" t="s">
        <v>375</v>
      </c>
      <c r="B5" s="585" t="s">
        <v>345</v>
      </c>
      <c r="C5" s="585" t="s">
        <v>346</v>
      </c>
      <c r="D5" s="585" t="s">
        <v>30</v>
      </c>
      <c r="E5" s="585" t="s">
        <v>347</v>
      </c>
      <c r="F5" s="585" t="s">
        <v>376</v>
      </c>
      <c r="G5" s="585" t="s">
        <v>377</v>
      </c>
      <c r="H5" s="585" t="s">
        <v>378</v>
      </c>
      <c r="I5" s="585" t="s">
        <v>379</v>
      </c>
      <c r="J5" s="585" t="s">
        <v>380</v>
      </c>
      <c r="K5" s="585" t="s">
        <v>381</v>
      </c>
      <c r="L5" s="585" t="s">
        <v>382</v>
      </c>
      <c r="M5" s="585" t="s">
        <v>383</v>
      </c>
      <c r="N5" s="585" t="s">
        <v>384</v>
      </c>
      <c r="O5" s="585" t="s">
        <v>385</v>
      </c>
      <c r="P5" s="585" t="s">
        <v>386</v>
      </c>
      <c r="Q5" s="585" t="s">
        <v>387</v>
      </c>
      <c r="R5" s="585" t="s">
        <v>388</v>
      </c>
      <c r="S5" s="585" t="s">
        <v>389</v>
      </c>
      <c r="T5" s="585" t="s">
        <v>390</v>
      </c>
      <c r="U5" s="585" t="s">
        <v>391</v>
      </c>
      <c r="V5" s="585" t="s">
        <v>392</v>
      </c>
      <c r="W5" s="585" t="s">
        <v>393</v>
      </c>
    </row>
    <row r="6" ht="15.75" customHeight="1">
      <c r="A6" s="607" t="s">
        <v>350</v>
      </c>
      <c r="B6" s="608"/>
      <c r="C6" s="609"/>
      <c r="D6" s="610"/>
      <c r="E6" s="609"/>
      <c r="F6" s="609">
        <v>0.0</v>
      </c>
      <c r="G6" s="609">
        <v>0.0</v>
      </c>
      <c r="H6" s="609">
        <v>0.0</v>
      </c>
      <c r="I6" s="609">
        <v>0.0</v>
      </c>
      <c r="J6" s="609">
        <v>0.0</v>
      </c>
      <c r="K6" s="609">
        <v>0.0</v>
      </c>
      <c r="L6" s="609">
        <v>0.0</v>
      </c>
      <c r="M6" s="609">
        <v>0.0</v>
      </c>
      <c r="N6" s="609">
        <v>0.0</v>
      </c>
      <c r="O6" s="609">
        <v>0.0</v>
      </c>
      <c r="P6" s="609">
        <v>0.0</v>
      </c>
      <c r="Q6" s="609">
        <v>0.0</v>
      </c>
      <c r="R6" s="609">
        <v>0.0</v>
      </c>
      <c r="S6" s="609">
        <v>0.0</v>
      </c>
      <c r="T6" s="609">
        <v>0.0</v>
      </c>
      <c r="U6" s="609">
        <v>0.0</v>
      </c>
      <c r="V6" s="609">
        <v>0.0</v>
      </c>
      <c r="W6" s="609">
        <v>0.0</v>
      </c>
    </row>
    <row r="7" ht="15.75" customHeight="1">
      <c r="A7" s="607" t="s">
        <v>394</v>
      </c>
      <c r="B7" s="612"/>
      <c r="C7" s="613"/>
      <c r="D7" s="614"/>
      <c r="E7" s="613"/>
      <c r="F7" s="613">
        <v>0.0</v>
      </c>
      <c r="G7" s="613">
        <v>0.0</v>
      </c>
      <c r="H7" s="613">
        <v>0.0</v>
      </c>
      <c r="I7" s="613">
        <v>0.0</v>
      </c>
      <c r="J7" s="613">
        <v>0.0</v>
      </c>
      <c r="K7" s="613">
        <v>0.0</v>
      </c>
      <c r="L7" s="613">
        <v>0.0</v>
      </c>
      <c r="M7" s="613">
        <v>0.0</v>
      </c>
      <c r="N7" s="613">
        <v>0.0</v>
      </c>
      <c r="O7" s="613">
        <v>0.0</v>
      </c>
      <c r="P7" s="613">
        <v>0.0</v>
      </c>
      <c r="Q7" s="613">
        <v>0.0</v>
      </c>
      <c r="R7" s="613">
        <v>0.0</v>
      </c>
      <c r="S7" s="613">
        <v>0.0</v>
      </c>
      <c r="T7" s="613">
        <v>0.0</v>
      </c>
      <c r="U7" s="613">
        <v>0.0</v>
      </c>
      <c r="V7" s="613">
        <v>0.0</v>
      </c>
      <c r="W7" s="613">
        <v>0.0</v>
      </c>
    </row>
    <row r="8" ht="15.75" customHeight="1">
      <c r="A8" s="607" t="s">
        <v>354</v>
      </c>
      <c r="B8" s="612"/>
      <c r="C8" s="613"/>
      <c r="D8" s="614"/>
      <c r="E8" s="613"/>
      <c r="F8" s="613">
        <v>0.0</v>
      </c>
      <c r="G8" s="613">
        <v>0.0</v>
      </c>
      <c r="H8" s="613">
        <v>0.0</v>
      </c>
      <c r="I8" s="613">
        <v>0.0</v>
      </c>
      <c r="J8" s="613">
        <v>0.0</v>
      </c>
      <c r="K8" s="613">
        <v>0.0</v>
      </c>
      <c r="L8" s="613">
        <v>0.0</v>
      </c>
      <c r="M8" s="613">
        <v>0.0</v>
      </c>
      <c r="N8" s="613">
        <v>0.0</v>
      </c>
      <c r="O8" s="613">
        <v>0.0</v>
      </c>
      <c r="P8" s="613">
        <v>0.0</v>
      </c>
      <c r="Q8" s="613">
        <v>0.0</v>
      </c>
      <c r="R8" s="613">
        <v>0.0</v>
      </c>
      <c r="S8" s="613">
        <v>0.0</v>
      </c>
      <c r="T8" s="613">
        <v>0.0</v>
      </c>
      <c r="U8" s="613">
        <v>0.0</v>
      </c>
      <c r="V8" s="613">
        <v>0.0</v>
      </c>
      <c r="W8" s="613">
        <v>0.0</v>
      </c>
    </row>
    <row r="9" ht="15.75" customHeight="1">
      <c r="A9" s="607" t="s">
        <v>355</v>
      </c>
      <c r="B9" s="612"/>
      <c r="C9" s="613"/>
      <c r="D9" s="614"/>
      <c r="E9" s="613"/>
      <c r="F9" s="613">
        <v>0.0</v>
      </c>
      <c r="G9" s="613">
        <v>0.0</v>
      </c>
      <c r="H9" s="613">
        <v>0.0</v>
      </c>
      <c r="I9" s="613">
        <v>0.0</v>
      </c>
      <c r="J9" s="613">
        <v>0.0</v>
      </c>
      <c r="K9" s="613">
        <v>0.0</v>
      </c>
      <c r="L9" s="613">
        <v>0.0</v>
      </c>
      <c r="M9" s="613">
        <v>0.0</v>
      </c>
      <c r="N9" s="613">
        <v>0.0</v>
      </c>
      <c r="O9" s="613">
        <v>0.0</v>
      </c>
      <c r="P9" s="613">
        <v>0.0</v>
      </c>
      <c r="Q9" s="613">
        <v>0.0</v>
      </c>
      <c r="R9" s="613">
        <v>0.0</v>
      </c>
      <c r="S9" s="613">
        <v>0.0</v>
      </c>
      <c r="T9" s="613">
        <v>0.0</v>
      </c>
      <c r="U9" s="613">
        <v>0.0</v>
      </c>
      <c r="V9" s="613">
        <v>0.0</v>
      </c>
      <c r="W9" s="613">
        <v>0.0</v>
      </c>
    </row>
    <row r="10" ht="15.75" customHeight="1">
      <c r="A10" s="583"/>
      <c r="B10" s="583"/>
      <c r="C10" s="583"/>
      <c r="D10" s="583"/>
      <c r="E10" s="583"/>
      <c r="F10" s="583"/>
      <c r="G10" s="583"/>
      <c r="H10" s="583"/>
      <c r="I10" s="583"/>
      <c r="J10" s="583"/>
      <c r="K10" s="583"/>
      <c r="L10" s="583"/>
      <c r="M10" s="583"/>
      <c r="N10" s="583"/>
      <c r="O10" s="583"/>
      <c r="P10" s="583"/>
      <c r="Q10" s="583"/>
      <c r="R10" s="583"/>
      <c r="S10" s="583"/>
      <c r="T10" s="583"/>
      <c r="U10" s="583"/>
      <c r="V10" s="583"/>
      <c r="W10" s="583"/>
    </row>
    <row r="11" ht="15.75" customHeight="1">
      <c r="A11" s="583"/>
      <c r="B11" s="583"/>
      <c r="C11" s="583"/>
      <c r="D11" s="583"/>
      <c r="E11" s="583"/>
      <c r="F11" s="583"/>
      <c r="G11" s="583"/>
      <c r="H11" s="583"/>
      <c r="I11" s="583"/>
      <c r="J11" s="583"/>
      <c r="K11" s="583"/>
      <c r="L11" s="583"/>
      <c r="M11" s="583"/>
      <c r="N11" s="583"/>
      <c r="O11" s="583"/>
      <c r="P11" s="583"/>
      <c r="Q11" s="583"/>
      <c r="R11" s="583"/>
      <c r="S11" s="583"/>
      <c r="T11" s="583"/>
      <c r="U11" s="583"/>
      <c r="V11" s="583"/>
      <c r="W11" s="583"/>
    </row>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P1"/>
    <mergeCell ref="A2:P2"/>
  </mergeCells>
  <printOptions/>
  <pageMargins bottom="0.75" footer="0.0" header="0.0" left="0.7" right="0.7" top="0.75"/>
  <pageSetup orientation="landscape"/>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ADCE2"/>
    <pageSetUpPr/>
  </sheetPr>
  <sheetViews>
    <sheetView workbookViewId="0"/>
  </sheetViews>
  <sheetFormatPr customHeight="1" defaultColWidth="11.22" defaultRowHeight="15.0" outlineLevelRow="1"/>
  <cols>
    <col customWidth="1" min="1" max="3" width="8.89"/>
    <col customWidth="1" min="4" max="4" width="15.89"/>
    <col customWidth="1" min="5" max="5" width="8.89"/>
    <col customWidth="1" min="6" max="6" width="13.67"/>
    <col customWidth="1" min="7" max="7" width="15.0"/>
    <col customWidth="1" min="8" max="26" width="8.89"/>
  </cols>
  <sheetData>
    <row r="1" ht="15.75" customHeight="1">
      <c r="A1" s="575" t="s">
        <v>406</v>
      </c>
    </row>
    <row r="2" ht="15.75" customHeight="1"/>
    <row r="3" ht="15.75" customHeight="1">
      <c r="A3" s="620" t="s">
        <v>407</v>
      </c>
      <c r="B3" s="577"/>
      <c r="C3" s="577"/>
      <c r="D3" s="577"/>
      <c r="E3" s="577"/>
      <c r="F3" s="577"/>
      <c r="G3" s="578"/>
    </row>
    <row r="4" ht="15.75" customHeight="1">
      <c r="A4" s="579"/>
      <c r="G4" s="580"/>
    </row>
    <row r="5" ht="15.75" customHeight="1">
      <c r="A5" s="579"/>
      <c r="G5" s="580"/>
    </row>
    <row r="6" ht="15.75" customHeight="1">
      <c r="A6" s="579"/>
      <c r="G6" s="580"/>
    </row>
    <row r="7" ht="15.75" customHeight="1">
      <c r="A7" s="579"/>
      <c r="G7" s="580"/>
    </row>
    <row r="8" ht="15.75" customHeight="1">
      <c r="A8" s="579"/>
      <c r="G8" s="580"/>
    </row>
    <row r="9" ht="15.75" customHeight="1">
      <c r="A9" s="579"/>
      <c r="G9" s="580"/>
    </row>
    <row r="10" ht="15.75" customHeight="1">
      <c r="A10" s="579"/>
      <c r="G10" s="580"/>
    </row>
    <row r="11" ht="15.75" customHeight="1">
      <c r="A11" s="579"/>
      <c r="G11" s="580"/>
    </row>
    <row r="12" ht="15.75" customHeight="1">
      <c r="A12" s="579"/>
      <c r="G12" s="580"/>
    </row>
    <row r="13" ht="15.75" customHeight="1">
      <c r="A13" s="579"/>
      <c r="G13" s="580"/>
    </row>
    <row r="14" ht="15.75" customHeight="1">
      <c r="A14" s="579"/>
      <c r="G14" s="580"/>
    </row>
    <row r="15" ht="15.75" customHeight="1">
      <c r="A15" s="579"/>
      <c r="G15" s="580"/>
    </row>
    <row r="16" ht="15.75" customHeight="1">
      <c r="A16" s="581"/>
      <c r="B16" s="166"/>
      <c r="C16" s="166"/>
      <c r="D16" s="166"/>
      <c r="E16" s="166"/>
      <c r="F16" s="166"/>
      <c r="G16" s="582"/>
    </row>
    <row r="17" ht="15.75" customHeight="1">
      <c r="A17" s="583"/>
      <c r="B17" s="583"/>
      <c r="C17" s="583"/>
      <c r="D17" s="583"/>
      <c r="E17" s="583"/>
      <c r="F17" s="583"/>
      <c r="G17" s="583"/>
    </row>
    <row r="18" ht="78.0" customHeight="1">
      <c r="A18" s="585" t="s">
        <v>375</v>
      </c>
      <c r="B18" s="585" t="s">
        <v>345</v>
      </c>
      <c r="C18" s="585" t="s">
        <v>346</v>
      </c>
      <c r="D18" s="585" t="s">
        <v>30</v>
      </c>
      <c r="E18" s="585" t="s">
        <v>347</v>
      </c>
      <c r="F18" s="585" t="s">
        <v>408</v>
      </c>
      <c r="G18" s="585" t="s">
        <v>409</v>
      </c>
    </row>
    <row r="19" ht="15.75" customHeight="1">
      <c r="A19" s="607" t="s">
        <v>350</v>
      </c>
      <c r="B19" s="621" t="s">
        <v>351</v>
      </c>
      <c r="C19" s="622">
        <v>75.0</v>
      </c>
      <c r="D19" s="623" t="s">
        <v>352</v>
      </c>
      <c r="E19" s="622">
        <v>401.0</v>
      </c>
      <c r="F19" s="622">
        <v>11.0</v>
      </c>
      <c r="G19" s="622">
        <v>5.0</v>
      </c>
    </row>
    <row r="20" ht="15.75" customHeight="1">
      <c r="A20" s="607" t="s">
        <v>394</v>
      </c>
      <c r="B20" s="612"/>
      <c r="C20" s="613"/>
      <c r="D20" s="614"/>
      <c r="E20" s="613"/>
      <c r="F20" s="613"/>
      <c r="G20" s="613"/>
    </row>
    <row r="21" ht="15.75" customHeight="1">
      <c r="A21" s="607" t="s">
        <v>354</v>
      </c>
      <c r="B21" s="612"/>
      <c r="C21" s="613"/>
      <c r="D21" s="614"/>
      <c r="E21" s="613"/>
      <c r="F21" s="613"/>
      <c r="G21" s="613"/>
    </row>
    <row r="22" ht="15.75" customHeight="1">
      <c r="A22" s="607" t="s">
        <v>355</v>
      </c>
      <c r="B22" s="612"/>
      <c r="C22" s="613"/>
      <c r="D22" s="614"/>
      <c r="E22" s="613"/>
      <c r="F22" s="613"/>
      <c r="G22" s="613"/>
    </row>
    <row r="23" ht="15.75" customHeight="1">
      <c r="A23" s="583"/>
      <c r="B23" s="583"/>
      <c r="C23" s="583"/>
      <c r="D23" s="583"/>
      <c r="E23" s="583"/>
      <c r="F23" s="583"/>
      <c r="G23" s="583"/>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G1"/>
    <mergeCell ref="A3:G16"/>
  </mergeCells>
  <printOptions/>
  <pageMargins bottom="0.75" footer="0.0" header="0.0" left="0.7" right="0.7" top="0.75"/>
  <pageSetup orientation="landscape"/>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4F1CD"/>
    <pageSetUpPr/>
  </sheetPr>
  <sheetViews>
    <sheetView workbookViewId="0"/>
  </sheetViews>
  <sheetFormatPr customHeight="1" defaultColWidth="11.22" defaultRowHeight="15.0" outlineLevelRow="1"/>
  <cols>
    <col customWidth="1" min="1" max="4" width="8.89"/>
    <col customWidth="1" min="5" max="5" width="14.22"/>
    <col customWidth="1" min="6" max="6" width="8.89"/>
    <col customWidth="1" min="7" max="7" width="12.33"/>
    <col customWidth="1" min="8" max="8" width="11.33"/>
    <col customWidth="1" min="9" max="9" width="11.67"/>
    <col customWidth="1" min="10" max="10" width="11.11"/>
    <col customWidth="1" min="11" max="26" width="8.89"/>
  </cols>
  <sheetData>
    <row r="1" ht="15.75" customHeight="1">
      <c r="B1" s="628" t="s">
        <v>410</v>
      </c>
    </row>
    <row r="2" ht="15.75" customHeight="1"/>
    <row r="3" ht="15.75" customHeight="1">
      <c r="B3" s="597" t="s">
        <v>411</v>
      </c>
      <c r="C3" s="577"/>
      <c r="D3" s="577"/>
      <c r="E3" s="577"/>
      <c r="F3" s="577"/>
      <c r="G3" s="577"/>
      <c r="H3" s="577"/>
      <c r="I3" s="577"/>
      <c r="J3" s="578"/>
    </row>
    <row r="4" ht="15.75" customHeight="1">
      <c r="B4" s="579"/>
      <c r="J4" s="580"/>
    </row>
    <row r="5" ht="15.75" customHeight="1">
      <c r="B5" s="579"/>
      <c r="J5" s="580"/>
    </row>
    <row r="6" ht="15.75" customHeight="1">
      <c r="B6" s="579"/>
      <c r="J6" s="580"/>
    </row>
    <row r="7" ht="15.75" customHeight="1">
      <c r="B7" s="579"/>
      <c r="J7" s="580"/>
    </row>
    <row r="8" ht="15.75" customHeight="1">
      <c r="B8" s="579"/>
      <c r="J8" s="580"/>
    </row>
    <row r="9" ht="15.75" customHeight="1">
      <c r="B9" s="581"/>
      <c r="C9" s="166"/>
      <c r="D9" s="166"/>
      <c r="E9" s="166"/>
      <c r="F9" s="166"/>
      <c r="G9" s="166"/>
      <c r="H9" s="166"/>
      <c r="I9" s="166"/>
      <c r="J9" s="582"/>
    </row>
    <row r="10" ht="15.75" customHeight="1">
      <c r="B10" s="629"/>
      <c r="C10" s="629"/>
      <c r="D10" s="629"/>
      <c r="E10" s="629"/>
      <c r="F10" s="629"/>
      <c r="G10" s="629"/>
      <c r="H10" s="629"/>
      <c r="I10" s="629"/>
      <c r="J10" s="629"/>
    </row>
    <row r="11" ht="54.75" customHeight="1">
      <c r="A11" s="630"/>
      <c r="B11" s="631" t="s">
        <v>375</v>
      </c>
      <c r="C11" s="631" t="s">
        <v>345</v>
      </c>
      <c r="D11" s="631" t="s">
        <v>346</v>
      </c>
      <c r="E11" s="631" t="s">
        <v>30</v>
      </c>
      <c r="F11" s="631" t="s">
        <v>347</v>
      </c>
      <c r="G11" s="631" t="s">
        <v>412</v>
      </c>
      <c r="H11" s="631" t="s">
        <v>413</v>
      </c>
      <c r="I11" s="631" t="s">
        <v>414</v>
      </c>
      <c r="J11" s="631" t="s">
        <v>415</v>
      </c>
      <c r="K11" s="630"/>
      <c r="L11" s="630"/>
      <c r="M11" s="630"/>
      <c r="N11" s="630"/>
      <c r="O11" s="630"/>
      <c r="P11" s="630"/>
      <c r="Q11" s="630"/>
      <c r="R11" s="630"/>
      <c r="S11" s="630"/>
      <c r="T11" s="630"/>
      <c r="U11" s="630"/>
      <c r="V11" s="630"/>
      <c r="W11" s="630"/>
      <c r="X11" s="630"/>
      <c r="Y11" s="630"/>
      <c r="Z11" s="630"/>
    </row>
    <row r="12" ht="15.75" customHeight="1">
      <c r="B12" s="607" t="s">
        <v>350</v>
      </c>
      <c r="C12" s="621" t="s">
        <v>351</v>
      </c>
      <c r="D12" s="622">
        <v>75.0</v>
      </c>
      <c r="E12" s="623" t="s">
        <v>352</v>
      </c>
      <c r="F12" s="622">
        <v>401.0</v>
      </c>
      <c r="G12" s="622">
        <v>159.71</v>
      </c>
      <c r="H12" s="622">
        <v>1.0</v>
      </c>
      <c r="I12" s="622">
        <v>0.5</v>
      </c>
      <c r="J12" s="622">
        <v>0.0</v>
      </c>
    </row>
    <row r="13" ht="15.75" customHeight="1">
      <c r="B13" s="607" t="s">
        <v>394</v>
      </c>
      <c r="C13" s="612"/>
      <c r="D13" s="613"/>
      <c r="E13" s="614"/>
      <c r="F13" s="613"/>
      <c r="G13" s="613"/>
      <c r="H13" s="613"/>
      <c r="I13" s="613"/>
      <c r="J13" s="613"/>
    </row>
    <row r="14" ht="15.75" customHeight="1">
      <c r="B14" s="607" t="s">
        <v>354</v>
      </c>
      <c r="C14" s="612"/>
      <c r="D14" s="613"/>
      <c r="E14" s="614"/>
      <c r="F14" s="613"/>
      <c r="G14" s="613"/>
      <c r="H14" s="613"/>
      <c r="I14" s="613"/>
      <c r="J14" s="613"/>
    </row>
    <row r="15" ht="15.75" customHeight="1">
      <c r="B15" s="607" t="s">
        <v>355</v>
      </c>
      <c r="C15" s="612"/>
      <c r="D15" s="613"/>
      <c r="E15" s="614"/>
      <c r="F15" s="613"/>
      <c r="G15" s="613"/>
      <c r="H15" s="613"/>
      <c r="I15" s="613"/>
      <c r="J15" s="613"/>
    </row>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1:J1"/>
    <mergeCell ref="B3:J9"/>
  </mergeCells>
  <printOptions/>
  <pageMargins bottom="0.75" footer="0.0" header="0.0" left="0.7" right="0.7" top="0.75"/>
  <pageSetup orientation="landscape"/>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sheetPr>
  <sheetViews>
    <sheetView workbookViewId="0"/>
  </sheetViews>
  <sheetFormatPr customHeight="1" defaultColWidth="11.22" defaultRowHeight="15.0" outlineLevelRow="1"/>
  <cols>
    <col customWidth="1" min="1" max="1" width="35.33"/>
    <col customWidth="1" min="2" max="2" width="47.0"/>
    <col customWidth="1" min="3" max="3" width="15.89"/>
    <col customWidth="1" min="4" max="10" width="11.0"/>
    <col customWidth="1" min="11" max="11" width="35.0"/>
    <col customWidth="1" min="12" max="12" width="50.89"/>
    <col customWidth="1" min="13" max="13" width="13.44"/>
    <col customWidth="1" min="14" max="16" width="11.0"/>
    <col customWidth="1" min="17" max="17" width="15.0"/>
    <col customWidth="1" min="18" max="26" width="11.0"/>
  </cols>
  <sheetData>
    <row r="1" ht="15.75" customHeight="1">
      <c r="A1" s="156" t="s">
        <v>119</v>
      </c>
      <c r="B1" s="152" t="s">
        <v>417</v>
      </c>
      <c r="C1" s="18"/>
      <c r="D1" s="18"/>
      <c r="E1" s="18"/>
      <c r="F1" s="18"/>
      <c r="G1" s="18"/>
      <c r="H1" s="18"/>
      <c r="I1" s="18"/>
      <c r="J1" s="154"/>
      <c r="K1" s="156" t="s">
        <v>119</v>
      </c>
      <c r="L1" s="158" t="s">
        <v>418</v>
      </c>
    </row>
    <row r="2" ht="15.75" customHeight="1">
      <c r="A2" s="633" t="s">
        <v>419</v>
      </c>
      <c r="B2" s="634"/>
      <c r="C2" s="596"/>
      <c r="K2" s="207" t="s">
        <v>420</v>
      </c>
      <c r="L2" s="165"/>
      <c r="M2" s="166"/>
      <c r="N2" s="166"/>
      <c r="O2" s="166"/>
      <c r="P2" s="166"/>
      <c r="Q2" s="166"/>
      <c r="R2" s="166"/>
      <c r="S2" s="166"/>
      <c r="T2" s="166"/>
      <c r="U2" s="166"/>
      <c r="V2" s="166"/>
      <c r="W2" s="166"/>
    </row>
    <row r="3" ht="54.0" customHeight="1">
      <c r="A3" s="85"/>
      <c r="C3" s="635" t="s">
        <v>126</v>
      </c>
      <c r="D3" s="636" t="s">
        <v>127</v>
      </c>
      <c r="E3" s="636" t="s">
        <v>128</v>
      </c>
      <c r="F3" s="637" t="s">
        <v>129</v>
      </c>
      <c r="G3" s="637" t="s">
        <v>130</v>
      </c>
      <c r="H3" s="637" t="s">
        <v>131</v>
      </c>
      <c r="I3" s="638" t="s">
        <v>132</v>
      </c>
      <c r="J3" s="174" t="s">
        <v>133</v>
      </c>
      <c r="K3" s="85"/>
      <c r="L3" s="175"/>
      <c r="M3" s="177" t="s">
        <v>134</v>
      </c>
      <c r="N3" s="179" t="s">
        <v>118</v>
      </c>
      <c r="O3" s="179" t="s">
        <v>135</v>
      </c>
      <c r="P3" s="177" t="s">
        <v>136</v>
      </c>
      <c r="Q3" s="177" t="s">
        <v>121</v>
      </c>
      <c r="R3" s="177" t="s">
        <v>137</v>
      </c>
      <c r="S3" s="177" t="s">
        <v>138</v>
      </c>
      <c r="T3" s="177" t="s">
        <v>117</v>
      </c>
      <c r="U3" s="177" t="s">
        <v>140</v>
      </c>
      <c r="V3" s="177" t="s">
        <v>141</v>
      </c>
      <c r="W3" s="185" t="s">
        <v>133</v>
      </c>
    </row>
    <row r="4" ht="21.0" customHeight="1">
      <c r="A4" s="85"/>
      <c r="B4" s="639" t="s">
        <v>421</v>
      </c>
      <c r="C4" s="171"/>
      <c r="D4" s="636"/>
      <c r="E4" s="636"/>
      <c r="F4" s="637"/>
      <c r="G4" s="637"/>
      <c r="H4" s="637"/>
      <c r="I4" s="638"/>
      <c r="J4" s="174"/>
      <c r="K4" s="85"/>
      <c r="L4" s="639" t="s">
        <v>421</v>
      </c>
      <c r="M4" s="640"/>
      <c r="N4" s="641"/>
      <c r="O4" s="641"/>
      <c r="P4" s="640"/>
      <c r="Q4" s="640"/>
      <c r="R4" s="640"/>
      <c r="S4" s="640"/>
      <c r="T4" s="640"/>
      <c r="U4" s="640"/>
      <c r="V4" s="640"/>
      <c r="W4" s="642"/>
    </row>
    <row r="5" ht="15.75" customHeight="1">
      <c r="A5" s="85"/>
      <c r="B5" s="596" t="s">
        <v>422</v>
      </c>
      <c r="C5" s="643" t="str">
        <f>'MINOR Q1'!C6+'MAJOR Q1'!C6+'Q4 SUSPENSION AND EXPULSION'!C5</f>
        <v>#VALUE!</v>
      </c>
      <c r="D5" s="258">
        <f>'MINOR Q1'!D6+'MAJOR Q1'!D6+'Q4 SUSPENSION AND EXPULSION'!D5</f>
        <v>0</v>
      </c>
      <c r="E5" s="258" t="str">
        <f>'MINOR Q1'!E6+'MAJOR Q1'!E6+'Q4 SUSPENSION AND EXPULSION'!E5</f>
        <v>#VALUE!</v>
      </c>
      <c r="F5" s="258" t="str">
        <f>'MINOR Q1'!F6+'MAJOR Q1'!F6+'Q4 SUSPENSION AND EXPULSION'!F5</f>
        <v>#VALUE!</v>
      </c>
      <c r="G5" s="258" t="str">
        <f>'MINOR Q1'!G6+'MAJOR Q1'!G6+'Q4 SUSPENSION AND EXPULSION'!G5</f>
        <v>#VALUE!</v>
      </c>
      <c r="H5" s="258" t="str">
        <f>'MINOR Q1'!H6+'MAJOR Q1'!H6+'Q4 SUSPENSION AND EXPULSION'!H5</f>
        <v>#VALUE!</v>
      </c>
      <c r="I5" s="634" t="str">
        <f>'MINOR Q1'!I6+'MAJOR Q1'!I6+'Q4 SUSPENSION AND EXPULSION'!I5</f>
        <v>#VALUE!</v>
      </c>
      <c r="J5" s="644" t="str">
        <f t="shared" ref="J5:J8" si="1">SUM(C5:I5)</f>
        <v>#VALUE!</v>
      </c>
      <c r="K5" s="127"/>
      <c r="L5" s="596" t="s">
        <v>422</v>
      </c>
      <c r="M5" s="645" t="str">
        <f>'MINOR Q1'!M6+'MAJOR Q1'!M6+'Q4 SUSPENSION AND EXPULSION'!M5</f>
        <v>#VALUE!</v>
      </c>
      <c r="N5" s="258" t="str">
        <f>'MINOR Q2'!N6+'MAJOR Q2'!N6+#REF!</f>
        <v>#REF!</v>
      </c>
      <c r="O5" s="258" t="str">
        <f>'MINOR Q1'!O6+'MAJOR Q1'!O6+'Q4 SUSPENSION AND EXPULSION'!O5</f>
        <v>#VALUE!</v>
      </c>
      <c r="P5" s="258" t="str">
        <f>'MINOR Q1'!P6+'MAJOR Q1'!P6+'Q4 SUSPENSION AND EXPULSION'!P5</f>
        <v>#VALUE!</v>
      </c>
      <c r="Q5" s="258" t="str">
        <f>'MINOR Q1'!Q6+'MAJOR Q1'!Q6+'Q4 SUSPENSION AND EXPULSION'!Q5</f>
        <v>#VALUE!</v>
      </c>
      <c r="R5" s="258" t="str">
        <f>'MINOR Q1'!R6+'MAJOR Q1'!R6+'Q4 SUSPENSION AND EXPULSION'!R5</f>
        <v>#VALUE!</v>
      </c>
      <c r="S5" s="258" t="str">
        <f>'MINOR Q1'!S6+'MAJOR Q1'!S6+'Q4 SUSPENSION AND EXPULSION'!S5</f>
        <v>#VALUE!</v>
      </c>
      <c r="T5" s="258" t="str">
        <f>'MINOR Q1'!T6+'MAJOR Q1'!T6+'Q4 SUSPENSION AND EXPULSION'!T5</f>
        <v>#VALUE!</v>
      </c>
      <c r="U5" s="258" t="str">
        <f>'MINOR Q1'!U6+'MAJOR Q1'!U6+'Q4 SUSPENSION AND EXPULSION'!U5</f>
        <v>#VALUE!</v>
      </c>
      <c r="V5" s="258" t="str">
        <f>'MINOR Q1'!V6+'MAJOR Q1'!V6+'Q4 SUSPENSION AND EXPULSION'!V5</f>
        <v>#VALUE!</v>
      </c>
      <c r="W5" s="161" t="str">
        <f t="shared" ref="W5:W8" si="2">SUM(M5:V5)</f>
        <v>#VALUE!</v>
      </c>
    </row>
    <row r="6" ht="15.75" customHeight="1">
      <c r="A6" s="127"/>
      <c r="B6" s="596" t="s">
        <v>423</v>
      </c>
      <c r="C6" s="643" t="str">
        <f>'MINOR Q2'!C6+'MAJOR Q2'!C6+#REF!</f>
        <v>#REF!</v>
      </c>
      <c r="D6" s="646" t="str">
        <f>'MINOR Q2'!D6+'MAJOR Q2'!D6+#REF!</f>
        <v>#REF!</v>
      </c>
      <c r="E6" s="646" t="str">
        <f>'MINOR Q2'!E6+'MAJOR Q2'!E6+#REF!</f>
        <v>#VALUE!</v>
      </c>
      <c r="F6" s="646" t="str">
        <f>'MINOR Q2'!F6+'MAJOR Q2'!F6+#REF!</f>
        <v>#REF!</v>
      </c>
      <c r="G6" s="646" t="str">
        <f>'MINOR Q2'!G6+'MAJOR Q2'!G6+#REF!</f>
        <v>#REF!</v>
      </c>
      <c r="H6" s="646" t="str">
        <f>'MINOR Q2'!H6+'MAJOR Q2'!H6+#REF!</f>
        <v>#REF!</v>
      </c>
      <c r="I6" s="190" t="str">
        <f>'MINOR Q2'!I6+'MAJOR Q2'!I6+#REF!</f>
        <v>#REF!</v>
      </c>
      <c r="J6" s="644" t="str">
        <f t="shared" si="1"/>
        <v>#REF!</v>
      </c>
      <c r="K6" s="647" t="s">
        <v>162</v>
      </c>
      <c r="L6" s="596" t="s">
        <v>423</v>
      </c>
      <c r="M6" s="643" t="str">
        <f>'MINOR Q2'!M6+'MAJOR Q2'!M6+#REF!</f>
        <v>#REF!</v>
      </c>
      <c r="N6" s="368" t="str">
        <f>'MINOR Q2'!N6+'MAJOR Q2'!N6+#REF!</f>
        <v>#REF!</v>
      </c>
      <c r="O6" s="368" t="str">
        <f>'MINOR Q2'!O6+'MAJOR Q2'!O6+#REF!</f>
        <v>#REF!</v>
      </c>
      <c r="P6" s="368" t="str">
        <f>'MINOR Q2'!P6+'MAJOR Q2'!P6+#REF!</f>
        <v>#REF!</v>
      </c>
      <c r="Q6" s="368" t="str">
        <f>'MINOR Q2'!Q6+'MAJOR Q2'!Q6+#REF!</f>
        <v>#REF!</v>
      </c>
      <c r="R6" s="368" t="str">
        <f>'MINOR Q2'!R6+'MAJOR Q2'!R6+#REF!</f>
        <v>#REF!</v>
      </c>
      <c r="S6" s="368" t="str">
        <f>'MINOR Q2'!S6+'MAJOR Q2'!S6+#REF!</f>
        <v>#REF!</v>
      </c>
      <c r="T6" s="368" t="str">
        <f>'MINOR Q2'!T6+'MAJOR Q2'!T6+#REF!</f>
        <v>#REF!</v>
      </c>
      <c r="U6" s="368" t="str">
        <f>'MINOR Q2'!U6+'MAJOR Q2'!U6+#REF!</f>
        <v>#REF!</v>
      </c>
      <c r="V6" s="368" t="str">
        <f>'MINOR Q2'!V6+'MAJOR Q2'!V6+#REF!</f>
        <v>#REF!</v>
      </c>
      <c r="W6" s="186" t="str">
        <f t="shared" si="2"/>
        <v>#REF!</v>
      </c>
    </row>
    <row r="7" ht="15.75" customHeight="1">
      <c r="A7" s="244"/>
      <c r="B7" s="596" t="s">
        <v>424</v>
      </c>
      <c r="C7" s="643" t="str">
        <f>'MINOR Q3'!C6+'MAJOR Q3'!C6+#REF!</f>
        <v>#REF!</v>
      </c>
      <c r="D7" s="646" t="str">
        <f>'MINOR Q3'!D6+'MAJOR Q3'!D6+#REF!</f>
        <v>#REF!</v>
      </c>
      <c r="E7" s="646" t="str">
        <f>'MINOR Q3'!E6+'MAJOR Q3'!E6+#REF!</f>
        <v>#VALUE!</v>
      </c>
      <c r="F7" s="646" t="str">
        <f>'MINOR Q3'!F6+'MAJOR Q3'!F6+#REF!</f>
        <v>#REF!</v>
      </c>
      <c r="G7" s="646" t="str">
        <f>'MINOR Q3'!G6+'MAJOR Q3'!G6+#REF!</f>
        <v>#REF!</v>
      </c>
      <c r="H7" s="646" t="str">
        <f>'MINOR Q3'!H6+'MAJOR Q3'!H6+#REF!</f>
        <v>#REF!</v>
      </c>
      <c r="I7" s="190" t="str">
        <f>'MINOR Q3'!I6+'MAJOR Q3'!I6+#REF!</f>
        <v>#REF!</v>
      </c>
      <c r="J7" s="644" t="str">
        <f t="shared" si="1"/>
        <v>#REF!</v>
      </c>
      <c r="K7" s="202" t="s">
        <v>425</v>
      </c>
      <c r="L7" s="596" t="s">
        <v>424</v>
      </c>
      <c r="M7" s="643" t="str">
        <f>'MINOR Q3'!M6+'MAJOR Q3'!M6+#REF!</f>
        <v>#REF!</v>
      </c>
      <c r="N7" s="368" t="str">
        <f>'MINOR Q3'!N6+'MAJOR Q3'!N6+#REF!</f>
        <v>#REF!</v>
      </c>
      <c r="O7" s="368" t="str">
        <f>'MINOR Q3'!O6+'MAJOR Q3'!O6+#REF!</f>
        <v>#REF!</v>
      </c>
      <c r="P7" s="368" t="str">
        <f>'MINOR Q3'!P6+'MAJOR Q3'!P6+#REF!</f>
        <v>#REF!</v>
      </c>
      <c r="Q7" s="368" t="str">
        <f>'MINOR Q3'!Q6+'MAJOR Q3'!Q6+#REF!</f>
        <v>#REF!</v>
      </c>
      <c r="R7" s="368" t="str">
        <f>'MINOR Q3'!R6+'MAJOR Q3'!R6+#REF!</f>
        <v>#REF!</v>
      </c>
      <c r="S7" s="368" t="str">
        <f>'MINOR Q3'!S6+'MAJOR Q3'!S6+#REF!</f>
        <v>#REF!</v>
      </c>
      <c r="T7" s="368" t="str">
        <f>'MINOR Q3'!T6+'MAJOR Q3'!T6+#REF!</f>
        <v>#REF!</v>
      </c>
      <c r="U7" s="368" t="str">
        <f>'MINOR Q3'!U6+'MAJOR Q3'!U6+#REF!</f>
        <v>#REF!</v>
      </c>
      <c r="V7" s="368" t="str">
        <f>'MINOR Q3'!V6+'MAJOR Q3'!V6+#REF!</f>
        <v>#REF!</v>
      </c>
      <c r="W7" s="186" t="str">
        <f t="shared" si="2"/>
        <v>#REF!</v>
      </c>
    </row>
    <row r="8" ht="15.75" customHeight="1">
      <c r="A8" s="648" t="s">
        <v>162</v>
      </c>
      <c r="B8" s="596" t="s">
        <v>426</v>
      </c>
      <c r="C8" s="649" t="str">
        <f>'MINOR Q4'!C6+'MAJOR Q4'!C6+#REF!</f>
        <v>#REF!</v>
      </c>
      <c r="D8" s="650" t="str">
        <f>'MINOR Q4'!D6+'MAJOR Q4'!D6+#REF!</f>
        <v>#REF!</v>
      </c>
      <c r="E8" s="650" t="str">
        <f>'MINOR Q4'!E6+'MAJOR Q4'!E6+#REF!</f>
        <v>#VALUE!</v>
      </c>
      <c r="F8" s="650" t="str">
        <f>'MINOR Q4'!F6+'MAJOR Q4'!F6+#REF!</f>
        <v>#REF!</v>
      </c>
      <c r="G8" s="650" t="str">
        <f>'MINOR Q4'!G6+'MAJOR Q4'!G6+#REF!</f>
        <v>#REF!</v>
      </c>
      <c r="H8" s="650" t="str">
        <f>'MINOR Q4'!H6+'MAJOR Q4'!H6+#REF!</f>
        <v>#REF!</v>
      </c>
      <c r="I8" s="651" t="str">
        <f>'MINOR Q4'!I6+'MAJOR Q4'!I6+#REF!</f>
        <v>#REF!</v>
      </c>
      <c r="J8" s="644" t="str">
        <f t="shared" si="1"/>
        <v>#REF!</v>
      </c>
      <c r="K8" s="247" t="s">
        <v>427</v>
      </c>
      <c r="L8" s="596" t="s">
        <v>426</v>
      </c>
      <c r="M8" s="643" t="str">
        <f>'MINOR Q4'!M6+'MAJOR Q4'!M6+#REF!</f>
        <v>#REF!</v>
      </c>
      <c r="N8" s="368" t="str">
        <f>'MINOR Q4'!N6+'MAJOR Q4'!N6+#REF!</f>
        <v>#REF!</v>
      </c>
      <c r="O8" s="368" t="str">
        <f>'MINOR Q4'!O6+'MAJOR Q4'!O6+#REF!</f>
        <v>#REF!</v>
      </c>
      <c r="P8" s="368" t="str">
        <f>'MINOR Q4'!P6+'MAJOR Q4'!P6+#REF!</f>
        <v>#REF!</v>
      </c>
      <c r="Q8" s="368" t="str">
        <f>'MINOR Q4'!Q6+'MAJOR Q4'!Q6+#REF!</f>
        <v>#REF!</v>
      </c>
      <c r="R8" s="368" t="str">
        <f>'MINOR Q4'!R6+'MAJOR Q4'!R6+#REF!</f>
        <v>#REF!</v>
      </c>
      <c r="S8" s="368" t="str">
        <f>'MINOR Q4'!S6+'MAJOR Q4'!S6+#REF!</f>
        <v>#REF!</v>
      </c>
      <c r="T8" s="368" t="str">
        <f>'MINOR Q4'!T6+'MAJOR Q4'!T6+#REF!</f>
        <v>#REF!</v>
      </c>
      <c r="U8" s="368" t="str">
        <f>'MINOR Q4'!U6+'MAJOR Q4'!U6+#REF!</f>
        <v>#REF!</v>
      </c>
      <c r="V8" s="368" t="str">
        <f>'MINOR Q4'!V6+'MAJOR Q4'!V6+#REF!</f>
        <v>#REF!</v>
      </c>
      <c r="W8" s="241" t="str">
        <f t="shared" si="2"/>
        <v>#REF!</v>
      </c>
    </row>
    <row r="9" ht="15.75" customHeight="1">
      <c r="A9" s="202" t="s">
        <v>428</v>
      </c>
      <c r="B9" s="652" t="s">
        <v>429</v>
      </c>
      <c r="C9" s="653" t="str">
        <f t="shared" ref="C9:I9" si="3">SUM(C5:C8)</f>
        <v>#VALUE!</v>
      </c>
      <c r="D9" s="654" t="str">
        <f t="shared" si="3"/>
        <v>#REF!</v>
      </c>
      <c r="E9" s="654" t="str">
        <f t="shared" si="3"/>
        <v>#VALUE!</v>
      </c>
      <c r="F9" s="654" t="str">
        <f t="shared" si="3"/>
        <v>#VALUE!</v>
      </c>
      <c r="G9" s="654" t="str">
        <f t="shared" si="3"/>
        <v>#VALUE!</v>
      </c>
      <c r="H9" s="654" t="str">
        <f t="shared" si="3"/>
        <v>#VALUE!</v>
      </c>
      <c r="I9" s="655" t="str">
        <f t="shared" si="3"/>
        <v>#VALUE!</v>
      </c>
      <c r="J9" s="392"/>
      <c r="K9" s="127"/>
      <c r="L9" s="656" t="s">
        <v>429</v>
      </c>
      <c r="M9" s="657" t="str">
        <f t="shared" ref="M9:V9" si="4">SUM(M5:M8)</f>
        <v>#VALUE!</v>
      </c>
      <c r="N9" s="658" t="str">
        <f t="shared" si="4"/>
        <v>#REF!</v>
      </c>
      <c r="O9" s="658" t="str">
        <f t="shared" si="4"/>
        <v>#VALUE!</v>
      </c>
      <c r="P9" s="658" t="str">
        <f t="shared" si="4"/>
        <v>#VALUE!</v>
      </c>
      <c r="Q9" s="658" t="str">
        <f t="shared" si="4"/>
        <v>#VALUE!</v>
      </c>
      <c r="R9" s="658" t="str">
        <f t="shared" si="4"/>
        <v>#VALUE!</v>
      </c>
      <c r="S9" s="658" t="str">
        <f t="shared" si="4"/>
        <v>#VALUE!</v>
      </c>
      <c r="T9" s="658" t="str">
        <f t="shared" si="4"/>
        <v>#VALUE!</v>
      </c>
      <c r="U9" s="658" t="str">
        <f t="shared" si="4"/>
        <v>#VALUE!</v>
      </c>
      <c r="V9" s="659" t="str">
        <f t="shared" si="4"/>
        <v>#VALUE!</v>
      </c>
      <c r="W9" s="213"/>
    </row>
    <row r="10" ht="15.75" customHeight="1">
      <c r="A10" s="247" t="s">
        <v>430</v>
      </c>
      <c r="B10" s="660"/>
      <c r="C10" s="258"/>
      <c r="D10" s="258"/>
      <c r="E10" s="258"/>
      <c r="F10" s="258"/>
      <c r="G10" s="258"/>
      <c r="H10" s="258"/>
      <c r="I10" s="258"/>
      <c r="K10" s="207" t="s">
        <v>431</v>
      </c>
      <c r="L10" s="660"/>
      <c r="M10" s="213"/>
      <c r="N10" s="213"/>
      <c r="O10" s="213"/>
      <c r="P10" s="213"/>
      <c r="Q10" s="213"/>
      <c r="R10" s="213"/>
      <c r="S10" s="213"/>
      <c r="T10" s="213"/>
      <c r="U10" s="213"/>
      <c r="V10" s="213"/>
      <c r="W10" s="213"/>
    </row>
    <row r="11" ht="15.75" customHeight="1">
      <c r="A11" s="127"/>
      <c r="B11" s="639" t="s">
        <v>432</v>
      </c>
      <c r="C11" s="661"/>
      <c r="D11" s="661"/>
      <c r="E11" s="661"/>
      <c r="F11" s="661"/>
      <c r="G11" s="661"/>
      <c r="H11" s="661"/>
      <c r="I11" s="661"/>
      <c r="K11" s="85"/>
      <c r="L11" s="639" t="s">
        <v>432</v>
      </c>
      <c r="M11" s="662"/>
      <c r="N11" s="662"/>
      <c r="O11" s="662"/>
      <c r="P11" s="662"/>
      <c r="Q11" s="662"/>
      <c r="R11" s="662"/>
      <c r="S11" s="662"/>
      <c r="T11" s="662"/>
      <c r="U11" s="662"/>
      <c r="V11" s="662"/>
      <c r="W11" s="213"/>
    </row>
    <row r="12" ht="15.75" customHeight="1">
      <c r="A12" s="207" t="s">
        <v>433</v>
      </c>
      <c r="B12" s="596" t="s">
        <v>422</v>
      </c>
      <c r="C12" s="238" t="str">
        <f>AVERAGE('MINOR Q1'!C8,'MAJOR Q1'!C8,'Q4 SUSPENSION AND EXPULSION'!C9)</f>
        <v>#VALUE!</v>
      </c>
      <c r="D12" s="231">
        <f>AVERAGE('MINOR Q1'!D8,'MAJOR Q1'!D8,'Q4 SUSPENSION AND EXPULSION'!D9)</f>
        <v>0</v>
      </c>
      <c r="E12" s="231" t="str">
        <f>AVERAGE('MINOR Q1'!E8,'MAJOR Q1'!E8,'Q4 SUSPENSION AND EXPULSION'!E9)</f>
        <v>#VALUE!</v>
      </c>
      <c r="F12" s="231" t="str">
        <f>AVERAGE('MINOR Q1'!F8,'MAJOR Q1'!F8,'Q4 SUSPENSION AND EXPULSION'!F9)</f>
        <v>#VALUE!</v>
      </c>
      <c r="G12" s="231" t="str">
        <f>AVERAGE('MINOR Q1'!G8,'MAJOR Q1'!G8,'Q4 SUSPENSION AND EXPULSION'!G9)</f>
        <v>#VALUE!</v>
      </c>
      <c r="H12" s="231" t="str">
        <f>AVERAGE('MINOR Q1'!H8,'MAJOR Q1'!H8,'Q4 SUSPENSION AND EXPULSION'!H9)</f>
        <v>#VALUE!</v>
      </c>
      <c r="I12" s="663" t="str">
        <f>AVERAGE('MINOR Q1'!I8,'MAJOR Q1'!I8,'Q4 SUSPENSION AND EXPULSION'!I9)</f>
        <v>#VALUE!</v>
      </c>
      <c r="K12" s="127"/>
      <c r="L12" s="596" t="s">
        <v>422</v>
      </c>
      <c r="M12" s="226" t="str">
        <f>AVERAGE('MINOR Q1'!M8,'MAJOR Q1'!M8,'Q4 SUSPENSION AND EXPULSION'!M9)</f>
        <v>#VALUE!</v>
      </c>
      <c r="N12" s="225" t="str">
        <f>AVERAGE('MINOR Q1'!N8,'MAJOR Q1'!N8,'Q4 SUSPENSION AND EXPULSION'!N9)</f>
        <v>#VALUE!</v>
      </c>
      <c r="O12" s="225" t="str">
        <f>AVERAGE('MINOR Q1'!O8,'MAJOR Q1'!O8,'Q4 SUSPENSION AND EXPULSION'!O9)</f>
        <v>#VALUE!</v>
      </c>
      <c r="P12" s="225" t="str">
        <f>AVERAGE('MINOR Q1'!P8,'MAJOR Q1'!P8,'Q4 SUSPENSION AND EXPULSION'!P9)</f>
        <v>#VALUE!</v>
      </c>
      <c r="Q12" s="225" t="str">
        <f>AVERAGE('MINOR Q1'!Q8,'MAJOR Q1'!Q8,'Q4 SUSPENSION AND EXPULSION'!Q9)</f>
        <v>#VALUE!</v>
      </c>
      <c r="R12" s="225" t="str">
        <f>AVERAGE('MINOR Q1'!R8,'MAJOR Q1'!R8,'Q4 SUSPENSION AND EXPULSION'!R9)</f>
        <v>#VALUE!</v>
      </c>
      <c r="S12" s="225" t="str">
        <f>AVERAGE('MINOR Q1'!S8,'MAJOR Q1'!S8,'Q4 SUSPENSION AND EXPULSION'!S9)</f>
        <v>#VALUE!</v>
      </c>
      <c r="T12" s="225" t="str">
        <f>AVERAGE('MINOR Q1'!T8,'MAJOR Q1'!T8,'Q4 SUSPENSION AND EXPULSION'!W9)</f>
        <v>#VALUE!</v>
      </c>
      <c r="U12" s="225" t="str">
        <f>AVERAGE('MINOR Q1'!U8,'MAJOR Q1'!U8,'Q4 SUSPENSION AND EXPULSION'!U9)</f>
        <v>#VALUE!</v>
      </c>
      <c r="V12" s="664" t="str">
        <f>AVERAGE('MINOR Q1'!V8,'MAJOR Q1'!V8,'Q4 SUSPENSION AND EXPULSION'!V9)</f>
        <v>#VALUE!</v>
      </c>
      <c r="W12" s="213"/>
    </row>
    <row r="13" ht="15.75" customHeight="1">
      <c r="A13" s="85"/>
      <c r="B13" s="596" t="s">
        <v>423</v>
      </c>
      <c r="C13" s="238" t="str">
        <f>AVERAGE('MINOR Q2'!C8,'MAJOR Q2'!C8,#REF!)</f>
        <v>#DIV/0!</v>
      </c>
      <c r="D13" s="231" t="str">
        <f>AVERAGE('MINOR Q2'!D8,'MAJOR Q2'!D8,#REF!)</f>
        <v>#REF!</v>
      </c>
      <c r="E13" s="231" t="str">
        <f>AVERAGE('MINOR Q2'!E8,'MAJOR Q2'!E8,#REF!)</f>
        <v>#VALUE!</v>
      </c>
      <c r="F13" s="231" t="str">
        <f>AVERAGE('MINOR Q2'!F8,'MAJOR Q2'!F8,#REF!)</f>
        <v>#REF!</v>
      </c>
      <c r="G13" s="231" t="str">
        <f>AVERAGE('MINOR Q2'!G8,'MAJOR Q2'!G8,#REF!)</f>
        <v>#REF!</v>
      </c>
      <c r="H13" s="231" t="str">
        <f>AVERAGE('MINOR Q2'!H8,'MAJOR Q2'!H8,#REF!)</f>
        <v>#REF!</v>
      </c>
      <c r="I13" s="663" t="str">
        <f>AVERAGE('MINOR Q2'!I8,'MAJOR Q2'!I8,#REF!)</f>
        <v>#REF!</v>
      </c>
      <c r="K13" s="249" t="s">
        <v>170</v>
      </c>
      <c r="L13" s="596" t="s">
        <v>423</v>
      </c>
      <c r="M13" s="238" t="str">
        <f>AVERAGE('MINOR Q2'!M8,'MAJOR Q2'!M8,#REF!)</f>
        <v>#REF!</v>
      </c>
      <c r="N13" s="231" t="str">
        <f>AVERAGE('MINOR Q2'!N8,'MAJOR Q2'!N8,#REF!)</f>
        <v>#REF!</v>
      </c>
      <c r="O13" s="231" t="str">
        <f>AVERAGE('MINOR Q2'!O8,'MAJOR Q2'!O8,#REF!)</f>
        <v>#REF!</v>
      </c>
      <c r="P13" s="231" t="str">
        <f>AVERAGE('MINOR Q2'!P8,'MAJOR Q2'!P8,#REF!)</f>
        <v>#REF!</v>
      </c>
      <c r="Q13" s="231" t="str">
        <f>AVERAGE('MINOR Q2'!Q8,'MAJOR Q2'!Q8,#REF!)</f>
        <v>#REF!</v>
      </c>
      <c r="R13" s="231" t="str">
        <f>AVERAGE('MINOR Q2'!R8,'MAJOR Q2'!R8,#REF!)</f>
        <v>#REF!</v>
      </c>
      <c r="S13" s="231" t="str">
        <f>AVERAGE('MINOR Q2'!S8,'MAJOR Q2'!S8,#REF!)</f>
        <v>#REF!</v>
      </c>
      <c r="T13" s="231" t="str">
        <f>AVERAGE('MINOR Q2'!T8,'MAJOR Q2'!T8,#REF!)</f>
        <v>#REF!</v>
      </c>
      <c r="U13" s="231" t="str">
        <f>AVERAGE('MINOR Q2'!U8,'MAJOR Q2'!U8,#REF!)</f>
        <v>#REF!</v>
      </c>
      <c r="V13" s="663" t="str">
        <f>AVERAGE('MINOR Q2'!V8,'MAJOR Q2'!V8,#REF!)</f>
        <v>#REF!</v>
      </c>
      <c r="W13" s="213"/>
    </row>
    <row r="14" ht="15.75" customHeight="1">
      <c r="A14" s="127"/>
      <c r="B14" s="596" t="s">
        <v>424</v>
      </c>
      <c r="C14" s="238" t="str">
        <f>AVERAGE('MINOR Q3'!C8,'MAJOR Q3'!C8,#REF!)</f>
        <v>#REF!</v>
      </c>
      <c r="D14" s="231" t="str">
        <f>AVERAGE('MINOR Q3'!D8,'MAJOR Q3'!D8,#REF!)</f>
        <v>#REF!</v>
      </c>
      <c r="E14" s="231" t="str">
        <f>AVERAGE('MINOR Q3'!E8,'MAJOR Q3'!E8,#REF!)</f>
        <v>#VALUE!</v>
      </c>
      <c r="F14" s="231" t="str">
        <f>AVERAGE('MINOR Q3'!F8,'MAJOR Q3'!F8,#REF!)</f>
        <v>#REF!</v>
      </c>
      <c r="G14" s="231" t="str">
        <f>AVERAGE('MINOR Q3'!G8,'MAJOR Q3'!G8,#REF!)</f>
        <v>#REF!</v>
      </c>
      <c r="H14" s="231" t="str">
        <f>AVERAGE('MINOR Q3'!H8,'MAJOR Q3'!H8,#REF!)</f>
        <v>#REF!</v>
      </c>
      <c r="I14" s="663" t="str">
        <f>AVERAGE('MINOR Q3'!I8,'MAJOR Q3'!I8,#REF!)</f>
        <v>#REF!</v>
      </c>
      <c r="K14" s="127"/>
      <c r="L14" s="596" t="s">
        <v>424</v>
      </c>
      <c r="M14" s="238" t="str">
        <f>AVERAGE('MINOR Q3'!M8,'MAJOR Q3'!M8,#REF!)</f>
        <v>#REF!</v>
      </c>
      <c r="N14" s="231" t="str">
        <f>AVERAGE('MINOR Q3'!N8,'MAJOR Q3'!N8,#REF!)</f>
        <v>#REF!</v>
      </c>
      <c r="O14" s="231" t="str">
        <f>AVERAGE('MINOR Q3'!O8,'MAJOR Q3'!O8,#REF!)</f>
        <v>#REF!</v>
      </c>
      <c r="P14" s="231" t="str">
        <f>AVERAGE('MINOR Q3'!P8,'MAJOR Q3'!P8,#REF!)</f>
        <v>#REF!</v>
      </c>
      <c r="Q14" s="231" t="str">
        <f>AVERAGE('MINOR Q3'!Q8,'MAJOR Q3'!Q8,#REF!)</f>
        <v>#REF!</v>
      </c>
      <c r="R14" s="231" t="str">
        <f>AVERAGE('MINOR Q3'!R8,'MAJOR Q3'!R8,#REF!)</f>
        <v>#REF!</v>
      </c>
      <c r="S14" s="231" t="str">
        <f>AVERAGE('MINOR Q3'!S8,'MAJOR Q3'!S8,#REF!)</f>
        <v>#REF!</v>
      </c>
      <c r="T14" s="231" t="str">
        <f>AVERAGE('MINOR Q3'!T8,'MAJOR Q3'!T8,#REF!)</f>
        <v>#REF!</v>
      </c>
      <c r="U14" s="231" t="str">
        <f>AVERAGE('MINOR Q3'!U8,'MAJOR Q3'!U8,#REF!)</f>
        <v>#REF!</v>
      </c>
      <c r="V14" s="663" t="str">
        <f>AVERAGE('MINOR Q3'!V8,'MAJOR Q3'!V8,#REF!)</f>
        <v>#REF!</v>
      </c>
      <c r="W14" s="213"/>
    </row>
    <row r="15" ht="15.75" customHeight="1">
      <c r="A15" s="249" t="s">
        <v>170</v>
      </c>
      <c r="B15" s="596" t="s">
        <v>426</v>
      </c>
      <c r="C15" s="220" t="str">
        <f>AVERAGE('MINOR Q4'!C8,'MAJOR Q4'!C8,#REF!)</f>
        <v>#REF!</v>
      </c>
      <c r="D15" s="217" t="str">
        <f>AVERAGE('MINOR Q4'!D8,'MAJOR Q4'!D8,#REF!)</f>
        <v>#REF!</v>
      </c>
      <c r="E15" s="217" t="str">
        <f>AVERAGE('MINOR Q4'!E8,'MAJOR Q4'!E8,#REF!)</f>
        <v>#VALUE!</v>
      </c>
      <c r="F15" s="217" t="str">
        <f>AVERAGE('MINOR Q4'!F8,'MAJOR Q4'!F8,#REF!)</f>
        <v>#REF!</v>
      </c>
      <c r="G15" s="217" t="str">
        <f>AVERAGE('MINOR Q4'!G8,'MAJOR Q4'!G8,#REF!)</f>
        <v>#REF!</v>
      </c>
      <c r="H15" s="217" t="str">
        <f>AVERAGE('MINOR Q4'!H8,'MAJOR Q4'!H8,#REF!)</f>
        <v>#REF!</v>
      </c>
      <c r="I15" s="665" t="str">
        <f>AVERAGE('MINOR Q4'!I8,'MAJOR Q4'!I8,#REF!)</f>
        <v>#REF!</v>
      </c>
      <c r="K15" s="251"/>
      <c r="L15" s="596" t="s">
        <v>426</v>
      </c>
      <c r="M15" s="220" t="str">
        <f>AVERAGE('MINOR Q4'!M8,'MAJOR Q4'!M8,#REF!)</f>
        <v>#REF!</v>
      </c>
      <c r="N15" s="217" t="str">
        <f>AVERAGE('MINOR Q4'!N8,'MAJOR Q4'!N8,#REF!)</f>
        <v>#REF!</v>
      </c>
      <c r="O15" s="217" t="str">
        <f>AVERAGE('MINOR Q4'!O8,'MAJOR Q4'!O8,#REF!)</f>
        <v>#REF!</v>
      </c>
      <c r="P15" s="217" t="str">
        <f>AVERAGE('MINOR Q4'!P8,'MAJOR Q4'!P8,#REF!)</f>
        <v>#REF!</v>
      </c>
      <c r="Q15" s="217" t="str">
        <f>AVERAGE('MINOR Q4'!Q8,'MAJOR Q4'!Q8,#REF!)</f>
        <v>#REF!</v>
      </c>
      <c r="R15" s="217" t="str">
        <f>AVERAGE('MINOR Q4'!R8,'MAJOR Q4'!R8,#REF!)</f>
        <v>#REF!</v>
      </c>
      <c r="S15" s="217" t="str">
        <f>AVERAGE('MINOR Q4'!S8,'MAJOR Q4'!S8,#REF!)</f>
        <v>#REF!</v>
      </c>
      <c r="T15" s="217" t="str">
        <f>AVERAGE('MINOR Q4'!T8,'MAJOR Q4'!T8,#REF!)</f>
        <v>#REF!</v>
      </c>
      <c r="U15" s="217" t="str">
        <f>AVERAGE('MINOR Q4'!U8,'MAJOR Q4'!U8,#REF!)</f>
        <v>#REF!</v>
      </c>
      <c r="V15" s="665" t="str">
        <f>AVERAGE('MINOR Q4'!V8,'MAJOR Q4'!V8,#REF!)</f>
        <v>#REF!</v>
      </c>
      <c r="W15" s="213"/>
    </row>
    <row r="16" ht="15.75" customHeight="1">
      <c r="A16" s="127"/>
      <c r="B16" s="656" t="s">
        <v>434</v>
      </c>
      <c r="C16" s="666" t="str">
        <f>AVERAGE(C5:C8)/('MINOR Q1'!C4+'MAJOR Q1'!C4+'Q4 SUSPENSION AND EXPULSION'!C4)</f>
        <v>#VALUE!</v>
      </c>
      <c r="D16" s="667" t="str">
        <f>AVERAGE(D5:D8)/('MINOR Q1'!D4+'MAJOR Q1'!D4+'Q4 SUSPENSION AND EXPULSION'!D4)</f>
        <v>#REF!</v>
      </c>
      <c r="E16" s="667" t="str">
        <f>AVERAGE(E5:E8)/('MINOR Q1'!E4+'MAJOR Q1'!E4+'Q4 SUSPENSION AND EXPULSION'!E4)</f>
        <v>#VALUE!</v>
      </c>
      <c r="F16" s="667" t="str">
        <f>AVERAGE(F5:F8)/('MINOR Q1'!F4+'MAJOR Q1'!F4+'Q4 SUSPENSION AND EXPULSION'!F4)</f>
        <v>#VALUE!</v>
      </c>
      <c r="G16" s="667" t="str">
        <f>AVERAGE(G5:G8)/('MINOR Q1'!G4+'MAJOR Q1'!G4+'Q4 SUSPENSION AND EXPULSION'!G4)</f>
        <v>#VALUE!</v>
      </c>
      <c r="H16" s="667" t="str">
        <f>AVERAGE(H5:H8)/('MINOR Q1'!H4+'MAJOR Q1'!H4+'Q4 SUSPENSION AND EXPULSION'!H4)</f>
        <v>#VALUE!</v>
      </c>
      <c r="I16" s="668" t="str">
        <f>AVERAGE(I5:I8)/('MINOR Q1'!I4+'MAJOR Q1'!I4+'Q4 SUSPENSION AND EXPULSION'!I4)</f>
        <v>#VALUE!</v>
      </c>
      <c r="J16" s="231"/>
      <c r="K16" s="669" t="s">
        <v>171</v>
      </c>
      <c r="L16" s="656" t="s">
        <v>434</v>
      </c>
      <c r="M16" s="666" t="str">
        <f>AVERAGE(M5:M8)/('MINOR Q1'!M4+'MAJOR Q1'!M4+'Q4 SUSPENSION AND EXPULSION'!M4)</f>
        <v>#VALUE!</v>
      </c>
      <c r="N16" s="667" t="str">
        <f>AVERAGE(N5:N8)/('MINOR Q1'!N4+'MAJOR Q1'!N4+'Q4 SUSPENSION AND EXPULSION'!N4)</f>
        <v>#REF!</v>
      </c>
      <c r="O16" s="667" t="str">
        <f>AVERAGE(O5:O8)/('MINOR Q1'!O4+'MAJOR Q1'!O4+'Q4 SUSPENSION AND EXPULSION'!O4)</f>
        <v>#VALUE!</v>
      </c>
      <c r="P16" s="667" t="str">
        <f>AVERAGE(P5:P8)/('MINOR Q1'!P4+'MAJOR Q1'!P4+'Q4 SUSPENSION AND EXPULSION'!P4)</f>
        <v>#VALUE!</v>
      </c>
      <c r="Q16" s="667" t="str">
        <f>AVERAGE(Q5:Q8)/('MINOR Q1'!Q4+'MAJOR Q1'!Q4+'Q4 SUSPENSION AND EXPULSION'!Q4)</f>
        <v>#VALUE!</v>
      </c>
      <c r="R16" s="667" t="str">
        <f>AVERAGE(R5:R8)/('MINOR Q1'!R4+'MAJOR Q1'!R4+'Q4 SUSPENSION AND EXPULSION'!R4)</f>
        <v>#VALUE!</v>
      </c>
      <c r="S16" s="667" t="str">
        <f>AVERAGE(S5:S8)/('MINOR Q1'!S4+'MAJOR Q1'!S4+'Q4 SUSPENSION AND EXPULSION'!S4)</f>
        <v>#VALUE!</v>
      </c>
      <c r="T16" s="667" t="str">
        <f>AVERAGE(T5:T8)/('MINOR Q1'!T4+'MAJOR Q1'!T4+'Q4 SUSPENSION AND EXPULSION'!T4)</f>
        <v>#VALUE!</v>
      </c>
      <c r="U16" s="667" t="str">
        <f>AVERAGE(U5:U8)/('MINOR Q1'!U4+'MAJOR Q1'!U4+'Q4 SUSPENSION AND EXPULSION'!U4)</f>
        <v>#VALUE!</v>
      </c>
      <c r="V16" s="668" t="str">
        <f>AVERAGE(V5:V8)/('MINOR Q1'!V4+'MAJOR Q1'!V4+'Q4 SUSPENSION AND EXPULSION'!V4)</f>
        <v>#VALUE!</v>
      </c>
      <c r="W16" s="231"/>
    </row>
    <row r="17" ht="15.75" customHeight="1">
      <c r="A17" s="164"/>
      <c r="B17" s="596"/>
      <c r="J17" s="43"/>
      <c r="K17" s="670" t="s">
        <v>435</v>
      </c>
      <c r="L17" s="596"/>
      <c r="M17" s="258"/>
      <c r="W17" s="43"/>
    </row>
    <row r="18" ht="15.75" customHeight="1">
      <c r="A18" s="127"/>
      <c r="B18" s="639" t="s">
        <v>156</v>
      </c>
      <c r="C18" s="671"/>
      <c r="D18" s="671"/>
      <c r="E18" s="671"/>
      <c r="F18" s="671"/>
      <c r="G18" s="671"/>
      <c r="H18" s="671"/>
      <c r="I18" s="671"/>
      <c r="J18" s="231"/>
      <c r="K18" s="85"/>
      <c r="L18" s="639" t="s">
        <v>156</v>
      </c>
      <c r="M18" s="671"/>
      <c r="N18" s="671"/>
      <c r="O18" s="671"/>
      <c r="P18" s="671"/>
      <c r="Q18" s="671"/>
      <c r="R18" s="671"/>
      <c r="S18" s="671"/>
      <c r="T18" s="671"/>
      <c r="U18" s="671"/>
      <c r="V18" s="671"/>
      <c r="W18" s="231"/>
    </row>
    <row r="19" ht="15.75" customHeight="1">
      <c r="A19" s="253" t="s">
        <v>171</v>
      </c>
      <c r="B19" s="596" t="s">
        <v>422</v>
      </c>
      <c r="C19" s="226" t="str">
        <f>AVERAGE('MINOR Q1'!C10,'MAJOR Q1'!C10,'Q4 SUSPENSION AND EXPULSION'!C11)</f>
        <v>#VALUE!</v>
      </c>
      <c r="D19" s="225" t="str">
        <f>AVERAGE('MINOR Q1'!D10,'MAJOR Q1'!D10,'Q4 SUSPENSION AND EXPULSION'!D11)</f>
        <v>#DIV/0!</v>
      </c>
      <c r="E19" s="225" t="str">
        <f>AVERAGE('MINOR Q1'!E10,'MAJOR Q1'!E10,'Q4 SUSPENSION AND EXPULSION'!E11)</f>
        <v>#VALUE!</v>
      </c>
      <c r="F19" s="225" t="str">
        <f>AVERAGE('MINOR Q1'!F10,'MAJOR Q1'!F10,'Q4 SUSPENSION AND EXPULSION'!F11)</f>
        <v>#VALUE!</v>
      </c>
      <c r="G19" s="225" t="str">
        <f>AVERAGE('MINOR Q1'!G10,'MAJOR Q1'!G10,'Q4 SUSPENSION AND EXPULSION'!G11)</f>
        <v>#VALUE!</v>
      </c>
      <c r="H19" s="225" t="str">
        <f>AVERAGE('MINOR Q1'!H10,'MAJOR Q1'!H10,'Q4 SUSPENSION AND EXPULSION'!H11)</f>
        <v>#VALUE!</v>
      </c>
      <c r="I19" s="664" t="str">
        <f>AVERAGE('MINOR Q1'!I10,'MAJOR Q1'!I10,'Q4 SUSPENSION AND EXPULSION'!I11)</f>
        <v>#VALUE!</v>
      </c>
      <c r="J19" s="231"/>
      <c r="K19" s="85"/>
      <c r="L19" s="596" t="s">
        <v>422</v>
      </c>
      <c r="M19" s="226" t="str">
        <f>AVERAGE('MINOR Q1'!M10,'MAJOR Q1'!M10,'Q4 SUSPENSION AND EXPULSION'!M11)</f>
        <v>#VALUE!</v>
      </c>
      <c r="N19" s="225" t="str">
        <f>AVERAGE('MINOR Q1'!N10,'MAJOR Q1'!N10,'Q4 SUSPENSION AND EXPULSION'!N11)</f>
        <v>#VALUE!</v>
      </c>
      <c r="O19" s="225" t="str">
        <f>AVERAGE('MINOR Q1'!O10,'MAJOR Q1'!O10,'Q4 SUSPENSION AND EXPULSION'!O11)</f>
        <v>#VALUE!</v>
      </c>
      <c r="P19" s="225" t="str">
        <f>AVERAGE('MINOR Q1'!P10,'MAJOR Q1'!P10,'Q4 SUSPENSION AND EXPULSION'!P11)</f>
        <v>#VALUE!</v>
      </c>
      <c r="Q19" s="225" t="str">
        <f>AVERAGE('MINOR Q1'!Q10,'MAJOR Q1'!Q10,'Q4 SUSPENSION AND EXPULSION'!Q11)</f>
        <v>#VALUE!</v>
      </c>
      <c r="R19" s="225" t="str">
        <f>AVERAGE('MINOR Q1'!R10,'MAJOR Q1'!R10,'Q4 SUSPENSION AND EXPULSION'!R11)</f>
        <v>#VALUE!</v>
      </c>
      <c r="S19" s="225" t="str">
        <f>AVERAGE('MINOR Q1'!S10,'MAJOR Q1'!S10,'Q4 SUSPENSION AND EXPULSION'!S11)</f>
        <v>#VALUE!</v>
      </c>
      <c r="T19" s="225" t="str">
        <f>AVERAGE('MINOR Q1'!T10,'MAJOR Q1'!T10,'Q4 SUSPENSION AND EXPULSION'!W11)</f>
        <v>#VALUE!</v>
      </c>
      <c r="U19" s="225" t="str">
        <f>AVERAGE('MINOR Q1'!U10,'MAJOR Q1'!U10,'Q4 SUSPENSION AND EXPULSION'!U11)</f>
        <v>#VALUE!</v>
      </c>
      <c r="V19" s="664" t="str">
        <f>AVERAGE('MINOR Q1'!V10,'MAJOR Q1'!V10,'Q4 SUSPENSION AND EXPULSION'!V11)</f>
        <v>#VALUE!</v>
      </c>
      <c r="W19" s="231"/>
    </row>
    <row r="20" ht="15.75" customHeight="1">
      <c r="A20" s="207" t="s">
        <v>436</v>
      </c>
      <c r="B20" s="596" t="s">
        <v>423</v>
      </c>
      <c r="C20" s="238" t="str">
        <f>AVERAGE('MINOR Q2'!C10,'MAJOR Q2'!C10,#REF!)</f>
        <v>#DIV/0!</v>
      </c>
      <c r="D20" s="231" t="str">
        <f>AVERAGE('MINOR Q2'!D10,'MAJOR Q2'!D10,#REF!)</f>
        <v>#REF!</v>
      </c>
      <c r="E20" s="231" t="str">
        <f>AVERAGE('MINOR Q2'!E10,'MAJOR Q2'!E10,#REF!)</f>
        <v>#VALUE!</v>
      </c>
      <c r="F20" s="231" t="str">
        <f>AVERAGE('MINOR Q2'!F10,'MAJOR Q2'!F10,#REF!)</f>
        <v>#REF!</v>
      </c>
      <c r="G20" s="231" t="str">
        <f>AVERAGE('MINOR Q2'!G10,'MAJOR Q2'!G10,#REF!)</f>
        <v>#REF!</v>
      </c>
      <c r="H20" s="231" t="str">
        <f>AVERAGE('MINOR Q2'!H10,'MAJOR Q2'!H10,#REF!)</f>
        <v>#REF!</v>
      </c>
      <c r="I20" s="663" t="str">
        <f>AVERAGE('MINOR Q2'!I10,'MAJOR Q2'!I10,#REF!)</f>
        <v>#REF!</v>
      </c>
      <c r="J20" s="231"/>
      <c r="K20" s="85"/>
      <c r="L20" s="596" t="s">
        <v>423</v>
      </c>
      <c r="M20" s="238" t="str">
        <f>AVERAGE('MINOR Q2'!M10,'MAJOR Q2'!M10,#REF!)</f>
        <v>#REF!</v>
      </c>
      <c r="N20" s="231" t="str">
        <f>AVERAGE('MINOR Q2'!N10,'MAJOR Q2'!N10,#REF!)</f>
        <v>#REF!</v>
      </c>
      <c r="O20" s="231" t="str">
        <f>AVERAGE('MINOR Q2'!O10,'MAJOR Q2'!O10,#REF!)</f>
        <v>#REF!</v>
      </c>
      <c r="P20" s="231" t="str">
        <f>AVERAGE('MINOR Q2'!P10,'MAJOR Q2'!P10,#REF!)</f>
        <v>#REF!</v>
      </c>
      <c r="Q20" s="231" t="str">
        <f>AVERAGE('MINOR Q2'!Q10,'MAJOR Q2'!Q10,#REF!)</f>
        <v>#REF!</v>
      </c>
      <c r="R20" s="231" t="str">
        <f>AVERAGE('MINOR Q2'!R10,'MAJOR Q2'!R10,#REF!)</f>
        <v>#REF!</v>
      </c>
      <c r="S20" s="231" t="str">
        <f>AVERAGE('MINOR Q2'!S10,'MAJOR Q2'!S10,#REF!)</f>
        <v>#REF!</v>
      </c>
      <c r="T20" s="231" t="str">
        <f>AVERAGE('MINOR Q2'!T10,'MAJOR Q2'!T10,#REF!)</f>
        <v>#REF!</v>
      </c>
      <c r="U20" s="231" t="str">
        <f>AVERAGE('MINOR Q2'!U10,'MAJOR Q2'!U10,#REF!)</f>
        <v>#REF!</v>
      </c>
      <c r="V20" s="663" t="str">
        <f>AVERAGE('MINOR Q2'!V10,'MAJOR Q2'!V10,#REF!)</f>
        <v>#REF!</v>
      </c>
      <c r="W20" s="231"/>
    </row>
    <row r="21" ht="15.75" customHeight="1">
      <c r="A21" s="85"/>
      <c r="B21" s="596" t="s">
        <v>424</v>
      </c>
      <c r="C21" s="238" t="str">
        <f>AVERAGE('MINOR Q3'!C10,'MAJOR Q3'!C10,#REF!)</f>
        <v>#VALUE!</v>
      </c>
      <c r="D21" s="231" t="str">
        <f>AVERAGE('MINOR Q3'!D10,'MAJOR Q3'!D10,#REF!)</f>
        <v>#REF!</v>
      </c>
      <c r="E21" s="231" t="str">
        <f>AVERAGE('MINOR Q3'!E10,'MAJOR Q3'!E10,#REF!)</f>
        <v>#VALUE!</v>
      </c>
      <c r="F21" s="231" t="str">
        <f>AVERAGE('MINOR Q3'!F10,'MAJOR Q3'!F10,#REF!)</f>
        <v>#REF!</v>
      </c>
      <c r="G21" s="231" t="str">
        <f>AVERAGE('MINOR Q3'!G10,'MAJOR Q3'!G10,#REF!)</f>
        <v>#REF!</v>
      </c>
      <c r="H21" s="231" t="str">
        <f>AVERAGE('MINOR Q3'!H10,'MAJOR Q3'!H10,#REF!)</f>
        <v>#REF!</v>
      </c>
      <c r="I21" s="663" t="str">
        <f>AVERAGE('MINOR Q3'!I10,'MAJOR Q3'!I10,#REF!)</f>
        <v>#REF!</v>
      </c>
      <c r="J21" s="231"/>
      <c r="K21" s="127"/>
      <c r="L21" s="596" t="s">
        <v>424</v>
      </c>
      <c r="M21" s="238" t="str">
        <f>AVERAGE('MINOR Q3'!M10,'MAJOR Q3'!M10,#REF!)</f>
        <v>#REF!</v>
      </c>
      <c r="N21" s="231" t="str">
        <f>AVERAGE('MINOR Q3'!N10,'MAJOR Q3'!N10,#REF!)</f>
        <v>#REF!</v>
      </c>
      <c r="O21" s="231" t="str">
        <f>AVERAGE('MINOR Q3'!O10,'MAJOR Q3'!O10,#REF!)</f>
        <v>#REF!</v>
      </c>
      <c r="P21" s="231" t="str">
        <f>AVERAGE('MINOR Q3'!P10,'MAJOR Q3'!P10,#REF!)</f>
        <v>#REF!</v>
      </c>
      <c r="Q21" s="231" t="str">
        <f>AVERAGE('MINOR Q3'!Q10,'MAJOR Q3'!Q10,#REF!)</f>
        <v>#REF!</v>
      </c>
      <c r="R21" s="231" t="str">
        <f>AVERAGE('MINOR Q3'!R10,'MAJOR Q3'!R10,#REF!)</f>
        <v>#REF!</v>
      </c>
      <c r="S21" s="231" t="str">
        <f>AVERAGE('MINOR Q3'!S10,'MAJOR Q3'!S10,#REF!)</f>
        <v>#REF!</v>
      </c>
      <c r="T21" s="231" t="str">
        <f>AVERAGE('MINOR Q3'!T10,'MAJOR Q3'!T10,#REF!)</f>
        <v>#REF!</v>
      </c>
      <c r="U21" s="231" t="str">
        <f>AVERAGE('MINOR Q3'!U10,'MAJOR Q3'!U10,#REF!)</f>
        <v>#REF!</v>
      </c>
      <c r="V21" s="663" t="str">
        <f>AVERAGE('MINOR Q3'!V10,'MAJOR Q3'!V10,#REF!)</f>
        <v>#REF!</v>
      </c>
      <c r="W21" s="231"/>
    </row>
    <row r="22" ht="15.75" customHeight="1">
      <c r="A22" s="85"/>
      <c r="B22" s="596" t="s">
        <v>426</v>
      </c>
      <c r="C22" s="220" t="str">
        <f>AVERAGE('MINOR Q4'!C10,'MAJOR Q4'!C10,#REF!)</f>
        <v>#REF!</v>
      </c>
      <c r="D22" s="217" t="str">
        <f>AVERAGE('MINOR Q4'!D10,'MAJOR Q4'!D10,#REF!)</f>
        <v>#REF!</v>
      </c>
      <c r="E22" s="217" t="str">
        <f>AVERAGE('MINOR Q4'!E10,'MAJOR Q4'!E10,#REF!)</f>
        <v>#VALUE!</v>
      </c>
      <c r="F22" s="217" t="str">
        <f>AVERAGE('MINOR Q4'!F10,'MAJOR Q4'!F10,#REF!)</f>
        <v>#REF!</v>
      </c>
      <c r="G22" s="217" t="str">
        <f>AVERAGE('MINOR Q4'!G10,'MAJOR Q4'!G10,#REF!)</f>
        <v>#REF!</v>
      </c>
      <c r="H22" s="217" t="str">
        <f>AVERAGE('MINOR Q4'!H10,'MAJOR Q4'!H10,#REF!)</f>
        <v>#REF!</v>
      </c>
      <c r="I22" s="665" t="str">
        <f>AVERAGE('MINOR Q4'!I10,'MAJOR Q4'!I10,#REF!)</f>
        <v>#REF!</v>
      </c>
      <c r="J22" s="231"/>
      <c r="K22" s="202"/>
      <c r="L22" s="596" t="s">
        <v>426</v>
      </c>
      <c r="M22" s="220" t="str">
        <f>AVERAGE('MINOR Q4'!M10,'MAJOR Q4'!M10,#REF!)</f>
        <v>#REF!</v>
      </c>
      <c r="N22" s="217" t="str">
        <f>AVERAGE('MINOR Q4'!N10,'MAJOR Q4'!N10,#REF!)</f>
        <v>#REF!</v>
      </c>
      <c r="O22" s="217" t="str">
        <f>AVERAGE('MINOR Q4'!O10,'MAJOR Q4'!O10,#REF!)</f>
        <v>#REF!</v>
      </c>
      <c r="P22" s="217" t="str">
        <f>AVERAGE('MINOR Q4'!P10,'MAJOR Q4'!P10,#REF!)</f>
        <v>#REF!</v>
      </c>
      <c r="Q22" s="217" t="str">
        <f>AVERAGE('MINOR Q4'!Q10,'MAJOR Q4'!Q10,#REF!)</f>
        <v>#REF!</v>
      </c>
      <c r="R22" s="217" t="str">
        <f>AVERAGE('MINOR Q4'!R10,'MAJOR Q4'!R10,#REF!)</f>
        <v>#REF!</v>
      </c>
      <c r="S22" s="217" t="str">
        <f>AVERAGE('MINOR Q4'!S10,'MAJOR Q4'!S10,#REF!)</f>
        <v>#REF!</v>
      </c>
      <c r="T22" s="217" t="str">
        <f>AVERAGE('MINOR Q4'!T10,'MAJOR Q4'!T10,#REF!)</f>
        <v>#REF!</v>
      </c>
      <c r="U22" s="217" t="str">
        <f>AVERAGE('MINOR Q4'!U10,'MAJOR Q4'!U10,#REF!)</f>
        <v>#REF!</v>
      </c>
      <c r="V22" s="665" t="str">
        <f>AVERAGE('MINOR Q4'!V10,'MAJOR Q4'!V10,#REF!)</f>
        <v>#REF!</v>
      </c>
      <c r="W22" s="231"/>
    </row>
    <row r="23" ht="15.75" customHeight="1">
      <c r="A23" s="85"/>
      <c r="B23" s="656" t="s">
        <v>437</v>
      </c>
      <c r="C23" s="231"/>
      <c r="D23" s="231"/>
      <c r="E23" s="231"/>
      <c r="F23" s="231"/>
      <c r="G23" s="231"/>
      <c r="H23" s="231"/>
      <c r="I23" s="231"/>
      <c r="J23" s="238"/>
      <c r="K23" s="670" t="s">
        <v>438</v>
      </c>
      <c r="L23" s="656" t="s">
        <v>437</v>
      </c>
      <c r="M23" s="231"/>
      <c r="N23" s="231"/>
      <c r="O23" s="231"/>
      <c r="P23" s="231"/>
      <c r="Q23" s="231"/>
      <c r="R23" s="231"/>
      <c r="S23" s="231"/>
      <c r="T23" s="231"/>
      <c r="U23" s="231"/>
      <c r="V23" s="231"/>
      <c r="W23" s="231"/>
    </row>
    <row r="24" ht="15.75" customHeight="1">
      <c r="A24" s="127"/>
      <c r="B24" s="596" t="s">
        <v>422</v>
      </c>
      <c r="C24" s="226" t="str">
        <f t="shared" ref="C24:I24" si="5">1-C19</f>
        <v>#VALUE!</v>
      </c>
      <c r="D24" s="225" t="str">
        <f t="shared" si="5"/>
        <v>#DIV/0!</v>
      </c>
      <c r="E24" s="225" t="str">
        <f t="shared" si="5"/>
        <v>#VALUE!</v>
      </c>
      <c r="F24" s="225" t="str">
        <f t="shared" si="5"/>
        <v>#VALUE!</v>
      </c>
      <c r="G24" s="225" t="str">
        <f t="shared" si="5"/>
        <v>#VALUE!</v>
      </c>
      <c r="H24" s="225" t="str">
        <f t="shared" si="5"/>
        <v>#VALUE!</v>
      </c>
      <c r="I24" s="664" t="str">
        <f t="shared" si="5"/>
        <v>#VALUE!</v>
      </c>
      <c r="J24" s="238"/>
      <c r="K24" s="85"/>
      <c r="L24" s="596" t="s">
        <v>422</v>
      </c>
      <c r="M24" s="226" t="str">
        <f t="shared" ref="M24:V24" si="6">1-M19</f>
        <v>#VALUE!</v>
      </c>
      <c r="N24" s="225" t="str">
        <f t="shared" si="6"/>
        <v>#VALUE!</v>
      </c>
      <c r="O24" s="225" t="str">
        <f t="shared" si="6"/>
        <v>#VALUE!</v>
      </c>
      <c r="P24" s="225" t="str">
        <f t="shared" si="6"/>
        <v>#VALUE!</v>
      </c>
      <c r="Q24" s="225" t="str">
        <f t="shared" si="6"/>
        <v>#VALUE!</v>
      </c>
      <c r="R24" s="225" t="str">
        <f t="shared" si="6"/>
        <v>#VALUE!</v>
      </c>
      <c r="S24" s="225" t="str">
        <f t="shared" si="6"/>
        <v>#VALUE!</v>
      </c>
      <c r="T24" s="225" t="str">
        <f t="shared" si="6"/>
        <v>#VALUE!</v>
      </c>
      <c r="U24" s="225" t="str">
        <f t="shared" si="6"/>
        <v>#VALUE!</v>
      </c>
      <c r="V24" s="664" t="str">
        <f t="shared" si="6"/>
        <v>#VALUE!</v>
      </c>
      <c r="W24" s="231"/>
    </row>
    <row r="25" ht="15.75" customHeight="1">
      <c r="A25" s="202"/>
      <c r="B25" s="596" t="s">
        <v>423</v>
      </c>
      <c r="C25" s="238" t="str">
        <f t="shared" ref="C25:I25" si="7">1-C20</f>
        <v>#DIV/0!</v>
      </c>
      <c r="D25" s="231" t="str">
        <f t="shared" si="7"/>
        <v>#REF!</v>
      </c>
      <c r="E25" s="231" t="str">
        <f t="shared" si="7"/>
        <v>#VALUE!</v>
      </c>
      <c r="F25" s="231" t="str">
        <f t="shared" si="7"/>
        <v>#REF!</v>
      </c>
      <c r="G25" s="231" t="str">
        <f t="shared" si="7"/>
        <v>#REF!</v>
      </c>
      <c r="H25" s="231" t="str">
        <f t="shared" si="7"/>
        <v>#REF!</v>
      </c>
      <c r="I25" s="663" t="str">
        <f t="shared" si="7"/>
        <v>#REF!</v>
      </c>
      <c r="J25" s="238"/>
      <c r="K25" s="85"/>
      <c r="L25" s="596" t="s">
        <v>423</v>
      </c>
      <c r="M25" s="238" t="str">
        <f t="shared" ref="M25:V25" si="8">1-M20</f>
        <v>#REF!</v>
      </c>
      <c r="N25" s="231" t="str">
        <f t="shared" si="8"/>
        <v>#REF!</v>
      </c>
      <c r="O25" s="231" t="str">
        <f t="shared" si="8"/>
        <v>#REF!</v>
      </c>
      <c r="P25" s="231" t="str">
        <f t="shared" si="8"/>
        <v>#REF!</v>
      </c>
      <c r="Q25" s="231" t="str">
        <f t="shared" si="8"/>
        <v>#REF!</v>
      </c>
      <c r="R25" s="231" t="str">
        <f t="shared" si="8"/>
        <v>#REF!</v>
      </c>
      <c r="S25" s="231" t="str">
        <f t="shared" si="8"/>
        <v>#REF!</v>
      </c>
      <c r="T25" s="231" t="str">
        <f t="shared" si="8"/>
        <v>#REF!</v>
      </c>
      <c r="U25" s="231" t="str">
        <f t="shared" si="8"/>
        <v>#REF!</v>
      </c>
      <c r="V25" s="663" t="str">
        <f t="shared" si="8"/>
        <v>#REF!</v>
      </c>
      <c r="W25" s="231"/>
    </row>
    <row r="26" ht="15.75" customHeight="1">
      <c r="A26" s="207" t="s">
        <v>439</v>
      </c>
      <c r="B26" s="596" t="s">
        <v>424</v>
      </c>
      <c r="C26" s="238" t="str">
        <f t="shared" ref="C26:I26" si="9">1-C21</f>
        <v>#VALUE!</v>
      </c>
      <c r="D26" s="231" t="str">
        <f t="shared" si="9"/>
        <v>#REF!</v>
      </c>
      <c r="E26" s="231" t="str">
        <f t="shared" si="9"/>
        <v>#VALUE!</v>
      </c>
      <c r="F26" s="231" t="str">
        <f t="shared" si="9"/>
        <v>#REF!</v>
      </c>
      <c r="G26" s="231" t="str">
        <f t="shared" si="9"/>
        <v>#REF!</v>
      </c>
      <c r="H26" s="231" t="str">
        <f t="shared" si="9"/>
        <v>#REF!</v>
      </c>
      <c r="I26" s="663" t="str">
        <f t="shared" si="9"/>
        <v>#REF!</v>
      </c>
      <c r="J26" s="238"/>
      <c r="K26" s="85"/>
      <c r="L26" s="596" t="s">
        <v>424</v>
      </c>
      <c r="M26" s="238" t="str">
        <f t="shared" ref="M26:V26" si="10">1-M21</f>
        <v>#REF!</v>
      </c>
      <c r="N26" s="231" t="str">
        <f t="shared" si="10"/>
        <v>#REF!</v>
      </c>
      <c r="O26" s="231" t="str">
        <f t="shared" si="10"/>
        <v>#REF!</v>
      </c>
      <c r="P26" s="231" t="str">
        <f t="shared" si="10"/>
        <v>#REF!</v>
      </c>
      <c r="Q26" s="231" t="str">
        <f t="shared" si="10"/>
        <v>#REF!</v>
      </c>
      <c r="R26" s="231" t="str">
        <f t="shared" si="10"/>
        <v>#REF!</v>
      </c>
      <c r="S26" s="231" t="str">
        <f t="shared" si="10"/>
        <v>#REF!</v>
      </c>
      <c r="T26" s="231" t="str">
        <f t="shared" si="10"/>
        <v>#REF!</v>
      </c>
      <c r="U26" s="231" t="str">
        <f t="shared" si="10"/>
        <v>#REF!</v>
      </c>
      <c r="V26" s="663" t="str">
        <f t="shared" si="10"/>
        <v>#REF!</v>
      </c>
      <c r="W26" s="231"/>
    </row>
    <row r="27" ht="15.75" customHeight="1">
      <c r="A27" s="85"/>
      <c r="B27" s="596" t="s">
        <v>426</v>
      </c>
      <c r="C27" s="238" t="str">
        <f t="shared" ref="C27:I27" si="11">B242-C22</f>
        <v>#REF!</v>
      </c>
      <c r="D27" s="217" t="str">
        <f t="shared" si="11"/>
        <v>#REF!</v>
      </c>
      <c r="E27" s="217" t="str">
        <f t="shared" si="11"/>
        <v>#VALUE!</v>
      </c>
      <c r="F27" s="217" t="str">
        <f t="shared" si="11"/>
        <v>#REF!</v>
      </c>
      <c r="G27" s="217" t="str">
        <f t="shared" si="11"/>
        <v>#REF!</v>
      </c>
      <c r="H27" s="217" t="str">
        <f t="shared" si="11"/>
        <v>#REF!</v>
      </c>
      <c r="I27" s="665" t="str">
        <f t="shared" si="11"/>
        <v>#REF!</v>
      </c>
      <c r="J27" s="238"/>
      <c r="K27" s="85"/>
      <c r="L27" s="596" t="s">
        <v>426</v>
      </c>
      <c r="M27" s="220" t="str">
        <f t="shared" ref="M27:V27" si="12">1-M22</f>
        <v>#REF!</v>
      </c>
      <c r="N27" s="217" t="str">
        <f t="shared" si="12"/>
        <v>#REF!</v>
      </c>
      <c r="O27" s="217" t="str">
        <f t="shared" si="12"/>
        <v>#REF!</v>
      </c>
      <c r="P27" s="217" t="str">
        <f t="shared" si="12"/>
        <v>#REF!</v>
      </c>
      <c r="Q27" s="217" t="str">
        <f t="shared" si="12"/>
        <v>#REF!</v>
      </c>
      <c r="R27" s="217" t="str">
        <f t="shared" si="12"/>
        <v>#REF!</v>
      </c>
      <c r="S27" s="217" t="str">
        <f t="shared" si="12"/>
        <v>#REF!</v>
      </c>
      <c r="T27" s="217" t="str">
        <f t="shared" si="12"/>
        <v>#REF!</v>
      </c>
      <c r="U27" s="217" t="str">
        <f t="shared" si="12"/>
        <v>#REF!</v>
      </c>
      <c r="V27" s="665" t="str">
        <f t="shared" si="12"/>
        <v>#REF!</v>
      </c>
      <c r="W27" s="231"/>
    </row>
    <row r="28" ht="15.75" customHeight="1">
      <c r="A28" s="85"/>
      <c r="B28" s="639" t="s">
        <v>161</v>
      </c>
      <c r="C28" s="672"/>
      <c r="D28" s="671"/>
      <c r="E28" s="671"/>
      <c r="F28" s="671"/>
      <c r="G28" s="671"/>
      <c r="H28" s="671"/>
      <c r="I28" s="673"/>
      <c r="J28" s="231"/>
      <c r="K28" s="85"/>
      <c r="L28" s="239"/>
      <c r="M28" s="231"/>
      <c r="N28" s="231"/>
      <c r="O28" s="231"/>
      <c r="P28" s="231"/>
      <c r="Q28" s="231"/>
      <c r="R28" s="231"/>
      <c r="S28" s="231"/>
      <c r="T28" s="231"/>
      <c r="U28" s="231"/>
      <c r="V28" s="231"/>
      <c r="W28" s="231"/>
    </row>
    <row r="29" ht="15.75" customHeight="1">
      <c r="A29" s="85"/>
      <c r="B29" s="596" t="s">
        <v>422</v>
      </c>
      <c r="C29" s="238" t="str">
        <f>AVERAGE('MINOR Q1'!C12,'MAJOR Q1'!C12,'Q4 SUSPENSION AND EXPULSION'!C13)</f>
        <v>#VALUE!</v>
      </c>
      <c r="D29" s="225" t="str">
        <f>AVERAGE('MINOR Q1'!D12,'MAJOR Q1'!D12,'Q4 SUSPENSION AND EXPULSION'!D13)</f>
        <v>#DIV/0!</v>
      </c>
      <c r="E29" s="225" t="str">
        <f>AVERAGE('MINOR Q1'!E12,'MAJOR Q1'!E12,'Q4 SUSPENSION AND EXPULSION'!E13)</f>
        <v>#DIV/0!</v>
      </c>
      <c r="F29" s="225" t="str">
        <f>AVERAGE('MINOR Q1'!F12,'MAJOR Q1'!F12,'Q4 SUSPENSION AND EXPULSION'!F13)</f>
        <v>#VALUE!</v>
      </c>
      <c r="G29" s="225" t="str">
        <f>AVERAGE('MINOR Q1'!G12,'MAJOR Q1'!G12,'Q4 SUSPENSION AND EXPULSION'!G13)</f>
        <v>#VALUE!</v>
      </c>
      <c r="H29" s="664" t="str">
        <f>AVERAGE('MINOR Q1'!H12,'MAJOR Q1'!H12,'Q4 SUSPENSION AND EXPULSION'!H13)</f>
        <v>#VALUE!</v>
      </c>
      <c r="I29" s="673"/>
      <c r="J29" s="231"/>
      <c r="K29" s="85"/>
      <c r="L29" s="596"/>
      <c r="M29" s="231"/>
      <c r="N29" s="231"/>
      <c r="O29" s="231"/>
      <c r="P29" s="231"/>
      <c r="Q29" s="231"/>
      <c r="R29" s="231"/>
      <c r="S29" s="231"/>
      <c r="T29" s="231"/>
      <c r="U29" s="231"/>
      <c r="V29" s="231"/>
      <c r="W29" s="231"/>
    </row>
    <row r="30" ht="15.75" customHeight="1">
      <c r="A30" s="85"/>
      <c r="B30" s="596" t="s">
        <v>423</v>
      </c>
      <c r="C30" s="238" t="str">
        <f>AVERAGE('MINOR Q2'!C12,'MAJOR Q2'!C12,#REF!)</f>
        <v>#DIV/0!</v>
      </c>
      <c r="D30" s="231" t="str">
        <f>AVERAGE('MINOR Q2'!D12,'MAJOR Q2'!D12,#REF!)</f>
        <v>#REF!</v>
      </c>
      <c r="E30" s="231" t="str">
        <f>AVERAGE('MINOR Q2'!E12,'MAJOR Q2'!E12,#REF!)</f>
        <v>#VALUE!</v>
      </c>
      <c r="F30" s="231" t="str">
        <f>AVERAGE('MINOR Q2'!F12,'MAJOR Q2'!F12,#REF!)</f>
        <v>#REF!</v>
      </c>
      <c r="G30" s="231" t="str">
        <f>AVERAGE('MINOR Q2'!G12,'MAJOR Q2'!G12,#REF!)</f>
        <v>#REF!</v>
      </c>
      <c r="H30" s="663" t="str">
        <f>AVERAGE('MINOR Q2'!H12,'MAJOR Q2'!H12,#REF!)</f>
        <v>#REF!</v>
      </c>
      <c r="I30" s="673"/>
      <c r="J30" s="231"/>
      <c r="K30" s="85"/>
      <c r="L30" s="596"/>
      <c r="M30" s="231"/>
      <c r="N30" s="231"/>
      <c r="O30" s="231"/>
      <c r="P30" s="231"/>
      <c r="Q30" s="231"/>
      <c r="R30" s="231"/>
      <c r="S30" s="231"/>
      <c r="T30" s="231"/>
      <c r="U30" s="231"/>
      <c r="V30" s="231"/>
      <c r="W30" s="231"/>
    </row>
    <row r="31" ht="15.75" customHeight="1">
      <c r="A31" s="85"/>
      <c r="B31" s="596" t="s">
        <v>424</v>
      </c>
      <c r="C31" s="238" t="str">
        <f>AVERAGE('MINOR Q3'!C12,'MAJOR Q3'!C12,#REF!)</f>
        <v>#DIV/0!</v>
      </c>
      <c r="D31" s="231" t="str">
        <f>AVERAGE('MINOR Q3'!D12,'MAJOR Q3'!D12,#REF!)</f>
        <v>#REF!</v>
      </c>
      <c r="E31" s="231" t="str">
        <f>AVERAGE('MINOR Q3'!E12,'MAJOR Q3'!E12,#REF!)</f>
        <v>#VALUE!</v>
      </c>
      <c r="F31" s="231" t="str">
        <f>AVERAGE('MINOR Q3'!F12,'MAJOR Q3'!F12,#REF!)</f>
        <v>#REF!</v>
      </c>
      <c r="G31" s="231" t="str">
        <f>AVERAGE('MINOR Q3'!G12,'MAJOR Q3'!G12,#REF!)</f>
        <v>#REF!</v>
      </c>
      <c r="H31" s="663" t="str">
        <f>AVERAGE('MINOR Q3'!H12,'MAJOR Q3'!H12,#REF!)</f>
        <v>#REF!</v>
      </c>
      <c r="I31" s="673"/>
      <c r="J31" s="231"/>
      <c r="K31" s="85"/>
      <c r="L31" s="596"/>
      <c r="M31" s="231"/>
      <c r="N31" s="231"/>
      <c r="O31" s="231"/>
      <c r="P31" s="231"/>
      <c r="Q31" s="231"/>
      <c r="R31" s="231"/>
      <c r="S31" s="231"/>
      <c r="T31" s="231"/>
      <c r="U31" s="231"/>
      <c r="V31" s="231"/>
      <c r="W31" s="231"/>
    </row>
    <row r="32" ht="15.75" customHeight="1">
      <c r="A32" s="85"/>
      <c r="B32" s="596" t="s">
        <v>426</v>
      </c>
      <c r="C32" s="220" t="str">
        <f>AVERAGE('MINOR Q4'!C12,'MAJOR Q4'!C12,#REF!)</f>
        <v>#REF!</v>
      </c>
      <c r="D32" s="217" t="str">
        <f>AVERAGE('MINOR Q4'!D12,'MAJOR Q4'!D12,#REF!)</f>
        <v>#REF!</v>
      </c>
      <c r="E32" s="217" t="str">
        <f>AVERAGE('MINOR Q4'!E12,'MAJOR Q4'!E12,#REF!)</f>
        <v>#VALUE!</v>
      </c>
      <c r="F32" s="217" t="str">
        <f>AVERAGE('MINOR Q4'!F12,'MAJOR Q4'!F12,#REF!)</f>
        <v>#REF!</v>
      </c>
      <c r="G32" s="217" t="str">
        <f>AVERAGE('MINOR Q4'!G12,'MAJOR Q4'!G12,#REF!)</f>
        <v>#REF!</v>
      </c>
      <c r="H32" s="665" t="str">
        <f>AVERAGE('MINOR Q4'!H12,'MAJOR Q4'!H12,#REF!)</f>
        <v>#REF!</v>
      </c>
      <c r="I32" s="673"/>
      <c r="J32" s="231"/>
      <c r="K32" s="114"/>
      <c r="L32" s="596"/>
      <c r="M32" s="231"/>
      <c r="N32" s="231"/>
      <c r="O32" s="231"/>
      <c r="P32" s="231"/>
      <c r="Q32" s="231"/>
      <c r="R32" s="231"/>
      <c r="S32" s="231"/>
      <c r="T32" s="231"/>
      <c r="U32" s="231"/>
      <c r="V32" s="231"/>
      <c r="W32" s="231"/>
    </row>
    <row r="33" ht="15.75" customHeight="1">
      <c r="A33" s="85"/>
      <c r="B33" s="656" t="s">
        <v>440</v>
      </c>
      <c r="C33" s="231"/>
      <c r="D33" s="231"/>
      <c r="E33" s="231"/>
      <c r="F33" s="231"/>
      <c r="G33" s="231"/>
      <c r="H33" s="231"/>
      <c r="I33" s="673"/>
      <c r="J33" s="231"/>
      <c r="L33" s="660"/>
      <c r="M33" s="231"/>
      <c r="N33" s="231"/>
      <c r="O33" s="231"/>
      <c r="P33" s="231"/>
      <c r="Q33" s="231"/>
      <c r="R33" s="231"/>
      <c r="S33" s="231"/>
      <c r="T33" s="231"/>
      <c r="U33" s="231"/>
      <c r="V33" s="231"/>
      <c r="W33" s="231"/>
    </row>
    <row r="34" ht="15.75" customHeight="1">
      <c r="A34" s="85"/>
      <c r="B34" s="674" t="s">
        <v>422</v>
      </c>
      <c r="C34" s="225" t="str">
        <f>I19-C29</f>
        <v>#VALUE!</v>
      </c>
      <c r="D34" s="225" t="str">
        <f>I19-D29</f>
        <v>#VALUE!</v>
      </c>
      <c r="E34" s="225" t="str">
        <f>I19-E29</f>
        <v>#VALUE!</v>
      </c>
      <c r="F34" s="225" t="str">
        <f>I19-F29</f>
        <v>#VALUE!</v>
      </c>
      <c r="G34" s="225" t="str">
        <f>I19-G29</f>
        <v>#VALUE!</v>
      </c>
      <c r="H34" s="664" t="str">
        <f>I19-H29</f>
        <v>#VALUE!</v>
      </c>
      <c r="L34" s="596"/>
      <c r="M34" s="231"/>
      <c r="N34" s="231"/>
      <c r="O34" s="231"/>
      <c r="P34" s="231"/>
      <c r="Q34" s="231"/>
      <c r="R34" s="231"/>
      <c r="S34" s="231"/>
      <c r="T34" s="231"/>
      <c r="U34" s="231"/>
      <c r="V34" s="231"/>
    </row>
    <row r="35" ht="15.75" customHeight="1">
      <c r="A35" s="114"/>
      <c r="B35" s="596" t="s">
        <v>423</v>
      </c>
      <c r="C35" s="238" t="str">
        <f>I20-C29</f>
        <v>#REF!</v>
      </c>
      <c r="D35" s="231" t="str">
        <f>I20-D29</f>
        <v>#REF!</v>
      </c>
      <c r="E35" s="231" t="str">
        <f>I20-E29</f>
        <v>#REF!</v>
      </c>
      <c r="F35" s="231" t="str">
        <f>I20-F29</f>
        <v>#REF!</v>
      </c>
      <c r="G35" s="231" t="str">
        <f>I20-G29</f>
        <v>#REF!</v>
      </c>
      <c r="H35" s="231" t="str">
        <f>I20-H29</f>
        <v>#REF!</v>
      </c>
      <c r="I35" s="643"/>
      <c r="K35" s="656"/>
      <c r="L35" s="596"/>
      <c r="M35" s="231"/>
      <c r="N35" s="231"/>
      <c r="O35" s="231"/>
      <c r="P35" s="231"/>
      <c r="Q35" s="231"/>
      <c r="R35" s="231"/>
      <c r="S35" s="231"/>
      <c r="T35" s="231"/>
      <c r="U35" s="231"/>
      <c r="V35" s="231"/>
    </row>
    <row r="36" ht="15.75" customHeight="1">
      <c r="A36" s="675"/>
      <c r="B36" s="596" t="s">
        <v>424</v>
      </c>
      <c r="C36" s="238" t="str">
        <f t="shared" ref="C36:C37" si="13">I21-C31</f>
        <v>#REF!</v>
      </c>
      <c r="D36" s="231" t="str">
        <f t="shared" ref="D36:D37" si="14">I21-D31</f>
        <v>#REF!</v>
      </c>
      <c r="E36" s="231" t="str">
        <f t="shared" ref="E36:E37" si="15">I21-E31</f>
        <v>#REF!</v>
      </c>
      <c r="F36" s="231" t="str">
        <f t="shared" ref="F36:F37" si="16">I21-F31</f>
        <v>#REF!</v>
      </c>
      <c r="G36" s="231" t="str">
        <f t="shared" ref="G36:G37" si="17">I21-G31</f>
        <v>#REF!</v>
      </c>
      <c r="H36" s="663" t="str">
        <f t="shared" ref="H36:H37" si="18">I21-H31</f>
        <v>#REF!</v>
      </c>
      <c r="K36" s="656"/>
      <c r="L36" s="596"/>
      <c r="M36" s="231"/>
      <c r="N36" s="231"/>
      <c r="O36" s="231"/>
      <c r="P36" s="231"/>
      <c r="Q36" s="231"/>
      <c r="R36" s="231"/>
      <c r="S36" s="231"/>
      <c r="T36" s="231"/>
      <c r="U36" s="231"/>
      <c r="V36" s="231"/>
    </row>
    <row r="37" ht="15.75" customHeight="1">
      <c r="A37" s="656"/>
      <c r="B37" s="596" t="s">
        <v>426</v>
      </c>
      <c r="C37" s="220" t="str">
        <f t="shared" si="13"/>
        <v>#REF!</v>
      </c>
      <c r="D37" s="217" t="str">
        <f t="shared" si="14"/>
        <v>#REF!</v>
      </c>
      <c r="E37" s="217" t="str">
        <f t="shared" si="15"/>
        <v>#REF!</v>
      </c>
      <c r="F37" s="217" t="str">
        <f t="shared" si="16"/>
        <v>#REF!</v>
      </c>
      <c r="G37" s="217" t="str">
        <f t="shared" si="17"/>
        <v>#REF!</v>
      </c>
      <c r="H37" s="665" t="str">
        <f t="shared" si="18"/>
        <v>#REF!</v>
      </c>
      <c r="K37" s="656"/>
      <c r="L37" s="596"/>
      <c r="M37" s="231"/>
      <c r="N37" s="231"/>
      <c r="O37" s="231"/>
      <c r="P37" s="231"/>
      <c r="Q37" s="231"/>
      <c r="R37" s="231"/>
      <c r="S37" s="231"/>
      <c r="T37" s="231"/>
      <c r="U37" s="231"/>
      <c r="V37" s="231"/>
    </row>
    <row r="38" ht="15.75" customHeight="1">
      <c r="A38" s="656"/>
      <c r="C38" s="231"/>
      <c r="D38" s="231"/>
      <c r="E38" s="231"/>
      <c r="F38" s="231"/>
      <c r="G38" s="231"/>
      <c r="H38" s="231"/>
      <c r="K38" s="656"/>
      <c r="M38" s="231"/>
      <c r="N38" s="231"/>
      <c r="O38" s="231"/>
      <c r="P38" s="231"/>
      <c r="Q38" s="231"/>
      <c r="R38" s="231"/>
      <c r="S38" s="231"/>
      <c r="T38" s="231"/>
      <c r="U38" s="231"/>
      <c r="V38" s="231"/>
    </row>
    <row r="39" ht="15.75" customHeight="1"/>
    <row r="40" ht="15.75" customHeight="1"/>
    <row r="41" ht="15.75" customHeight="1"/>
    <row r="42" ht="15.75" customHeight="1"/>
    <row r="43" ht="15.75" customHeight="1"/>
    <row r="44" ht="15.75" customHeight="1"/>
    <row r="45" ht="15.75" customHeight="1"/>
    <row r="46" ht="15.75" customHeight="1"/>
    <row r="47" ht="15.75" customHeight="1">
      <c r="A47" s="676"/>
    </row>
    <row r="48" ht="15.75" customHeight="1">
      <c r="A48" s="43"/>
    </row>
    <row r="49" ht="15.75" customHeight="1">
      <c r="A49" s="28"/>
    </row>
    <row r="50" ht="15.75" customHeight="1">
      <c r="A50" s="28"/>
    </row>
    <row r="51" ht="15.75" customHeight="1">
      <c r="A51" s="28"/>
    </row>
    <row r="52" ht="15.75" customHeight="1">
      <c r="A52" s="28"/>
    </row>
    <row r="53" ht="15.75" customHeight="1">
      <c r="A53" s="28"/>
    </row>
    <row r="54" ht="15.75" customHeight="1"/>
    <row r="55" ht="15.75" customHeight="1">
      <c r="A55" s="28"/>
    </row>
    <row r="56" ht="15.75" customHeight="1">
      <c r="A56" s="28"/>
    </row>
    <row r="57" ht="15.75" customHeight="1">
      <c r="A57" s="28"/>
    </row>
    <row r="58" ht="15.75" customHeight="1">
      <c r="A58" s="28"/>
      <c r="L58" s="596"/>
    </row>
    <row r="59" ht="15.75" customHeight="1">
      <c r="A59" s="28"/>
      <c r="L59" s="596"/>
    </row>
    <row r="60" ht="15.75" customHeight="1">
      <c r="A60" s="28"/>
      <c r="L60" s="596"/>
    </row>
    <row r="61" ht="15.75" customHeight="1">
      <c r="A61" s="28"/>
      <c r="L61" s="596"/>
    </row>
    <row r="62" ht="15.75" customHeight="1">
      <c r="A62" s="28"/>
    </row>
    <row r="63" ht="15.75" customHeight="1">
      <c r="A63" s="28"/>
    </row>
    <row r="64" ht="15.75" customHeight="1">
      <c r="A64" s="28"/>
    </row>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K10:K12"/>
    <mergeCell ref="K13:K14"/>
    <mergeCell ref="K17:K21"/>
    <mergeCell ref="K23:K32"/>
    <mergeCell ref="A15:A16"/>
    <mergeCell ref="A17:A18"/>
    <mergeCell ref="A20:A24"/>
    <mergeCell ref="A26:A35"/>
    <mergeCell ref="B1:J1"/>
    <mergeCell ref="L1:W2"/>
    <mergeCell ref="A2:A6"/>
    <mergeCell ref="K2:K5"/>
    <mergeCell ref="K8:K9"/>
    <mergeCell ref="A10:A11"/>
    <mergeCell ref="A12:A14"/>
  </mergeCells>
  <conditionalFormatting sqref="C18:I26">
    <cfRule type="cellIs" dxfId="0" priority="1" operator="greaterThan">
      <formula>1</formula>
    </cfRule>
  </conditionalFormatting>
  <conditionalFormatting sqref="C28:I33">
    <cfRule type="cellIs" dxfId="0" priority="2" operator="greaterThan">
      <formula>1</formula>
    </cfRule>
  </conditionalFormatting>
  <conditionalFormatting sqref="M18:V33">
    <cfRule type="cellIs" dxfId="0" priority="3" operator="greaterThan">
      <formula>1</formula>
    </cfRule>
  </conditionalFormatting>
  <printOptions/>
  <pageMargins bottom="0.75" footer="0.0" header="0.0" left="0.7" right="0.7" top="0.75"/>
  <pageSetup orientation="landscape"/>
  <drawing r:id="rId1"/>
</worksheet>
</file>